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drawings/drawing11.xml" ContentType="application/vnd.openxmlformats-officedocument.drawingml.chartshapes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drawings/drawing13.xml" ContentType="application/vnd.openxmlformats-officedocument.drawingml.chartshapes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14.xml" ContentType="application/vnd.openxmlformats-officedocument.drawing+xml"/>
  <Override PartName="/xl/comments12.xml" ContentType="application/vnd.openxmlformats-officedocument.spreadsheetml.comments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drawings/drawing15.xml" ContentType="application/vnd.openxmlformats-officedocument.drawing+xml"/>
  <Override PartName="/xl/comments13.xml" ContentType="application/vnd.openxmlformats-officedocument.spreadsheetml.comments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drawings/drawing16.xml" ContentType="application/vnd.openxmlformats-officedocument.drawing+xml"/>
  <Override PartName="/xl/comments14.xml" ContentType="application/vnd.openxmlformats-officedocument.spreadsheetml.comments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drawings/drawing17.xml" ContentType="application/vnd.openxmlformats-officedocument.drawing+xml"/>
  <Override PartName="/xl/comments15.xml" ContentType="application/vnd.openxmlformats-officedocument.spreadsheetml.comments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drawings/drawing18.xml" ContentType="application/vnd.openxmlformats-officedocument.drawing+xml"/>
  <Override PartName="/xl/comments16.xml" ContentType="application/vnd.openxmlformats-officedocument.spreadsheetml.comments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drawings/drawing19.xml" ContentType="application/vnd.openxmlformats-officedocument.drawing+xml"/>
  <Override PartName="/xl/comments17.xml" ContentType="application/vnd.openxmlformats-officedocument.spreadsheetml.comments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drawings/drawing20.xml" ContentType="application/vnd.openxmlformats-officedocument.drawing+xml"/>
  <Override PartName="/xl/comments18.xml" ContentType="application/vnd.openxmlformats-officedocument.spreadsheetml.comments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drawings/drawing21.xml" ContentType="application/vnd.openxmlformats-officedocument.drawing+xml"/>
  <Override PartName="/xl/comments19.xml" ContentType="application/vnd.openxmlformats-officedocument.spreadsheetml.comments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drawings/drawing22.xml" ContentType="application/vnd.openxmlformats-officedocument.drawing+xml"/>
  <Override PartName="/xl/comments20.xml" ContentType="application/vnd.openxmlformats-officedocument.spreadsheetml.comments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drawings/drawing23.xml" ContentType="application/vnd.openxmlformats-officedocument.drawing+xml"/>
  <Override PartName="/xl/comments21.xml" ContentType="application/vnd.openxmlformats-officedocument.spreadsheetml.comments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Tran\vi sinh moi truong\Vi sinh moi truong BST (gửi a Trân)\Vi sinh moi truong BST (gửi a Trân)\Báo cáo vi sinh môi trường BST_2019\nhan vien\BAO CAO TK VI SINH NHÂN VIÊN_BST_2019\"/>
    </mc:Choice>
  </mc:AlternateContent>
  <bookViews>
    <workbookView xWindow="0" yWindow="0" windowWidth="24000" windowHeight="9660" tabRatio="816" firstSheet="2" activeTab="20"/>
  </bookViews>
  <sheets>
    <sheet name="Cuong" sheetId="6" r:id="rId1"/>
    <sheet name="Du" sheetId="18" r:id="rId2"/>
    <sheet name="Loi" sheetId="16" r:id="rId3"/>
    <sheet name="Nghia" sheetId="14" r:id="rId4"/>
    <sheet name="Nhat" sheetId="12" r:id="rId5"/>
    <sheet name="Tai" sheetId="10" r:id="rId6"/>
    <sheet name="Tuyen" sheetId="9" r:id="rId7"/>
    <sheet name="Phong" sheetId="11" r:id="rId8"/>
    <sheet name="Tho" sheetId="8" r:id="rId9"/>
    <sheet name="Duc" sheetId="19" r:id="rId10"/>
    <sheet name="Quyen" sheetId="20" r:id="rId11"/>
    <sheet name="Tong" sheetId="31" r:id="rId12"/>
    <sheet name="Nghiep" sheetId="21" r:id="rId13"/>
    <sheet name="Quang" sheetId="22" r:id="rId14"/>
    <sheet name="Bá Huy" sheetId="25" r:id="rId15"/>
    <sheet name="Sương" sheetId="29" r:id="rId16"/>
    <sheet name="Dao" sheetId="23" r:id="rId17"/>
    <sheet name="MThuy" sheetId="24" r:id="rId18"/>
    <sheet name="Phú" sheetId="26" r:id="rId19"/>
    <sheet name="Vỹ" sheetId="27" r:id="rId20"/>
    <sheet name="Đăng Việt" sheetId="28" r:id="rId21"/>
  </sheets>
  <externalReferences>
    <externalReference r:id="rId22"/>
    <externalReference r:id="rId23"/>
    <externalReference r:id="rId24"/>
  </externalReferences>
  <definedNames>
    <definedName name="_xlnm._FilterDatabase" localSheetId="14" hidden="1">'Bá Huy'!#REF!</definedName>
    <definedName name="_xlnm._FilterDatabase" localSheetId="0" hidden="1">Cuong!#REF!</definedName>
    <definedName name="_xlnm._FilterDatabase" localSheetId="20" hidden="1">'Đăng Việt'!#REF!</definedName>
    <definedName name="_xlnm._FilterDatabase" localSheetId="16" hidden="1">Dao!#REF!</definedName>
    <definedName name="_xlnm._FilterDatabase" localSheetId="1" hidden="1">Du!#REF!</definedName>
    <definedName name="_xlnm._FilterDatabase" localSheetId="9" hidden="1">Duc!#REF!</definedName>
    <definedName name="_xlnm._FilterDatabase" localSheetId="2" hidden="1">Loi!#REF!</definedName>
    <definedName name="_xlnm._FilterDatabase" localSheetId="17" hidden="1">MThuy!#REF!</definedName>
    <definedName name="_xlnm._FilterDatabase" localSheetId="3" hidden="1">Nghia!#REF!</definedName>
    <definedName name="_xlnm._FilterDatabase" localSheetId="12" hidden="1">Nghiep!#REF!</definedName>
    <definedName name="_xlnm._FilterDatabase" localSheetId="4" hidden="1">Nhat!#REF!</definedName>
    <definedName name="_xlnm._FilterDatabase" localSheetId="7" hidden="1">Phong!#REF!</definedName>
    <definedName name="_xlnm._FilterDatabase" localSheetId="18" hidden="1">Phú!#REF!</definedName>
    <definedName name="_xlnm._FilterDatabase" localSheetId="13" hidden="1">Quang!#REF!</definedName>
    <definedName name="_xlnm._FilterDatabase" localSheetId="10" hidden="1">Quyen!#REF!</definedName>
    <definedName name="_xlnm._FilterDatabase" localSheetId="15" hidden="1">Sương!#REF!</definedName>
    <definedName name="_xlnm._FilterDatabase" localSheetId="5" hidden="1">Tai!#REF!</definedName>
    <definedName name="_xlnm._FilterDatabase" localSheetId="8" hidden="1">Tho!#REF!</definedName>
    <definedName name="_xlnm._FilterDatabase" localSheetId="11" hidden="1">Tong!#REF!</definedName>
    <definedName name="_xlnm._FilterDatabase" localSheetId="6" hidden="1">Tuyen!#REF!</definedName>
    <definedName name="_xlnm._FilterDatabase" localSheetId="19" hidden="1">Vỹ!#REF!</definedName>
    <definedName name="_xlnm.Print_Area" localSheetId="14">'Bá Huy'!$A$1:$I$140</definedName>
    <definedName name="_xlnm.Print_Area" localSheetId="0">Cuong!$A$1:$I$344</definedName>
    <definedName name="_xlnm.Print_Area" localSheetId="20">'Đăng Việt'!$A$1:$I$133</definedName>
    <definedName name="_xlnm.Print_Area" localSheetId="16">Dao!$A$1:$I$133</definedName>
    <definedName name="_xlnm.Print_Area" localSheetId="1">Du!$A$1:$I$359</definedName>
    <definedName name="_xlnm.Print_Area" localSheetId="9">Duc!$A$1:$I$420</definedName>
    <definedName name="_xlnm.Print_Area" localSheetId="2">Loi!$A$1:$I$326</definedName>
    <definedName name="_xlnm.Print_Area" localSheetId="17">MThuy!$A$1:$I$131</definedName>
    <definedName name="_xlnm.Print_Area" localSheetId="3">Nghia!$A$1:$I$311</definedName>
    <definedName name="_xlnm.Print_Area" localSheetId="12">Nghiep!$A$1:$I$136</definedName>
    <definedName name="_xlnm.Print_Area" localSheetId="4">Nhat!$A$1:$I$349</definedName>
    <definedName name="_xlnm.Print_Area" localSheetId="7">Phong!$A$1:$I$330</definedName>
    <definedName name="_xlnm.Print_Area" localSheetId="18">Phú!$A$1:$I$133</definedName>
    <definedName name="_xlnm.Print_Area" localSheetId="13">Quang!$A$1:$I$153</definedName>
    <definedName name="_xlnm.Print_Area" localSheetId="10">Quyen!$A$1:$I$414</definedName>
    <definedName name="_xlnm.Print_Area" localSheetId="15">Sương!$A$1:$I$145</definedName>
    <definedName name="_xlnm.Print_Area" localSheetId="5">Tai!$A$1:$I$375</definedName>
    <definedName name="_xlnm.Print_Area" localSheetId="8">Tho!$A$1:$I$355</definedName>
    <definedName name="_xlnm.Print_Area" localSheetId="11">Tong!$A$1:$I$173</definedName>
    <definedName name="_xlnm.Print_Area" localSheetId="6">Tuyen!$A$1:$I$113</definedName>
    <definedName name="_xlnm.Print_Area" localSheetId="19">Vỹ!$A$1:$I$133</definedName>
    <definedName name="_xlnm.Print_Titles" localSheetId="14">'Bá Huy'!$1:$10</definedName>
    <definedName name="_xlnm.Print_Titles" localSheetId="0">Cuong!$1:$10</definedName>
    <definedName name="_xlnm.Print_Titles" localSheetId="20">'Đăng Việt'!$1:$10</definedName>
    <definedName name="_xlnm.Print_Titles" localSheetId="16">Dao!$1:$10</definedName>
    <definedName name="_xlnm.Print_Titles" localSheetId="1">Du!$1:$12</definedName>
    <definedName name="_xlnm.Print_Titles" localSheetId="9">Duc!$1:$10</definedName>
    <definedName name="_xlnm.Print_Titles" localSheetId="2">Loi!$1:$10</definedName>
    <definedName name="_xlnm.Print_Titles" localSheetId="17">MThuy!$1:$10</definedName>
    <definedName name="_xlnm.Print_Titles" localSheetId="3">Nghia!$1:$10</definedName>
    <definedName name="_xlnm.Print_Titles" localSheetId="12">Nghiep!$1:$10</definedName>
    <definedName name="_xlnm.Print_Titles" localSheetId="4">Nhat!$1:$10</definedName>
    <definedName name="_xlnm.Print_Titles" localSheetId="7">Phong!$1:$10</definedName>
    <definedName name="_xlnm.Print_Titles" localSheetId="18">Phú!$1:$10</definedName>
    <definedName name="_xlnm.Print_Titles" localSheetId="13">Quang!$1:$10</definedName>
    <definedName name="_xlnm.Print_Titles" localSheetId="10">Quyen!$1:$10</definedName>
    <definedName name="_xlnm.Print_Titles" localSheetId="15">Sương!$1:$10</definedName>
    <definedName name="_xlnm.Print_Titles" localSheetId="5">Tai!$1:$10</definedName>
    <definedName name="_xlnm.Print_Titles" localSheetId="8">Tho!$1:$12</definedName>
    <definedName name="_xlnm.Print_Titles" localSheetId="11">Tong!$1:$10</definedName>
    <definedName name="_xlnm.Print_Titles" localSheetId="6">Tuyen!$1:$10</definedName>
    <definedName name="_xlnm.Print_Titles" localSheetId="19">Vỹ!$1:$10</definedName>
    <definedName name="Z_B0B9736D_9E0A_43CB_9E72_F805E9BDE0DD_.wvu.FilterData" localSheetId="14" hidden="1">'Bá Huy'!$A$11:$G$11</definedName>
    <definedName name="Z_B0B9736D_9E0A_43CB_9E72_F805E9BDE0DD_.wvu.FilterData" localSheetId="0" hidden="1">Cuong!$A$11:$G$11</definedName>
    <definedName name="Z_B0B9736D_9E0A_43CB_9E72_F805E9BDE0DD_.wvu.FilterData" localSheetId="20" hidden="1">'Đăng Việt'!$A$11:$G$11</definedName>
    <definedName name="Z_B0B9736D_9E0A_43CB_9E72_F805E9BDE0DD_.wvu.FilterData" localSheetId="16" hidden="1">Dao!$A$11:$G$11</definedName>
    <definedName name="Z_B0B9736D_9E0A_43CB_9E72_F805E9BDE0DD_.wvu.FilterData" localSheetId="1" hidden="1">Du!$A$11:$G$11</definedName>
    <definedName name="Z_B0B9736D_9E0A_43CB_9E72_F805E9BDE0DD_.wvu.FilterData" localSheetId="9" hidden="1">Duc!$A$11:$G$11</definedName>
    <definedName name="Z_B0B9736D_9E0A_43CB_9E72_F805E9BDE0DD_.wvu.FilterData" localSheetId="2" hidden="1">Loi!$A$11:$G$11</definedName>
    <definedName name="Z_B0B9736D_9E0A_43CB_9E72_F805E9BDE0DD_.wvu.FilterData" localSheetId="17" hidden="1">MThuy!$A$11:$G$11</definedName>
    <definedName name="Z_B0B9736D_9E0A_43CB_9E72_F805E9BDE0DD_.wvu.FilterData" localSheetId="3" hidden="1">Nghia!$A$11:$G$11</definedName>
    <definedName name="Z_B0B9736D_9E0A_43CB_9E72_F805E9BDE0DD_.wvu.FilterData" localSheetId="12" hidden="1">Nghiep!$A$11:$G$11</definedName>
    <definedName name="Z_B0B9736D_9E0A_43CB_9E72_F805E9BDE0DD_.wvu.FilterData" localSheetId="4" hidden="1">Nhat!$A$11:$G$11</definedName>
    <definedName name="Z_B0B9736D_9E0A_43CB_9E72_F805E9BDE0DD_.wvu.FilterData" localSheetId="7" hidden="1">Phong!$A$11:$G$11</definedName>
    <definedName name="Z_B0B9736D_9E0A_43CB_9E72_F805E9BDE0DD_.wvu.FilterData" localSheetId="18" hidden="1">Phú!$A$11:$G$11</definedName>
    <definedName name="Z_B0B9736D_9E0A_43CB_9E72_F805E9BDE0DD_.wvu.FilterData" localSheetId="13" hidden="1">Quang!$A$11:$G$11</definedName>
    <definedName name="Z_B0B9736D_9E0A_43CB_9E72_F805E9BDE0DD_.wvu.FilterData" localSheetId="10" hidden="1">Quyen!$A$11:$G$11</definedName>
    <definedName name="Z_B0B9736D_9E0A_43CB_9E72_F805E9BDE0DD_.wvu.FilterData" localSheetId="15" hidden="1">Sương!$A$11:$G$11</definedName>
    <definedName name="Z_B0B9736D_9E0A_43CB_9E72_F805E9BDE0DD_.wvu.FilterData" localSheetId="5" hidden="1">Tai!$A$11:$G$11</definedName>
    <definedName name="Z_B0B9736D_9E0A_43CB_9E72_F805E9BDE0DD_.wvu.FilterData" localSheetId="8" hidden="1">Tho!$A$11:$G$11</definedName>
    <definedName name="Z_B0B9736D_9E0A_43CB_9E72_F805E9BDE0DD_.wvu.FilterData" localSheetId="11" hidden="1">Tong!$A$11:$G$11</definedName>
    <definedName name="Z_B0B9736D_9E0A_43CB_9E72_F805E9BDE0DD_.wvu.FilterData" localSheetId="6" hidden="1">Tuyen!$A$11:$G$11</definedName>
    <definedName name="Z_B0B9736D_9E0A_43CB_9E72_F805E9BDE0DD_.wvu.FilterData" localSheetId="19" hidden="1">Vỹ!$A$11:$G$11</definedName>
    <definedName name="Z_B0B9736D_9E0A_43CB_9E72_F805E9BDE0DD_.wvu.PrintArea" localSheetId="14" hidden="1">'Bá Huy'!$A$1:$G$11</definedName>
    <definedName name="Z_B0B9736D_9E0A_43CB_9E72_F805E9BDE0DD_.wvu.PrintArea" localSheetId="0" hidden="1">Cuong!$A$1:$G$11</definedName>
    <definedName name="Z_B0B9736D_9E0A_43CB_9E72_F805E9BDE0DD_.wvu.PrintArea" localSheetId="20" hidden="1">'Đăng Việt'!$A$1:$G$11</definedName>
    <definedName name="Z_B0B9736D_9E0A_43CB_9E72_F805E9BDE0DD_.wvu.PrintArea" localSheetId="16" hidden="1">Dao!$A$1:$G$11</definedName>
    <definedName name="Z_B0B9736D_9E0A_43CB_9E72_F805E9BDE0DD_.wvu.PrintArea" localSheetId="1" hidden="1">Du!$A$1:$G$11</definedName>
    <definedName name="Z_B0B9736D_9E0A_43CB_9E72_F805E9BDE0DD_.wvu.PrintArea" localSheetId="9" hidden="1">Duc!$A$1:$G$11</definedName>
    <definedName name="Z_B0B9736D_9E0A_43CB_9E72_F805E9BDE0DD_.wvu.PrintArea" localSheetId="2" hidden="1">Loi!$A$1:$G$11</definedName>
    <definedName name="Z_B0B9736D_9E0A_43CB_9E72_F805E9BDE0DD_.wvu.PrintArea" localSheetId="17" hidden="1">MThuy!$A$1:$G$11</definedName>
    <definedName name="Z_B0B9736D_9E0A_43CB_9E72_F805E9BDE0DD_.wvu.PrintArea" localSheetId="3" hidden="1">Nghia!$A$1:$G$11</definedName>
    <definedName name="Z_B0B9736D_9E0A_43CB_9E72_F805E9BDE0DD_.wvu.PrintArea" localSheetId="12" hidden="1">Nghiep!$A$1:$G$11</definedName>
    <definedName name="Z_B0B9736D_9E0A_43CB_9E72_F805E9BDE0DD_.wvu.PrintArea" localSheetId="4" hidden="1">Nhat!$A$1:$G$11</definedName>
    <definedName name="Z_B0B9736D_9E0A_43CB_9E72_F805E9BDE0DD_.wvu.PrintArea" localSheetId="7" hidden="1">Phong!$A$1:$G$11</definedName>
    <definedName name="Z_B0B9736D_9E0A_43CB_9E72_F805E9BDE0DD_.wvu.PrintArea" localSheetId="18" hidden="1">Phú!$A$1:$G$11</definedName>
    <definedName name="Z_B0B9736D_9E0A_43CB_9E72_F805E9BDE0DD_.wvu.PrintArea" localSheetId="13" hidden="1">Quang!$A$1:$G$11</definedName>
    <definedName name="Z_B0B9736D_9E0A_43CB_9E72_F805E9BDE0DD_.wvu.PrintArea" localSheetId="10" hidden="1">Quyen!$A$1:$G$11</definedName>
    <definedName name="Z_B0B9736D_9E0A_43CB_9E72_F805E9BDE0DD_.wvu.PrintArea" localSheetId="15" hidden="1">Sương!$A$1:$G$11</definedName>
    <definedName name="Z_B0B9736D_9E0A_43CB_9E72_F805E9BDE0DD_.wvu.PrintArea" localSheetId="5" hidden="1">Tai!$A$1:$G$11</definedName>
    <definedName name="Z_B0B9736D_9E0A_43CB_9E72_F805E9BDE0DD_.wvu.PrintArea" localSheetId="8" hidden="1">Tho!$A$1:$G$11</definedName>
    <definedName name="Z_B0B9736D_9E0A_43CB_9E72_F805E9BDE0DD_.wvu.PrintArea" localSheetId="11" hidden="1">Tong!$A$1:$G$11</definedName>
    <definedName name="Z_B0B9736D_9E0A_43CB_9E72_F805E9BDE0DD_.wvu.PrintArea" localSheetId="6" hidden="1">Tuyen!$A$1:$G$11</definedName>
    <definedName name="Z_B0B9736D_9E0A_43CB_9E72_F805E9BDE0DD_.wvu.PrintArea" localSheetId="19" hidden="1">Vỹ!$A$1:$G$11</definedName>
    <definedName name="Z_B0B9736D_9E0A_43CB_9E72_F805E9BDE0DD_.wvu.PrintTitles" localSheetId="14" hidden="1">'Bá Huy'!$1:$11</definedName>
    <definedName name="Z_B0B9736D_9E0A_43CB_9E72_F805E9BDE0DD_.wvu.PrintTitles" localSheetId="0" hidden="1">Cuong!$1:$11</definedName>
    <definedName name="Z_B0B9736D_9E0A_43CB_9E72_F805E9BDE0DD_.wvu.PrintTitles" localSheetId="20" hidden="1">'Đăng Việt'!$1:$11</definedName>
    <definedName name="Z_B0B9736D_9E0A_43CB_9E72_F805E9BDE0DD_.wvu.PrintTitles" localSheetId="16" hidden="1">Dao!$1:$11</definedName>
    <definedName name="Z_B0B9736D_9E0A_43CB_9E72_F805E9BDE0DD_.wvu.PrintTitles" localSheetId="1" hidden="1">Du!$1:$11</definedName>
    <definedName name="Z_B0B9736D_9E0A_43CB_9E72_F805E9BDE0DD_.wvu.PrintTitles" localSheetId="9" hidden="1">Duc!$1:$11</definedName>
    <definedName name="Z_B0B9736D_9E0A_43CB_9E72_F805E9BDE0DD_.wvu.PrintTitles" localSheetId="2" hidden="1">Loi!$1:$11</definedName>
    <definedName name="Z_B0B9736D_9E0A_43CB_9E72_F805E9BDE0DD_.wvu.PrintTitles" localSheetId="17" hidden="1">MThuy!$1:$11</definedName>
    <definedName name="Z_B0B9736D_9E0A_43CB_9E72_F805E9BDE0DD_.wvu.PrintTitles" localSheetId="3" hidden="1">Nghia!$1:$11</definedName>
    <definedName name="Z_B0B9736D_9E0A_43CB_9E72_F805E9BDE0DD_.wvu.PrintTitles" localSheetId="12" hidden="1">Nghiep!$1:$11</definedName>
    <definedName name="Z_B0B9736D_9E0A_43CB_9E72_F805E9BDE0DD_.wvu.PrintTitles" localSheetId="4" hidden="1">Nhat!$1:$11</definedName>
    <definedName name="Z_B0B9736D_9E0A_43CB_9E72_F805E9BDE0DD_.wvu.PrintTitles" localSheetId="7" hidden="1">Phong!$1:$11</definedName>
    <definedName name="Z_B0B9736D_9E0A_43CB_9E72_F805E9BDE0DD_.wvu.PrintTitles" localSheetId="18" hidden="1">Phú!$1:$11</definedName>
    <definedName name="Z_B0B9736D_9E0A_43CB_9E72_F805E9BDE0DD_.wvu.PrintTitles" localSheetId="13" hidden="1">Quang!$1:$11</definedName>
    <definedName name="Z_B0B9736D_9E0A_43CB_9E72_F805E9BDE0DD_.wvu.PrintTitles" localSheetId="10" hidden="1">Quyen!$1:$11</definedName>
    <definedName name="Z_B0B9736D_9E0A_43CB_9E72_F805E9BDE0DD_.wvu.PrintTitles" localSheetId="15" hidden="1">Sương!$1:$11</definedName>
    <definedName name="Z_B0B9736D_9E0A_43CB_9E72_F805E9BDE0DD_.wvu.PrintTitles" localSheetId="5" hidden="1">Tai!$1:$11</definedName>
    <definedName name="Z_B0B9736D_9E0A_43CB_9E72_F805E9BDE0DD_.wvu.PrintTitles" localSheetId="8" hidden="1">Tho!$1:$11</definedName>
    <definedName name="Z_B0B9736D_9E0A_43CB_9E72_F805E9BDE0DD_.wvu.PrintTitles" localSheetId="11" hidden="1">Tong!$1:$11</definedName>
    <definedName name="Z_B0B9736D_9E0A_43CB_9E72_F805E9BDE0DD_.wvu.PrintTitles" localSheetId="6" hidden="1">Tuyen!$1:$11</definedName>
    <definedName name="Z_B0B9736D_9E0A_43CB_9E72_F805E9BDE0DD_.wvu.PrintTitles" localSheetId="19" hidden="1">Vỹ!$1:$11</definedName>
  </definedNames>
  <calcPr calcId="152511"/>
  <customWorkbookViews>
    <customWorkbookView name="Smart - Personal View" guid="{B0B9736D-9E0A-43CB-9E72-F805E9BDE0DD}" mergeInterval="0" personalView="1" maximized="1" windowWidth="1020" windowHeight="596" activeSheetId="1"/>
  </customWorkbookViews>
</workbook>
</file>

<file path=xl/calcChain.xml><?xml version="1.0" encoding="utf-8"?>
<calcChain xmlns="http://schemas.openxmlformats.org/spreadsheetml/2006/main">
  <c r="C79" i="9" l="1"/>
  <c r="K30" i="31" l="1"/>
  <c r="L30" i="31"/>
  <c r="K31" i="31"/>
  <c r="L31" i="31"/>
  <c r="K32" i="31"/>
  <c r="L32" i="31"/>
  <c r="K33" i="31"/>
  <c r="L33" i="31"/>
  <c r="K34" i="31"/>
  <c r="L34" i="31"/>
  <c r="K35" i="31"/>
  <c r="L35" i="31"/>
  <c r="K36" i="31"/>
  <c r="L36" i="31"/>
  <c r="K37" i="31"/>
  <c r="L37" i="31"/>
  <c r="K38" i="31"/>
  <c r="L38" i="31"/>
  <c r="K39" i="31"/>
  <c r="L39" i="31"/>
  <c r="K40" i="31"/>
  <c r="L40" i="31"/>
  <c r="K41" i="31"/>
  <c r="L41" i="31"/>
  <c r="K42" i="31"/>
  <c r="L42" i="31"/>
  <c r="K43" i="31"/>
  <c r="L43" i="31"/>
  <c r="K44" i="31"/>
  <c r="L44" i="31"/>
  <c r="K45" i="31"/>
  <c r="L45" i="31"/>
  <c r="K46" i="31"/>
  <c r="L46" i="31"/>
  <c r="K47" i="31"/>
  <c r="L47" i="31"/>
  <c r="K48" i="31"/>
  <c r="L48" i="31"/>
  <c r="K49" i="31"/>
  <c r="L49" i="31"/>
  <c r="K50" i="31"/>
  <c r="L50" i="31"/>
  <c r="K51" i="31"/>
  <c r="L51" i="31"/>
  <c r="K52" i="31"/>
  <c r="L52" i="31"/>
  <c r="K53" i="31"/>
  <c r="L53" i="31"/>
  <c r="K54" i="31"/>
  <c r="L54" i="31"/>
  <c r="K55" i="31"/>
  <c r="L55" i="31"/>
  <c r="K56" i="31"/>
  <c r="L56" i="31"/>
  <c r="K57" i="31"/>
  <c r="L57" i="31"/>
  <c r="K58" i="31"/>
  <c r="L58" i="31"/>
  <c r="K59" i="31"/>
  <c r="L59" i="31"/>
  <c r="K60" i="31"/>
  <c r="L60" i="31"/>
  <c r="K61" i="31"/>
  <c r="L61" i="31"/>
  <c r="K62" i="31"/>
  <c r="L62" i="31"/>
  <c r="K63" i="31"/>
  <c r="L63" i="31"/>
  <c r="K64" i="31"/>
  <c r="L64" i="31"/>
  <c r="K65" i="31"/>
  <c r="L65" i="31"/>
  <c r="K66" i="31"/>
  <c r="L66" i="31"/>
  <c r="K67" i="31"/>
  <c r="L67" i="31"/>
  <c r="K68" i="31"/>
  <c r="L68" i="31"/>
  <c r="K69" i="31"/>
  <c r="L69" i="31"/>
  <c r="K70" i="31"/>
  <c r="L70" i="31"/>
  <c r="K71" i="31"/>
  <c r="L71" i="31"/>
  <c r="K72" i="31"/>
  <c r="L72" i="31"/>
  <c r="K73" i="31"/>
  <c r="L73" i="31"/>
  <c r="K74" i="31"/>
  <c r="L74" i="31"/>
  <c r="K75" i="31"/>
  <c r="L75" i="31"/>
  <c r="K76" i="31"/>
  <c r="L76" i="31"/>
  <c r="K77" i="31"/>
  <c r="L77" i="31"/>
  <c r="K78" i="31"/>
  <c r="L78" i="31"/>
  <c r="K79" i="31"/>
  <c r="L79" i="31"/>
  <c r="K80" i="31"/>
  <c r="L80" i="31"/>
  <c r="K81" i="31"/>
  <c r="L81" i="31"/>
  <c r="K82" i="31"/>
  <c r="L82" i="31"/>
  <c r="K83" i="31"/>
  <c r="L83" i="31"/>
  <c r="K84" i="31"/>
  <c r="L84" i="31"/>
  <c r="K85" i="31"/>
  <c r="L85" i="31"/>
  <c r="I304" i="11"/>
  <c r="H304" i="11"/>
  <c r="G304" i="11"/>
  <c r="F304" i="11"/>
  <c r="E304" i="11"/>
  <c r="D304" i="11"/>
  <c r="C304" i="11"/>
  <c r="I296" i="11"/>
  <c r="H296" i="11"/>
  <c r="G296" i="11"/>
  <c r="F296" i="11"/>
  <c r="E296" i="11"/>
  <c r="D296" i="11"/>
  <c r="C296" i="11"/>
  <c r="C85" i="20" l="1"/>
  <c r="K22" i="20"/>
  <c r="L22" i="20"/>
  <c r="K23" i="20"/>
  <c r="L23" i="20"/>
  <c r="K24" i="20"/>
  <c r="L24" i="20"/>
  <c r="K25" i="20"/>
  <c r="L25" i="20"/>
  <c r="K26" i="20"/>
  <c r="L26" i="20"/>
  <c r="K27" i="20"/>
  <c r="L27" i="20"/>
  <c r="K28" i="20"/>
  <c r="L28" i="20"/>
  <c r="K29" i="20"/>
  <c r="L29" i="20"/>
  <c r="K30" i="20"/>
  <c r="L30" i="20"/>
  <c r="K31" i="20"/>
  <c r="L31" i="20"/>
  <c r="K32" i="20"/>
  <c r="L32" i="20"/>
  <c r="K33" i="20"/>
  <c r="L33" i="20"/>
  <c r="K34" i="20"/>
  <c r="L34" i="20"/>
  <c r="K35" i="20"/>
  <c r="L35" i="20"/>
  <c r="K36" i="20"/>
  <c r="L36" i="20"/>
  <c r="K37" i="20"/>
  <c r="L37" i="20"/>
  <c r="K38" i="20"/>
  <c r="L38" i="20"/>
  <c r="K39" i="20"/>
  <c r="L39" i="20"/>
  <c r="K40" i="20"/>
  <c r="L40" i="20"/>
  <c r="K41" i="20"/>
  <c r="L41" i="20"/>
  <c r="K42" i="20"/>
  <c r="L42" i="20"/>
  <c r="K43" i="20"/>
  <c r="L43" i="20"/>
  <c r="K44" i="20"/>
  <c r="L44" i="20"/>
  <c r="K45" i="20"/>
  <c r="L45" i="20"/>
  <c r="K46" i="20"/>
  <c r="L46" i="20"/>
  <c r="K47" i="20"/>
  <c r="L47" i="20"/>
  <c r="K48" i="20"/>
  <c r="L48" i="20"/>
  <c r="K49" i="20"/>
  <c r="L49" i="20"/>
  <c r="K50" i="20"/>
  <c r="L50" i="20"/>
  <c r="K51" i="20"/>
  <c r="L51" i="20"/>
  <c r="K52" i="20"/>
  <c r="L52" i="20"/>
  <c r="K53" i="20"/>
  <c r="L53" i="20"/>
  <c r="K54" i="20"/>
  <c r="L54" i="20"/>
  <c r="K55" i="20"/>
  <c r="L55" i="20"/>
  <c r="K56" i="20"/>
  <c r="L56" i="20"/>
  <c r="K57" i="20"/>
  <c r="L57" i="20"/>
  <c r="K58" i="20"/>
  <c r="L58" i="20"/>
  <c r="K59" i="20"/>
  <c r="L59" i="20"/>
  <c r="K60" i="20"/>
  <c r="L60" i="20"/>
  <c r="K61" i="20"/>
  <c r="L61" i="20"/>
  <c r="K62" i="20"/>
  <c r="L62" i="20"/>
  <c r="K63" i="20"/>
  <c r="L63" i="20"/>
  <c r="K64" i="20"/>
  <c r="L64" i="20"/>
  <c r="K65" i="20"/>
  <c r="L65" i="20"/>
  <c r="K66" i="20"/>
  <c r="L66" i="20"/>
  <c r="K67" i="20"/>
  <c r="L67" i="20"/>
  <c r="K68" i="20"/>
  <c r="L68" i="20"/>
  <c r="K69" i="20"/>
  <c r="L69" i="20"/>
  <c r="K70" i="20"/>
  <c r="L70" i="20"/>
  <c r="K71" i="20"/>
  <c r="L71" i="20"/>
  <c r="K72" i="20"/>
  <c r="L72" i="20"/>
  <c r="K73" i="20"/>
  <c r="L73" i="20"/>
  <c r="K74" i="20"/>
  <c r="L74" i="20"/>
  <c r="K75" i="20"/>
  <c r="L75" i="20"/>
  <c r="K76" i="20"/>
  <c r="L76" i="20"/>
  <c r="K77" i="20"/>
  <c r="L77" i="20"/>
  <c r="K78" i="20"/>
  <c r="L78" i="20"/>
  <c r="K79" i="20"/>
  <c r="L79" i="20"/>
  <c r="K80" i="20"/>
  <c r="L80" i="20"/>
  <c r="K81" i="20"/>
  <c r="L81" i="20"/>
  <c r="K82" i="20"/>
  <c r="L82" i="20"/>
  <c r="K83" i="20"/>
  <c r="L83" i="20"/>
  <c r="I323" i="12"/>
  <c r="H323" i="12"/>
  <c r="G323" i="12"/>
  <c r="F323" i="12"/>
  <c r="E323" i="12"/>
  <c r="D323" i="12"/>
  <c r="C323" i="12"/>
  <c r="I315" i="12"/>
  <c r="H315" i="12"/>
  <c r="G315" i="12"/>
  <c r="F315" i="12"/>
  <c r="E315" i="12"/>
  <c r="D315" i="12"/>
  <c r="C315" i="12"/>
  <c r="I285" i="14"/>
  <c r="H285" i="14"/>
  <c r="G285" i="14"/>
  <c r="F285" i="14"/>
  <c r="E285" i="14"/>
  <c r="D285" i="14"/>
  <c r="C285" i="14"/>
  <c r="I277" i="14"/>
  <c r="H277" i="14"/>
  <c r="G277" i="14"/>
  <c r="F277" i="14"/>
  <c r="E277" i="14"/>
  <c r="D277" i="14"/>
  <c r="C277" i="14"/>
  <c r="I103" i="19"/>
  <c r="H103" i="19"/>
  <c r="G103" i="19"/>
  <c r="F103" i="19"/>
  <c r="E103" i="19"/>
  <c r="D103" i="19"/>
  <c r="I102" i="19"/>
  <c r="H102" i="19"/>
  <c r="G102" i="19"/>
  <c r="F102" i="19"/>
  <c r="E102" i="19"/>
  <c r="D102" i="19"/>
  <c r="C102" i="19"/>
  <c r="I300" i="16"/>
  <c r="H300" i="16"/>
  <c r="G300" i="16"/>
  <c r="F300" i="16"/>
  <c r="E300" i="16"/>
  <c r="D300" i="16"/>
  <c r="C300" i="16"/>
  <c r="C291" i="16"/>
  <c r="I330" i="18"/>
  <c r="H330" i="18"/>
  <c r="G330" i="18"/>
  <c r="F330" i="18"/>
  <c r="E330" i="18"/>
  <c r="D330" i="18"/>
  <c r="C330" i="18"/>
  <c r="I321" i="18"/>
  <c r="H321" i="18"/>
  <c r="G321" i="18"/>
  <c r="F321" i="18"/>
  <c r="E321" i="18"/>
  <c r="D321" i="18"/>
  <c r="C321" i="18"/>
  <c r="D292" i="6"/>
  <c r="I300" i="6"/>
  <c r="H300" i="6"/>
  <c r="G300" i="6"/>
  <c r="F300" i="6"/>
  <c r="E300" i="6"/>
  <c r="D300" i="6"/>
  <c r="C300" i="6"/>
  <c r="C291" i="6"/>
  <c r="C103" i="19"/>
  <c r="K21" i="29" l="1"/>
  <c r="L21" i="29"/>
  <c r="K22" i="29"/>
  <c r="L22" i="29"/>
  <c r="K23" i="29"/>
  <c r="L23" i="29"/>
  <c r="K24" i="29"/>
  <c r="L24" i="29"/>
  <c r="K25" i="29"/>
  <c r="L25" i="29"/>
  <c r="K26" i="29"/>
  <c r="L26" i="29"/>
  <c r="K27" i="29"/>
  <c r="L27" i="29"/>
  <c r="K28" i="29"/>
  <c r="L28" i="29"/>
  <c r="K29" i="29"/>
  <c r="L29" i="29"/>
  <c r="K30" i="29"/>
  <c r="L30" i="29"/>
  <c r="K31" i="29"/>
  <c r="L31" i="29"/>
  <c r="K32" i="29"/>
  <c r="L32" i="29"/>
  <c r="K33" i="29"/>
  <c r="L33" i="29"/>
  <c r="K34" i="29"/>
  <c r="L34" i="29"/>
  <c r="K35" i="29"/>
  <c r="L35" i="29"/>
  <c r="K36" i="29"/>
  <c r="L36" i="29"/>
  <c r="K37" i="29"/>
  <c r="L37" i="29"/>
  <c r="K38" i="29"/>
  <c r="L38" i="29"/>
  <c r="C41" i="29"/>
  <c r="I46" i="22"/>
  <c r="H46" i="22"/>
  <c r="G46" i="22"/>
  <c r="F46" i="22"/>
  <c r="E46" i="22"/>
  <c r="D46" i="22"/>
  <c r="C46" i="22"/>
  <c r="K24" i="22"/>
  <c r="L24" i="22"/>
  <c r="K25" i="22"/>
  <c r="L25" i="22"/>
  <c r="K26" i="22"/>
  <c r="L26" i="22"/>
  <c r="K27" i="22"/>
  <c r="L27" i="22"/>
  <c r="K28" i="22"/>
  <c r="L28" i="22"/>
  <c r="K29" i="22"/>
  <c r="L29" i="22"/>
  <c r="K30" i="22"/>
  <c r="L30" i="22"/>
  <c r="K31" i="22"/>
  <c r="L31" i="22"/>
  <c r="K32" i="22"/>
  <c r="L32" i="22"/>
  <c r="K33" i="22"/>
  <c r="L33" i="22"/>
  <c r="K34" i="22"/>
  <c r="L34" i="22"/>
  <c r="K35" i="22"/>
  <c r="L35" i="22"/>
  <c r="K36" i="22"/>
  <c r="L36" i="22"/>
  <c r="K37" i="22"/>
  <c r="L37" i="22"/>
  <c r="K38" i="22"/>
  <c r="L38" i="22"/>
  <c r="K39" i="22"/>
  <c r="L39" i="22"/>
  <c r="K40" i="22"/>
  <c r="L40" i="22"/>
  <c r="K41" i="22"/>
  <c r="L41" i="22"/>
  <c r="K42" i="22"/>
  <c r="L42" i="22"/>
  <c r="K43" i="22"/>
  <c r="L43" i="22"/>
  <c r="K25" i="21"/>
  <c r="L25" i="21"/>
  <c r="K26" i="21"/>
  <c r="L26" i="21"/>
  <c r="K27" i="21"/>
  <c r="L27" i="21"/>
  <c r="I30" i="21"/>
  <c r="H30" i="21"/>
  <c r="G30" i="21"/>
  <c r="F30" i="21"/>
  <c r="E30" i="21"/>
  <c r="D30" i="21"/>
  <c r="C30" i="21"/>
  <c r="K24" i="25"/>
  <c r="L24" i="25"/>
  <c r="K25" i="25"/>
  <c r="L25" i="25"/>
  <c r="K26" i="25"/>
  <c r="L26" i="25"/>
  <c r="K27" i="25"/>
  <c r="L27" i="25"/>
  <c r="K28" i="25"/>
  <c r="L28" i="25"/>
  <c r="K22" i="25"/>
  <c r="L22" i="25"/>
  <c r="K23" i="25"/>
  <c r="L23" i="25"/>
  <c r="I31" i="25"/>
  <c r="H31" i="25"/>
  <c r="G31" i="25"/>
  <c r="F31" i="25"/>
  <c r="E31" i="25"/>
  <c r="D31" i="25"/>
  <c r="C31" i="25"/>
  <c r="I88" i="31"/>
  <c r="H88" i="31"/>
  <c r="G88" i="31"/>
  <c r="F88" i="31"/>
  <c r="E88" i="31"/>
  <c r="D88" i="31"/>
  <c r="C88" i="31"/>
  <c r="I79" i="9"/>
  <c r="H79" i="9"/>
  <c r="G79" i="9"/>
  <c r="F79" i="9"/>
  <c r="E79" i="9"/>
  <c r="D79" i="9"/>
  <c r="K293" i="8"/>
  <c r="L293" i="8"/>
  <c r="K294" i="8"/>
  <c r="L294" i="8"/>
  <c r="K295" i="8"/>
  <c r="L295" i="8"/>
  <c r="K296" i="8"/>
  <c r="L296" i="8"/>
  <c r="K297" i="8"/>
  <c r="L297" i="8"/>
  <c r="K298" i="8"/>
  <c r="L298" i="8"/>
  <c r="K299" i="8"/>
  <c r="L299" i="8"/>
  <c r="K300" i="8"/>
  <c r="L300" i="8"/>
  <c r="K301" i="8"/>
  <c r="L301" i="8"/>
  <c r="K302" i="8"/>
  <c r="L302" i="8"/>
  <c r="K303" i="8"/>
  <c r="L303" i="8"/>
  <c r="K304" i="8"/>
  <c r="L304" i="8"/>
  <c r="K305" i="8"/>
  <c r="L305" i="8"/>
  <c r="K306" i="8"/>
  <c r="L306" i="8"/>
  <c r="K307" i="8"/>
  <c r="L307" i="8"/>
  <c r="K308" i="8"/>
  <c r="L308" i="8"/>
  <c r="K309" i="8"/>
  <c r="L309" i="8"/>
  <c r="K310" i="8"/>
  <c r="L310" i="8"/>
  <c r="K311" i="8"/>
  <c r="L311" i="8"/>
  <c r="K312" i="8"/>
  <c r="L312" i="8"/>
  <c r="K313" i="8"/>
  <c r="L313" i="8"/>
  <c r="K314" i="8"/>
  <c r="L314" i="8"/>
  <c r="K315" i="8"/>
  <c r="L315" i="8"/>
  <c r="K316" i="8"/>
  <c r="L316" i="8"/>
  <c r="K317" i="8"/>
  <c r="L317" i="8"/>
  <c r="K318" i="8"/>
  <c r="L318" i="8"/>
  <c r="I321" i="8"/>
  <c r="H321" i="8"/>
  <c r="G321" i="8"/>
  <c r="F321" i="8"/>
  <c r="E321" i="8"/>
  <c r="D321" i="8"/>
  <c r="C321" i="8"/>
  <c r="L311" i="10"/>
  <c r="L312" i="10"/>
  <c r="L313" i="10"/>
  <c r="K311" i="10"/>
  <c r="K312" i="10"/>
  <c r="I341" i="10"/>
  <c r="H341" i="10"/>
  <c r="G341" i="10"/>
  <c r="F341" i="10"/>
  <c r="E341" i="10"/>
  <c r="D341" i="10"/>
  <c r="C341" i="10"/>
  <c r="I85" i="20"/>
  <c r="H85" i="20"/>
  <c r="G85" i="20"/>
  <c r="F85" i="20"/>
  <c r="E85" i="20"/>
  <c r="D85" i="20"/>
  <c r="K49" i="19"/>
  <c r="L49" i="19"/>
  <c r="K50" i="19"/>
  <c r="L50" i="19"/>
  <c r="K51" i="19"/>
  <c r="L51" i="19"/>
  <c r="K52" i="19"/>
  <c r="L52" i="19"/>
  <c r="K53" i="19"/>
  <c r="L53" i="19"/>
  <c r="K54" i="19"/>
  <c r="L54" i="19"/>
  <c r="K55" i="19"/>
  <c r="L55" i="19"/>
  <c r="K56" i="19"/>
  <c r="L56" i="19"/>
  <c r="K57" i="19"/>
  <c r="L57" i="19"/>
  <c r="K58" i="19"/>
  <c r="L58" i="19"/>
  <c r="K59" i="19"/>
  <c r="L59" i="19"/>
  <c r="K60" i="19"/>
  <c r="L60" i="19"/>
  <c r="K61" i="19"/>
  <c r="L61" i="19"/>
  <c r="K62" i="19"/>
  <c r="L62" i="19"/>
  <c r="K63" i="19"/>
  <c r="L63" i="19"/>
  <c r="K64" i="19"/>
  <c r="L64" i="19"/>
  <c r="K65" i="19"/>
  <c r="L65" i="19"/>
  <c r="K66" i="19"/>
  <c r="L66" i="19"/>
  <c r="K67" i="19"/>
  <c r="L67" i="19"/>
  <c r="K68" i="19"/>
  <c r="L68" i="19"/>
  <c r="K69" i="19"/>
  <c r="L69" i="19"/>
  <c r="K70" i="19"/>
  <c r="L70" i="19"/>
  <c r="K71" i="19"/>
  <c r="L71" i="19"/>
  <c r="K72" i="19"/>
  <c r="L72" i="19"/>
  <c r="K73" i="19"/>
  <c r="L73" i="19"/>
  <c r="K74" i="19"/>
  <c r="L74" i="19"/>
  <c r="K75" i="19"/>
  <c r="L75" i="19"/>
  <c r="K76" i="19"/>
  <c r="L76" i="19"/>
  <c r="K77" i="19"/>
  <c r="L77" i="19"/>
  <c r="K78" i="19"/>
  <c r="L78" i="19"/>
  <c r="K79" i="19"/>
  <c r="L79" i="19"/>
  <c r="K80" i="19"/>
  <c r="L80" i="19"/>
  <c r="K81" i="19"/>
  <c r="L81" i="19"/>
  <c r="K82" i="19"/>
  <c r="L82" i="19"/>
  <c r="K83" i="19"/>
  <c r="L83" i="19"/>
  <c r="K84" i="19"/>
  <c r="L84" i="19"/>
  <c r="K85" i="19"/>
  <c r="L85" i="19"/>
  <c r="K86" i="19"/>
  <c r="L86" i="19"/>
  <c r="K87" i="19"/>
  <c r="L87" i="19"/>
  <c r="K88" i="19"/>
  <c r="L88" i="19"/>
  <c r="K89" i="19"/>
  <c r="L89" i="19"/>
  <c r="K90" i="19"/>
  <c r="L90" i="19"/>
  <c r="K91" i="19"/>
  <c r="L91" i="19"/>
  <c r="K92" i="19"/>
  <c r="L92" i="19"/>
  <c r="K93" i="19"/>
  <c r="L93" i="19"/>
  <c r="K94" i="19"/>
  <c r="L94" i="19"/>
  <c r="K95" i="19"/>
  <c r="L95" i="19"/>
  <c r="K96" i="19"/>
  <c r="L96" i="19"/>
  <c r="K97" i="19"/>
  <c r="L97" i="19"/>
  <c r="K98" i="19"/>
  <c r="L98" i="19"/>
  <c r="K99" i="19"/>
  <c r="L99" i="19"/>
  <c r="K100" i="19"/>
  <c r="L100" i="19"/>
  <c r="K41" i="19"/>
  <c r="L41" i="19"/>
  <c r="K42" i="19"/>
  <c r="L42" i="19"/>
  <c r="K43" i="19"/>
  <c r="L43" i="19"/>
  <c r="K44" i="19"/>
  <c r="L44" i="19"/>
  <c r="K45" i="19"/>
  <c r="L45" i="19"/>
  <c r="K46" i="19"/>
  <c r="L46" i="19"/>
  <c r="K47" i="19"/>
  <c r="L47" i="19"/>
  <c r="K48" i="19"/>
  <c r="L48" i="19"/>
  <c r="K33" i="19"/>
  <c r="L33" i="19"/>
  <c r="K34" i="19"/>
  <c r="L34" i="19"/>
  <c r="K35" i="19"/>
  <c r="L35" i="19"/>
  <c r="K36" i="19"/>
  <c r="L36" i="19"/>
  <c r="K37" i="19"/>
  <c r="L37" i="19"/>
  <c r="K38" i="19"/>
  <c r="L38" i="19"/>
  <c r="K39" i="19"/>
  <c r="L39" i="19"/>
  <c r="K40" i="19"/>
  <c r="L40" i="19"/>
  <c r="I292" i="16"/>
  <c r="H292" i="16"/>
  <c r="G292" i="16"/>
  <c r="F292" i="16"/>
  <c r="E292" i="16"/>
  <c r="D292" i="16"/>
  <c r="I291" i="16"/>
  <c r="H291" i="16"/>
  <c r="G291" i="16"/>
  <c r="F291" i="16"/>
  <c r="E291" i="16"/>
  <c r="D291" i="16"/>
  <c r="C292" i="16"/>
  <c r="S291" i="16"/>
  <c r="R291" i="16"/>
  <c r="Q291" i="16"/>
  <c r="P291" i="16"/>
  <c r="O291" i="16"/>
  <c r="N291" i="16"/>
  <c r="M291" i="16"/>
  <c r="I322" i="18"/>
  <c r="H322" i="18"/>
  <c r="G322" i="18"/>
  <c r="F322" i="18"/>
  <c r="E322" i="18"/>
  <c r="D322" i="18"/>
  <c r="C322" i="18"/>
  <c r="I292" i="6"/>
  <c r="H292" i="6"/>
  <c r="G292" i="6"/>
  <c r="F292" i="6"/>
  <c r="E292" i="6"/>
  <c r="I291" i="6"/>
  <c r="H291" i="6"/>
  <c r="G291" i="6"/>
  <c r="F291" i="6"/>
  <c r="E291" i="6"/>
  <c r="D291" i="6"/>
  <c r="C292" i="6"/>
  <c r="I96" i="31" l="1"/>
  <c r="H96" i="31"/>
  <c r="G96" i="31"/>
  <c r="F96" i="31"/>
  <c r="E96" i="31"/>
  <c r="D96" i="31"/>
  <c r="C96" i="31"/>
  <c r="W92" i="31"/>
  <c r="V92" i="31"/>
  <c r="U92" i="31"/>
  <c r="T92" i="31"/>
  <c r="S92" i="31"/>
  <c r="W91" i="31"/>
  <c r="V91" i="31"/>
  <c r="U91" i="31"/>
  <c r="T91" i="31"/>
  <c r="S91" i="31"/>
  <c r="W90" i="31"/>
  <c r="V90" i="31"/>
  <c r="U90" i="31"/>
  <c r="T90" i="31"/>
  <c r="S90" i="31"/>
  <c r="W89" i="31"/>
  <c r="W93" i="31" s="1"/>
  <c r="V89" i="31"/>
  <c r="V93" i="31" s="1"/>
  <c r="U89" i="31"/>
  <c r="U93" i="31" s="1"/>
  <c r="T89" i="31"/>
  <c r="T93" i="31" s="1"/>
  <c r="S89" i="31"/>
  <c r="S93" i="31" s="1"/>
  <c r="Q89" i="31"/>
  <c r="G89" i="31" s="1"/>
  <c r="P89" i="31"/>
  <c r="F89" i="31" s="1"/>
  <c r="O89" i="31"/>
  <c r="E89" i="31" s="1"/>
  <c r="N89" i="31"/>
  <c r="D89" i="31" s="1"/>
  <c r="M89" i="31"/>
  <c r="C89" i="31" s="1"/>
  <c r="Q88" i="31"/>
  <c r="P88" i="31"/>
  <c r="O88" i="31"/>
  <c r="N88" i="31"/>
  <c r="M88" i="31"/>
  <c r="Q87" i="31"/>
  <c r="G87" i="31" s="1"/>
  <c r="P87" i="31"/>
  <c r="F87" i="31" s="1"/>
  <c r="O87" i="31"/>
  <c r="N87" i="31"/>
  <c r="D87" i="31" s="1"/>
  <c r="M87" i="31"/>
  <c r="C87" i="31" s="1"/>
  <c r="E87" i="31"/>
  <c r="Q86" i="31"/>
  <c r="Q90" i="31" s="1"/>
  <c r="G90" i="31" s="1"/>
  <c r="P86" i="31"/>
  <c r="P90" i="31" s="1"/>
  <c r="F90" i="31" s="1"/>
  <c r="O86" i="31"/>
  <c r="O90" i="31" s="1"/>
  <c r="E90" i="31" s="1"/>
  <c r="N86" i="31"/>
  <c r="N90" i="31" s="1"/>
  <c r="D90" i="31" s="1"/>
  <c r="M86" i="31"/>
  <c r="M90" i="31" s="1"/>
  <c r="C90" i="31" s="1"/>
  <c r="E86" i="31"/>
  <c r="F9" i="31"/>
  <c r="C9" i="31"/>
  <c r="F5" i="31"/>
  <c r="C86" i="31" l="1"/>
  <c r="G86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D86" i="31"/>
  <c r="F86" i="31"/>
  <c r="W45" i="29" l="1"/>
  <c r="V45" i="29"/>
  <c r="U45" i="29"/>
  <c r="T45" i="29"/>
  <c r="S45" i="29"/>
  <c r="W44" i="29"/>
  <c r="V44" i="29"/>
  <c r="U44" i="29"/>
  <c r="T44" i="29"/>
  <c r="S44" i="29"/>
  <c r="W43" i="29"/>
  <c r="V43" i="29"/>
  <c r="U43" i="29"/>
  <c r="T43" i="29"/>
  <c r="S43" i="29"/>
  <c r="W42" i="29"/>
  <c r="W46" i="29" s="1"/>
  <c r="V42" i="29"/>
  <c r="V46" i="29" s="1"/>
  <c r="U42" i="29"/>
  <c r="U46" i="29" s="1"/>
  <c r="T42" i="29"/>
  <c r="T46" i="29" s="1"/>
  <c r="S42" i="29"/>
  <c r="S46" i="29" s="1"/>
  <c r="Q42" i="29"/>
  <c r="G42" i="29" s="1"/>
  <c r="P42" i="29"/>
  <c r="O42" i="29"/>
  <c r="E42" i="29" s="1"/>
  <c r="N42" i="29"/>
  <c r="D42" i="29" s="1"/>
  <c r="M42" i="29"/>
  <c r="C42" i="29" s="1"/>
  <c r="F42" i="29"/>
  <c r="Q41" i="29"/>
  <c r="P41" i="29"/>
  <c r="O41" i="29"/>
  <c r="N41" i="29"/>
  <c r="M41" i="29"/>
  <c r="I41" i="29"/>
  <c r="H41" i="29"/>
  <c r="G41" i="29"/>
  <c r="F41" i="29"/>
  <c r="E41" i="29"/>
  <c r="D41" i="29"/>
  <c r="Q40" i="29"/>
  <c r="G40" i="29" s="1"/>
  <c r="P40" i="29"/>
  <c r="O40" i="29"/>
  <c r="E40" i="29" s="1"/>
  <c r="N40" i="29"/>
  <c r="D40" i="29" s="1"/>
  <c r="M40" i="29"/>
  <c r="C40" i="29" s="1"/>
  <c r="F40" i="29"/>
  <c r="Q39" i="29"/>
  <c r="Q43" i="29" s="1"/>
  <c r="G43" i="29" s="1"/>
  <c r="P39" i="29"/>
  <c r="P43" i="29" s="1"/>
  <c r="F43" i="29" s="1"/>
  <c r="O39" i="29"/>
  <c r="O43" i="29" s="1"/>
  <c r="E43" i="29" s="1"/>
  <c r="N39" i="29"/>
  <c r="N43" i="29" s="1"/>
  <c r="D43" i="29" s="1"/>
  <c r="M39" i="29"/>
  <c r="M43" i="29" s="1"/>
  <c r="C43" i="29" s="1"/>
  <c r="F39" i="29"/>
  <c r="F9" i="29"/>
  <c r="L20" i="29" s="1"/>
  <c r="C9" i="29"/>
  <c r="K20" i="29" s="1"/>
  <c r="F5" i="29"/>
  <c r="W35" i="28"/>
  <c r="V35" i="28"/>
  <c r="U35" i="28"/>
  <c r="T35" i="28"/>
  <c r="S35" i="28"/>
  <c r="W34" i="28"/>
  <c r="V34" i="28"/>
  <c r="U34" i="28"/>
  <c r="T34" i="28"/>
  <c r="S34" i="28"/>
  <c r="W33" i="28"/>
  <c r="V33" i="28"/>
  <c r="U33" i="28"/>
  <c r="T33" i="28"/>
  <c r="S33" i="28"/>
  <c r="P33" i="28"/>
  <c r="F33" i="28" s="1"/>
  <c r="N33" i="28"/>
  <c r="D33" i="28" s="1"/>
  <c r="W32" i="28"/>
  <c r="W36" i="28" s="1"/>
  <c r="V32" i="28"/>
  <c r="V36" i="28" s="1"/>
  <c r="U32" i="28"/>
  <c r="U36" i="28" s="1"/>
  <c r="T32" i="28"/>
  <c r="T36" i="28" s="1"/>
  <c r="S32" i="28"/>
  <c r="S36" i="28" s="1"/>
  <c r="Q32" i="28"/>
  <c r="G32" i="28" s="1"/>
  <c r="P32" i="28"/>
  <c r="O32" i="28"/>
  <c r="E32" i="28" s="1"/>
  <c r="N32" i="28"/>
  <c r="M32" i="28"/>
  <c r="C32" i="28" s="1"/>
  <c r="F32" i="28"/>
  <c r="D32" i="28"/>
  <c r="Q31" i="28"/>
  <c r="P31" i="28"/>
  <c r="O31" i="28"/>
  <c r="N31" i="28"/>
  <c r="M31" i="28"/>
  <c r="I31" i="28"/>
  <c r="H31" i="28"/>
  <c r="G31" i="28"/>
  <c r="F31" i="28"/>
  <c r="E31" i="28"/>
  <c r="D31" i="28"/>
  <c r="C31" i="28"/>
  <c r="Q30" i="28"/>
  <c r="G30" i="28" s="1"/>
  <c r="P30" i="28"/>
  <c r="O30" i="28"/>
  <c r="E30" i="28" s="1"/>
  <c r="N30" i="28"/>
  <c r="M30" i="28"/>
  <c r="C30" i="28" s="1"/>
  <c r="F30" i="28"/>
  <c r="D30" i="28"/>
  <c r="Q29" i="28"/>
  <c r="Q33" i="28" s="1"/>
  <c r="G33" i="28" s="1"/>
  <c r="P29" i="28"/>
  <c r="O29" i="28"/>
  <c r="O33" i="28" s="1"/>
  <c r="E33" i="28" s="1"/>
  <c r="N29" i="28"/>
  <c r="M29" i="28"/>
  <c r="M33" i="28" s="1"/>
  <c r="C33" i="28" s="1"/>
  <c r="F29" i="28"/>
  <c r="D29" i="28"/>
  <c r="F9" i="28"/>
  <c r="L28" i="28" s="1"/>
  <c r="C9" i="28"/>
  <c r="K28" i="28" s="1"/>
  <c r="F5" i="28"/>
  <c r="W35" i="27"/>
  <c r="V35" i="27"/>
  <c r="U35" i="27"/>
  <c r="T35" i="27"/>
  <c r="S35" i="27"/>
  <c r="W34" i="27"/>
  <c r="V34" i="27"/>
  <c r="U34" i="27"/>
  <c r="T34" i="27"/>
  <c r="S34" i="27"/>
  <c r="W33" i="27"/>
  <c r="V33" i="27"/>
  <c r="U33" i="27"/>
  <c r="T33" i="27"/>
  <c r="S33" i="27"/>
  <c r="P33" i="27"/>
  <c r="F33" i="27" s="1"/>
  <c r="N33" i="27"/>
  <c r="D33" i="27" s="1"/>
  <c r="W32" i="27"/>
  <c r="W36" i="27" s="1"/>
  <c r="V32" i="27"/>
  <c r="V36" i="27" s="1"/>
  <c r="U32" i="27"/>
  <c r="U36" i="27" s="1"/>
  <c r="T32" i="27"/>
  <c r="T36" i="27" s="1"/>
  <c r="S32" i="27"/>
  <c r="S36" i="27" s="1"/>
  <c r="Q32" i="27"/>
  <c r="G32" i="27" s="1"/>
  <c r="P32" i="27"/>
  <c r="O32" i="27"/>
  <c r="E32" i="27" s="1"/>
  <c r="N32" i="27"/>
  <c r="M32" i="27"/>
  <c r="C32" i="27" s="1"/>
  <c r="F32" i="27"/>
  <c r="D32" i="27"/>
  <c r="Q31" i="27"/>
  <c r="P31" i="27"/>
  <c r="O31" i="27"/>
  <c r="N31" i="27"/>
  <c r="M31" i="27"/>
  <c r="I31" i="27"/>
  <c r="H31" i="27"/>
  <c r="G31" i="27"/>
  <c r="F31" i="27"/>
  <c r="E31" i="27"/>
  <c r="D31" i="27"/>
  <c r="C31" i="27"/>
  <c r="Q30" i="27"/>
  <c r="G30" i="27" s="1"/>
  <c r="P30" i="27"/>
  <c r="O30" i="27"/>
  <c r="E30" i="27" s="1"/>
  <c r="N30" i="27"/>
  <c r="M30" i="27"/>
  <c r="C30" i="27" s="1"/>
  <c r="F30" i="27"/>
  <c r="D30" i="27"/>
  <c r="Q29" i="27"/>
  <c r="Q33" i="27" s="1"/>
  <c r="G33" i="27" s="1"/>
  <c r="P29" i="27"/>
  <c r="O29" i="27"/>
  <c r="O33" i="27" s="1"/>
  <c r="E33" i="27" s="1"/>
  <c r="N29" i="27"/>
  <c r="M29" i="27"/>
  <c r="M33" i="27" s="1"/>
  <c r="C33" i="27" s="1"/>
  <c r="F29" i="27"/>
  <c r="D29" i="27"/>
  <c r="F9" i="27"/>
  <c r="L28" i="27" s="1"/>
  <c r="C9" i="27"/>
  <c r="K28" i="27" s="1"/>
  <c r="F5" i="27"/>
  <c r="W34" i="26"/>
  <c r="V34" i="26"/>
  <c r="U34" i="26"/>
  <c r="T34" i="26"/>
  <c r="S34" i="26"/>
  <c r="W33" i="26"/>
  <c r="V33" i="26"/>
  <c r="U33" i="26"/>
  <c r="T33" i="26"/>
  <c r="S33" i="26"/>
  <c r="W32" i="26"/>
  <c r="V32" i="26"/>
  <c r="U32" i="26"/>
  <c r="T32" i="26"/>
  <c r="S32" i="26"/>
  <c r="W31" i="26"/>
  <c r="W35" i="26" s="1"/>
  <c r="V31" i="26"/>
  <c r="V35" i="26" s="1"/>
  <c r="U31" i="26"/>
  <c r="U35" i="26" s="1"/>
  <c r="T31" i="26"/>
  <c r="T35" i="26" s="1"/>
  <c r="S31" i="26"/>
  <c r="S35" i="26" s="1"/>
  <c r="Q31" i="26"/>
  <c r="P31" i="26"/>
  <c r="O31" i="26"/>
  <c r="N31" i="26"/>
  <c r="M31" i="26"/>
  <c r="G31" i="26"/>
  <c r="F31" i="26"/>
  <c r="E31" i="26"/>
  <c r="D31" i="26"/>
  <c r="C31" i="26"/>
  <c r="Q30" i="26"/>
  <c r="P30" i="26"/>
  <c r="O30" i="26"/>
  <c r="N30" i="26"/>
  <c r="M30" i="26"/>
  <c r="I30" i="26"/>
  <c r="H30" i="26"/>
  <c r="G30" i="26"/>
  <c r="F30" i="26"/>
  <c r="E30" i="26"/>
  <c r="D30" i="26"/>
  <c r="C30" i="26"/>
  <c r="Q29" i="26"/>
  <c r="P29" i="26"/>
  <c r="O29" i="26"/>
  <c r="N29" i="26"/>
  <c r="M29" i="26"/>
  <c r="G29" i="26"/>
  <c r="F29" i="26"/>
  <c r="E29" i="26"/>
  <c r="D29" i="26"/>
  <c r="C29" i="26"/>
  <c r="Q28" i="26"/>
  <c r="Q32" i="26" s="1"/>
  <c r="G32" i="26" s="1"/>
  <c r="P28" i="26"/>
  <c r="P32" i="26" s="1"/>
  <c r="F32" i="26" s="1"/>
  <c r="O28" i="26"/>
  <c r="O32" i="26" s="1"/>
  <c r="E32" i="26" s="1"/>
  <c r="N28" i="26"/>
  <c r="N32" i="26" s="1"/>
  <c r="D32" i="26" s="1"/>
  <c r="M28" i="26"/>
  <c r="M32" i="26" s="1"/>
  <c r="C32" i="26" s="1"/>
  <c r="G28" i="26"/>
  <c r="F28" i="26"/>
  <c r="E28" i="26"/>
  <c r="D28" i="26"/>
  <c r="C28" i="26"/>
  <c r="F9" i="26"/>
  <c r="L27" i="26" s="1"/>
  <c r="C9" i="26"/>
  <c r="K27" i="26" s="1"/>
  <c r="F5" i="26"/>
  <c r="I39" i="25"/>
  <c r="H39" i="25"/>
  <c r="G39" i="25"/>
  <c r="F39" i="25"/>
  <c r="E39" i="25"/>
  <c r="D39" i="25"/>
  <c r="C39" i="25"/>
  <c r="W35" i="25"/>
  <c r="V35" i="25"/>
  <c r="U35" i="25"/>
  <c r="T35" i="25"/>
  <c r="S35" i="25"/>
  <c r="W34" i="25"/>
  <c r="V34" i="25"/>
  <c r="U34" i="25"/>
  <c r="T34" i="25"/>
  <c r="S34" i="25"/>
  <c r="W33" i="25"/>
  <c r="V33" i="25"/>
  <c r="U33" i="25"/>
  <c r="T33" i="25"/>
  <c r="S33" i="25"/>
  <c r="W32" i="25"/>
  <c r="W36" i="25" s="1"/>
  <c r="V32" i="25"/>
  <c r="V36" i="25" s="1"/>
  <c r="U32" i="25"/>
  <c r="U36" i="25" s="1"/>
  <c r="T32" i="25"/>
  <c r="T36" i="25" s="1"/>
  <c r="S32" i="25"/>
  <c r="S36" i="25" s="1"/>
  <c r="Q32" i="25"/>
  <c r="G32" i="25" s="1"/>
  <c r="P32" i="25"/>
  <c r="F32" i="25" s="1"/>
  <c r="O32" i="25"/>
  <c r="N32" i="25"/>
  <c r="D32" i="25" s="1"/>
  <c r="M32" i="25"/>
  <c r="C32" i="25" s="1"/>
  <c r="E32" i="25"/>
  <c r="Q31" i="25"/>
  <c r="P31" i="25"/>
  <c r="O31" i="25"/>
  <c r="N31" i="25"/>
  <c r="M31" i="25"/>
  <c r="Q30" i="25"/>
  <c r="G30" i="25" s="1"/>
  <c r="P30" i="25"/>
  <c r="F30" i="25" s="1"/>
  <c r="O30" i="25"/>
  <c r="N30" i="25"/>
  <c r="D30" i="25" s="1"/>
  <c r="M30" i="25"/>
  <c r="C30" i="25" s="1"/>
  <c r="E30" i="25"/>
  <c r="Q29" i="25"/>
  <c r="G29" i="25" s="1"/>
  <c r="P29" i="25"/>
  <c r="P33" i="25" s="1"/>
  <c r="F33" i="25" s="1"/>
  <c r="O29" i="25"/>
  <c r="O33" i="25" s="1"/>
  <c r="E33" i="25" s="1"/>
  <c r="N29" i="25"/>
  <c r="N33" i="25" s="1"/>
  <c r="D33" i="25" s="1"/>
  <c r="M29" i="25"/>
  <c r="C29" i="25" s="1"/>
  <c r="E29" i="25"/>
  <c r="F9" i="25"/>
  <c r="L21" i="25" s="1"/>
  <c r="C9" i="25"/>
  <c r="K21" i="25" s="1"/>
  <c r="F5" i="25"/>
  <c r="G31" i="24"/>
  <c r="F31" i="24"/>
  <c r="E31" i="24"/>
  <c r="D31" i="24"/>
  <c r="C31" i="24"/>
  <c r="G30" i="24"/>
  <c r="F30" i="24"/>
  <c r="E30" i="24"/>
  <c r="D30" i="24"/>
  <c r="C30" i="24"/>
  <c r="G29" i="24"/>
  <c r="F29" i="24"/>
  <c r="E29" i="24"/>
  <c r="D29" i="24"/>
  <c r="C29" i="24"/>
  <c r="G28" i="24"/>
  <c r="F28" i="24"/>
  <c r="E28" i="24"/>
  <c r="D28" i="24"/>
  <c r="C28" i="24"/>
  <c r="G27" i="24"/>
  <c r="F27" i="24"/>
  <c r="E27" i="24"/>
  <c r="D27" i="24"/>
  <c r="C27" i="24"/>
  <c r="G23" i="24"/>
  <c r="F23" i="24"/>
  <c r="E23" i="24"/>
  <c r="D23" i="24"/>
  <c r="C23" i="24"/>
  <c r="G22" i="24"/>
  <c r="F22" i="24"/>
  <c r="E22" i="24"/>
  <c r="D22" i="24"/>
  <c r="C22" i="24"/>
  <c r="I21" i="24"/>
  <c r="H21" i="24"/>
  <c r="G21" i="24"/>
  <c r="F21" i="24"/>
  <c r="E21" i="24"/>
  <c r="D21" i="24"/>
  <c r="C21" i="24"/>
  <c r="I20" i="24"/>
  <c r="H20" i="24"/>
  <c r="G20" i="24"/>
  <c r="F20" i="24"/>
  <c r="E20" i="24"/>
  <c r="D20" i="24"/>
  <c r="C20" i="24"/>
  <c r="G19" i="24"/>
  <c r="F19" i="24"/>
  <c r="E19" i="24"/>
  <c r="D19" i="24"/>
  <c r="C19" i="24"/>
  <c r="L18" i="24"/>
  <c r="K18" i="24"/>
  <c r="L17" i="24"/>
  <c r="K17" i="24"/>
  <c r="L16" i="24"/>
  <c r="K16" i="24"/>
  <c r="L15" i="24"/>
  <c r="K15" i="24"/>
  <c r="L14" i="24"/>
  <c r="K14" i="24"/>
  <c r="L13" i="24"/>
  <c r="K13" i="24"/>
  <c r="L172" i="23"/>
  <c r="D105" i="23" s="1"/>
  <c r="O171" i="23"/>
  <c r="G104" i="23" s="1"/>
  <c r="N171" i="23"/>
  <c r="M171" i="23"/>
  <c r="E104" i="23" s="1"/>
  <c r="L171" i="23"/>
  <c r="K171" i="23"/>
  <c r="C104" i="23" s="1"/>
  <c r="O170" i="23"/>
  <c r="N170" i="23"/>
  <c r="F103" i="23" s="1"/>
  <c r="M170" i="23"/>
  <c r="L170" i="23"/>
  <c r="D103" i="23" s="1"/>
  <c r="K170" i="23"/>
  <c r="O169" i="23"/>
  <c r="G102" i="23" s="1"/>
  <c r="N169" i="23"/>
  <c r="M169" i="23"/>
  <c r="E102" i="23" s="1"/>
  <c r="L169" i="23"/>
  <c r="K169" i="23"/>
  <c r="C102" i="23" s="1"/>
  <c r="O168" i="23"/>
  <c r="O172" i="23" s="1"/>
  <c r="G105" i="23" s="1"/>
  <c r="N168" i="23"/>
  <c r="F101" i="23" s="1"/>
  <c r="M168" i="23"/>
  <c r="M172" i="23" s="1"/>
  <c r="L168" i="23"/>
  <c r="D101" i="23" s="1"/>
  <c r="K168" i="23"/>
  <c r="K172" i="23" s="1"/>
  <c r="C105" i="23" s="1"/>
  <c r="E105" i="23"/>
  <c r="F104" i="23"/>
  <c r="D104" i="23"/>
  <c r="G103" i="23"/>
  <c r="E103" i="23"/>
  <c r="C103" i="23"/>
  <c r="F102" i="23"/>
  <c r="D102" i="23"/>
  <c r="G101" i="23"/>
  <c r="E101" i="23"/>
  <c r="C101" i="23"/>
  <c r="G97" i="23"/>
  <c r="C97" i="23"/>
  <c r="Q96" i="23"/>
  <c r="P96" i="23"/>
  <c r="F96" i="23" s="1"/>
  <c r="O96" i="23"/>
  <c r="N96" i="23"/>
  <c r="D96" i="23" s="1"/>
  <c r="M96" i="23"/>
  <c r="G96" i="23"/>
  <c r="E96" i="23"/>
  <c r="C96" i="23"/>
  <c r="Q95" i="23"/>
  <c r="P95" i="23"/>
  <c r="O95" i="23"/>
  <c r="N95" i="23"/>
  <c r="M95" i="23"/>
  <c r="I95" i="23"/>
  <c r="H95" i="23"/>
  <c r="G95" i="23"/>
  <c r="F95" i="23"/>
  <c r="E95" i="23"/>
  <c r="D95" i="23"/>
  <c r="C95" i="23"/>
  <c r="Q94" i="23"/>
  <c r="P94" i="23"/>
  <c r="O94" i="23"/>
  <c r="N94" i="23"/>
  <c r="M94" i="23"/>
  <c r="I94" i="23"/>
  <c r="H94" i="23"/>
  <c r="G94" i="23"/>
  <c r="F94" i="23"/>
  <c r="E94" i="23"/>
  <c r="D94" i="23"/>
  <c r="C94" i="23"/>
  <c r="Q93" i="23"/>
  <c r="Q97" i="23" s="1"/>
  <c r="P93" i="23"/>
  <c r="F93" i="23" s="1"/>
  <c r="O93" i="23"/>
  <c r="O97" i="23" s="1"/>
  <c r="E97" i="23" s="1"/>
  <c r="N93" i="23"/>
  <c r="D93" i="23" s="1"/>
  <c r="M93" i="23"/>
  <c r="M97" i="23" s="1"/>
  <c r="I93" i="23"/>
  <c r="H93" i="23"/>
  <c r="G93" i="23"/>
  <c r="E93" i="23"/>
  <c r="C93" i="23"/>
  <c r="K91" i="23"/>
  <c r="K89" i="23"/>
  <c r="K87" i="23"/>
  <c r="K85" i="23"/>
  <c r="K83" i="23"/>
  <c r="K81" i="23"/>
  <c r="K79" i="23"/>
  <c r="K77" i="23"/>
  <c r="K75" i="23"/>
  <c r="K73" i="23"/>
  <c r="K71" i="23"/>
  <c r="K69" i="23"/>
  <c r="K67" i="23"/>
  <c r="K65" i="23"/>
  <c r="K63" i="23"/>
  <c r="K61" i="23"/>
  <c r="K59" i="23"/>
  <c r="K57" i="23"/>
  <c r="K55" i="23"/>
  <c r="K53" i="23"/>
  <c r="K51" i="23"/>
  <c r="K49" i="23"/>
  <c r="K47" i="23"/>
  <c r="K45" i="23"/>
  <c r="K43" i="23"/>
  <c r="K41" i="23"/>
  <c r="K39" i="23"/>
  <c r="K37" i="23"/>
  <c r="K35" i="23"/>
  <c r="K33" i="23"/>
  <c r="F9" i="23"/>
  <c r="C9" i="23"/>
  <c r="K92" i="23" s="1"/>
  <c r="F5" i="23"/>
  <c r="I54" i="22"/>
  <c r="H54" i="22"/>
  <c r="G54" i="22"/>
  <c r="F54" i="22"/>
  <c r="E54" i="22"/>
  <c r="D54" i="22"/>
  <c r="C54" i="22"/>
  <c r="W50" i="22"/>
  <c r="V50" i="22"/>
  <c r="U50" i="22"/>
  <c r="T50" i="22"/>
  <c r="S50" i="22"/>
  <c r="W49" i="22"/>
  <c r="V49" i="22"/>
  <c r="U49" i="22"/>
  <c r="T49" i="22"/>
  <c r="S49" i="22"/>
  <c r="W48" i="22"/>
  <c r="V48" i="22"/>
  <c r="U48" i="22"/>
  <c r="T48" i="22"/>
  <c r="S48" i="22"/>
  <c r="Q48" i="22"/>
  <c r="G48" i="22" s="1"/>
  <c r="O48" i="22"/>
  <c r="E48" i="22" s="1"/>
  <c r="M48" i="22"/>
  <c r="C48" i="22" s="1"/>
  <c r="W47" i="22"/>
  <c r="W51" i="22" s="1"/>
  <c r="V47" i="22"/>
  <c r="V51" i="22" s="1"/>
  <c r="U47" i="22"/>
  <c r="U51" i="22" s="1"/>
  <c r="T47" i="22"/>
  <c r="T51" i="22" s="1"/>
  <c r="S47" i="22"/>
  <c r="S51" i="22" s="1"/>
  <c r="Q47" i="22"/>
  <c r="P47" i="22"/>
  <c r="F47" i="22" s="1"/>
  <c r="O47" i="22"/>
  <c r="N47" i="22"/>
  <c r="D47" i="22" s="1"/>
  <c r="M47" i="22"/>
  <c r="G47" i="22"/>
  <c r="E47" i="22"/>
  <c r="C47" i="22"/>
  <c r="Q46" i="22"/>
  <c r="P46" i="22"/>
  <c r="O46" i="22"/>
  <c r="N46" i="22"/>
  <c r="M46" i="22"/>
  <c r="Q45" i="22"/>
  <c r="P45" i="22"/>
  <c r="F45" i="22" s="1"/>
  <c r="O45" i="22"/>
  <c r="N45" i="22"/>
  <c r="D45" i="22" s="1"/>
  <c r="M45" i="22"/>
  <c r="G45" i="22"/>
  <c r="E45" i="22"/>
  <c r="C45" i="22"/>
  <c r="Q44" i="22"/>
  <c r="P44" i="22"/>
  <c r="P48" i="22" s="1"/>
  <c r="F48" i="22" s="1"/>
  <c r="O44" i="22"/>
  <c r="N44" i="22"/>
  <c r="N48" i="22" s="1"/>
  <c r="D48" i="22" s="1"/>
  <c r="M44" i="22"/>
  <c r="G44" i="22"/>
  <c r="E44" i="22"/>
  <c r="C44" i="22"/>
  <c r="F9" i="22"/>
  <c r="L23" i="22" s="1"/>
  <c r="C9" i="22"/>
  <c r="K23" i="22" s="1"/>
  <c r="F5" i="22"/>
  <c r="I38" i="21"/>
  <c r="H38" i="21"/>
  <c r="G38" i="21"/>
  <c r="F38" i="21"/>
  <c r="E38" i="21"/>
  <c r="D38" i="21"/>
  <c r="C38" i="21"/>
  <c r="W34" i="21"/>
  <c r="V34" i="21"/>
  <c r="U34" i="21"/>
  <c r="T34" i="21"/>
  <c r="S34" i="21"/>
  <c r="W33" i="21"/>
  <c r="V33" i="21"/>
  <c r="U33" i="21"/>
  <c r="T33" i="21"/>
  <c r="S33" i="21"/>
  <c r="W32" i="21"/>
  <c r="V32" i="21"/>
  <c r="U32" i="21"/>
  <c r="T32" i="21"/>
  <c r="S32" i="21"/>
  <c r="O32" i="21"/>
  <c r="E32" i="21" s="1"/>
  <c r="W31" i="21"/>
  <c r="W35" i="21" s="1"/>
  <c r="V31" i="21"/>
  <c r="V35" i="21" s="1"/>
  <c r="U31" i="21"/>
  <c r="U35" i="21" s="1"/>
  <c r="T31" i="21"/>
  <c r="T35" i="21" s="1"/>
  <c r="S31" i="21"/>
  <c r="S35" i="21" s="1"/>
  <c r="Q31" i="21"/>
  <c r="P31" i="21"/>
  <c r="F31" i="21" s="1"/>
  <c r="O31" i="21"/>
  <c r="N31" i="21"/>
  <c r="D31" i="21" s="1"/>
  <c r="M31" i="21"/>
  <c r="G31" i="21"/>
  <c r="E31" i="21"/>
  <c r="C31" i="21"/>
  <c r="Q30" i="21"/>
  <c r="P30" i="21"/>
  <c r="O30" i="21"/>
  <c r="N30" i="21"/>
  <c r="M30" i="21"/>
  <c r="Q29" i="21"/>
  <c r="P29" i="21"/>
  <c r="F29" i="21" s="1"/>
  <c r="O29" i="21"/>
  <c r="N29" i="21"/>
  <c r="D29" i="21" s="1"/>
  <c r="M29" i="21"/>
  <c r="G29" i="21"/>
  <c r="E29" i="21"/>
  <c r="C29" i="21"/>
  <c r="Q28" i="21"/>
  <c r="Q32" i="21" s="1"/>
  <c r="G32" i="21" s="1"/>
  <c r="P28" i="21"/>
  <c r="P32" i="21" s="1"/>
  <c r="F32" i="21" s="1"/>
  <c r="O28" i="21"/>
  <c r="N28" i="21"/>
  <c r="N32" i="21" s="1"/>
  <c r="D32" i="21" s="1"/>
  <c r="M28" i="21"/>
  <c r="M32" i="21" s="1"/>
  <c r="C32" i="21" s="1"/>
  <c r="G28" i="21"/>
  <c r="E28" i="21"/>
  <c r="C28" i="21"/>
  <c r="F9" i="21"/>
  <c r="L24" i="21" s="1"/>
  <c r="C9" i="21"/>
  <c r="K24" i="21" s="1"/>
  <c r="F5" i="21"/>
  <c r="Q162" i="20"/>
  <c r="G94" i="20" s="1"/>
  <c r="P162" i="20"/>
  <c r="O162" i="20"/>
  <c r="E94" i="20" s="1"/>
  <c r="N162" i="20"/>
  <c r="M162" i="20"/>
  <c r="C94" i="20" s="1"/>
  <c r="Q161" i="20"/>
  <c r="P161" i="20"/>
  <c r="O161" i="20"/>
  <c r="N161" i="20"/>
  <c r="M161" i="20"/>
  <c r="Q160" i="20"/>
  <c r="P160" i="20"/>
  <c r="O160" i="20"/>
  <c r="N160" i="20"/>
  <c r="M160" i="20"/>
  <c r="Q159" i="20"/>
  <c r="P159" i="20"/>
  <c r="F91" i="20" s="1"/>
  <c r="O159" i="20"/>
  <c r="N159" i="20"/>
  <c r="D91" i="20" s="1"/>
  <c r="M159" i="20"/>
  <c r="F94" i="20"/>
  <c r="D94" i="20"/>
  <c r="I93" i="20"/>
  <c r="H93" i="20"/>
  <c r="G93" i="20"/>
  <c r="F93" i="20"/>
  <c r="E93" i="20"/>
  <c r="D93" i="20"/>
  <c r="C93" i="20"/>
  <c r="I92" i="20"/>
  <c r="H92" i="20"/>
  <c r="G92" i="20"/>
  <c r="F92" i="20"/>
  <c r="E92" i="20"/>
  <c r="D92" i="20"/>
  <c r="C92" i="20"/>
  <c r="G91" i="20"/>
  <c r="E91" i="20"/>
  <c r="C91" i="20"/>
  <c r="G87" i="20"/>
  <c r="F87" i="20"/>
  <c r="E87" i="20"/>
  <c r="D87" i="20"/>
  <c r="C87" i="20"/>
  <c r="G86" i="20"/>
  <c r="F86" i="20"/>
  <c r="E86" i="20"/>
  <c r="D86" i="20"/>
  <c r="C86" i="20"/>
  <c r="G84" i="20"/>
  <c r="F84" i="20"/>
  <c r="E84" i="20"/>
  <c r="D84" i="20"/>
  <c r="C84" i="20"/>
  <c r="L21" i="20"/>
  <c r="K21" i="20"/>
  <c r="L20" i="20"/>
  <c r="K20" i="20"/>
  <c r="L19" i="20"/>
  <c r="K19" i="20"/>
  <c r="L18" i="20"/>
  <c r="K18" i="20"/>
  <c r="L17" i="20"/>
  <c r="K17" i="20"/>
  <c r="L16" i="20"/>
  <c r="K16" i="20"/>
  <c r="L15" i="20"/>
  <c r="K15" i="20"/>
  <c r="L14" i="20"/>
  <c r="K14" i="20"/>
  <c r="L13" i="20"/>
  <c r="K13" i="20"/>
  <c r="F5" i="20"/>
  <c r="Q166" i="19"/>
  <c r="G116" i="19" s="1"/>
  <c r="P166" i="19"/>
  <c r="F116" i="19" s="1"/>
  <c r="O166" i="19"/>
  <c r="E116" i="19" s="1"/>
  <c r="N166" i="19"/>
  <c r="M166" i="19"/>
  <c r="C116" i="19" s="1"/>
  <c r="Q165" i="19"/>
  <c r="G115" i="19" s="1"/>
  <c r="P165" i="19"/>
  <c r="F115" i="19" s="1"/>
  <c r="O165" i="19"/>
  <c r="N165" i="19"/>
  <c r="D115" i="19" s="1"/>
  <c r="M165" i="19"/>
  <c r="C115" i="19" s="1"/>
  <c r="Q164" i="19"/>
  <c r="G114" i="19" s="1"/>
  <c r="P164" i="19"/>
  <c r="O164" i="19"/>
  <c r="E114" i="19" s="1"/>
  <c r="N164" i="19"/>
  <c r="D114" i="19" s="1"/>
  <c r="M164" i="19"/>
  <c r="C114" i="19" s="1"/>
  <c r="Q163" i="19"/>
  <c r="Q167" i="19" s="1"/>
  <c r="G117" i="19" s="1"/>
  <c r="P163" i="19"/>
  <c r="O163" i="19"/>
  <c r="O167" i="19" s="1"/>
  <c r="E117" i="19" s="1"/>
  <c r="N163" i="19"/>
  <c r="N167" i="19" s="1"/>
  <c r="D117" i="19" s="1"/>
  <c r="M163" i="19"/>
  <c r="M167" i="19" s="1"/>
  <c r="C117" i="19" s="1"/>
  <c r="D116" i="19"/>
  <c r="E115" i="19"/>
  <c r="F114" i="19"/>
  <c r="C112" i="19"/>
  <c r="F111" i="19"/>
  <c r="D111" i="19"/>
  <c r="Q106" i="19"/>
  <c r="G106" i="19" s="1"/>
  <c r="P106" i="19"/>
  <c r="O106" i="19"/>
  <c r="E106" i="19" s="1"/>
  <c r="N106" i="19"/>
  <c r="M106" i="19"/>
  <c r="C106" i="19" s="1"/>
  <c r="F106" i="19"/>
  <c r="D106" i="19"/>
  <c r="S105" i="19"/>
  <c r="R105" i="19"/>
  <c r="Q105" i="19"/>
  <c r="P105" i="19"/>
  <c r="O105" i="19"/>
  <c r="N105" i="19"/>
  <c r="M105" i="19"/>
  <c r="I105" i="19"/>
  <c r="H105" i="19"/>
  <c r="G105" i="19"/>
  <c r="F105" i="19"/>
  <c r="E105" i="19"/>
  <c r="D105" i="19"/>
  <c r="C105" i="19"/>
  <c r="I104" i="19"/>
  <c r="H104" i="19"/>
  <c r="G104" i="19"/>
  <c r="F104" i="19"/>
  <c r="E104" i="19"/>
  <c r="D104" i="19"/>
  <c r="C104" i="19"/>
  <c r="S103" i="19"/>
  <c r="R103" i="19"/>
  <c r="Q103" i="19"/>
  <c r="P103" i="19"/>
  <c r="O103" i="19"/>
  <c r="N103" i="19"/>
  <c r="M103" i="19"/>
  <c r="Q101" i="19"/>
  <c r="G101" i="19" s="1"/>
  <c r="P101" i="19"/>
  <c r="P107" i="19" s="1"/>
  <c r="F107" i="19" s="1"/>
  <c r="O101" i="19"/>
  <c r="E101" i="19" s="1"/>
  <c r="N101" i="19"/>
  <c r="N107" i="19" s="1"/>
  <c r="D107" i="19" s="1"/>
  <c r="M101" i="19"/>
  <c r="M107" i="19" s="1"/>
  <c r="C107" i="19" s="1"/>
  <c r="F101" i="19"/>
  <c r="C101" i="19"/>
  <c r="F9" i="19"/>
  <c r="L32" i="19" s="1"/>
  <c r="C9" i="19"/>
  <c r="K32" i="19" s="1"/>
  <c r="F5" i="19"/>
  <c r="M33" i="25" l="1"/>
  <c r="C33" i="25" s="1"/>
  <c r="Q33" i="25"/>
  <c r="G33" i="25" s="1"/>
  <c r="M163" i="20"/>
  <c r="C95" i="20" s="1"/>
  <c r="O163" i="20"/>
  <c r="E95" i="20" s="1"/>
  <c r="Q163" i="20"/>
  <c r="G95" i="20" s="1"/>
  <c r="D101" i="19"/>
  <c r="C111" i="19"/>
  <c r="E111" i="19"/>
  <c r="G111" i="19"/>
  <c r="P167" i="19"/>
  <c r="F117" i="19" s="1"/>
  <c r="D39" i="29"/>
  <c r="C39" i="29"/>
  <c r="E39" i="29"/>
  <c r="G39" i="29"/>
  <c r="L13" i="29"/>
  <c r="L14" i="29"/>
  <c r="L15" i="29"/>
  <c r="L16" i="29"/>
  <c r="L17" i="29"/>
  <c r="L18" i="29"/>
  <c r="L19" i="29"/>
  <c r="K13" i="29"/>
  <c r="K14" i="29"/>
  <c r="K15" i="29"/>
  <c r="K16" i="29"/>
  <c r="K17" i="29"/>
  <c r="K18" i="29"/>
  <c r="K19" i="29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C29" i="28"/>
  <c r="E29" i="28"/>
  <c r="G29" i="28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C29" i="27"/>
  <c r="E29" i="27"/>
  <c r="G29" i="27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13" i="25"/>
  <c r="K14" i="25"/>
  <c r="K15" i="25"/>
  <c r="K16" i="25"/>
  <c r="K17" i="25"/>
  <c r="K18" i="25"/>
  <c r="K19" i="25"/>
  <c r="K20" i="25"/>
  <c r="L13" i="25"/>
  <c r="L14" i="25"/>
  <c r="L15" i="25"/>
  <c r="L16" i="25"/>
  <c r="L17" i="25"/>
  <c r="L18" i="25"/>
  <c r="L19" i="25"/>
  <c r="L20" i="25"/>
  <c r="D29" i="25"/>
  <c r="F29" i="25"/>
  <c r="L92" i="23"/>
  <c r="L91" i="23"/>
  <c r="L90" i="23"/>
  <c r="L89" i="23"/>
  <c r="L88" i="23"/>
  <c r="L87" i="23"/>
  <c r="L86" i="23"/>
  <c r="L85" i="23"/>
  <c r="L84" i="23"/>
  <c r="L83" i="23"/>
  <c r="L82" i="23"/>
  <c r="L81" i="23"/>
  <c r="L80" i="23"/>
  <c r="L79" i="23"/>
  <c r="L78" i="23"/>
  <c r="L77" i="23"/>
  <c r="L76" i="23"/>
  <c r="L75" i="23"/>
  <c r="L74" i="23"/>
  <c r="L73" i="23"/>
  <c r="L72" i="23"/>
  <c r="L71" i="23"/>
  <c r="L70" i="23"/>
  <c r="L69" i="23"/>
  <c r="L68" i="23"/>
  <c r="L67" i="23"/>
  <c r="L66" i="23"/>
  <c r="L65" i="23"/>
  <c r="L64" i="23"/>
  <c r="L63" i="23"/>
  <c r="L62" i="23"/>
  <c r="L61" i="23"/>
  <c r="L60" i="23"/>
  <c r="L59" i="23"/>
  <c r="L58" i="23"/>
  <c r="L57" i="23"/>
  <c r="L56" i="23"/>
  <c r="L55" i="23"/>
  <c r="L54" i="23"/>
  <c r="L53" i="23"/>
  <c r="L52" i="23"/>
  <c r="L51" i="23"/>
  <c r="L50" i="23"/>
  <c r="L49" i="23"/>
  <c r="L48" i="23"/>
  <c r="L47" i="23"/>
  <c r="L46" i="23"/>
  <c r="L45" i="23"/>
  <c r="L44" i="23"/>
  <c r="L43" i="23"/>
  <c r="L42" i="23"/>
  <c r="L41" i="23"/>
  <c r="L40" i="23"/>
  <c r="L39" i="23"/>
  <c r="L38" i="23"/>
  <c r="L37" i="23"/>
  <c r="L36" i="23"/>
  <c r="L35" i="23"/>
  <c r="L34" i="23"/>
  <c r="L33" i="23"/>
  <c r="L3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P97" i="23"/>
  <c r="F97" i="23" s="1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4" i="23"/>
  <c r="K36" i="23"/>
  <c r="K38" i="23"/>
  <c r="K40" i="23"/>
  <c r="K42" i="23"/>
  <c r="K44" i="23"/>
  <c r="K46" i="23"/>
  <c r="K48" i="23"/>
  <c r="K50" i="23"/>
  <c r="K52" i="23"/>
  <c r="K54" i="23"/>
  <c r="K56" i="23"/>
  <c r="K58" i="23"/>
  <c r="K60" i="23"/>
  <c r="K62" i="23"/>
  <c r="K64" i="23"/>
  <c r="K66" i="23"/>
  <c r="K68" i="23"/>
  <c r="K70" i="23"/>
  <c r="K72" i="23"/>
  <c r="K74" i="23"/>
  <c r="K76" i="23"/>
  <c r="K78" i="23"/>
  <c r="K80" i="23"/>
  <c r="K82" i="23"/>
  <c r="K84" i="23"/>
  <c r="K86" i="23"/>
  <c r="K88" i="23"/>
  <c r="K90" i="23"/>
  <c r="N97" i="23"/>
  <c r="D97" i="23" s="1"/>
  <c r="N172" i="23"/>
  <c r="F105" i="23" s="1"/>
  <c r="K13" i="22"/>
  <c r="K14" i="22"/>
  <c r="K15" i="22"/>
  <c r="K16" i="22"/>
  <c r="K17" i="22"/>
  <c r="K18" i="22"/>
  <c r="K19" i="22"/>
  <c r="K20" i="22"/>
  <c r="K21" i="22"/>
  <c r="K22" i="22"/>
  <c r="L13" i="22"/>
  <c r="L14" i="22"/>
  <c r="L15" i="22"/>
  <c r="L16" i="22"/>
  <c r="L17" i="22"/>
  <c r="L18" i="22"/>
  <c r="L19" i="22"/>
  <c r="L20" i="22"/>
  <c r="L21" i="22"/>
  <c r="L22" i="22"/>
  <c r="D44" i="22"/>
  <c r="F44" i="22"/>
  <c r="K13" i="21"/>
  <c r="K14" i="21"/>
  <c r="K15" i="21"/>
  <c r="K16" i="21"/>
  <c r="K17" i="21"/>
  <c r="K18" i="21"/>
  <c r="K19" i="21"/>
  <c r="K20" i="21"/>
  <c r="K21" i="21"/>
  <c r="K22" i="21"/>
  <c r="K23" i="21"/>
  <c r="L13" i="21"/>
  <c r="L14" i="21"/>
  <c r="L15" i="21"/>
  <c r="L16" i="21"/>
  <c r="L17" i="21"/>
  <c r="L18" i="21"/>
  <c r="L19" i="21"/>
  <c r="L20" i="21"/>
  <c r="L21" i="21"/>
  <c r="L22" i="21"/>
  <c r="L23" i="21"/>
  <c r="D28" i="21"/>
  <c r="F28" i="21"/>
  <c r="N163" i="20"/>
  <c r="D95" i="20" s="1"/>
  <c r="P163" i="20"/>
  <c r="F95" i="20" s="1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O107" i="19"/>
  <c r="E107" i="19" s="1"/>
  <c r="Q107" i="19"/>
  <c r="G107" i="19" s="1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14" i="10" l="1"/>
  <c r="L14" i="10"/>
  <c r="K15" i="10"/>
  <c r="L15" i="10"/>
  <c r="K16" i="10"/>
  <c r="L16" i="10"/>
  <c r="K17" i="10"/>
  <c r="L17" i="10"/>
  <c r="K18" i="10"/>
  <c r="L18" i="10"/>
  <c r="K19" i="10"/>
  <c r="L19" i="10"/>
  <c r="K20" i="10"/>
  <c r="L20" i="10"/>
  <c r="K21" i="10"/>
  <c r="L21" i="10"/>
  <c r="K22" i="10"/>
  <c r="L22" i="10"/>
  <c r="K23" i="10"/>
  <c r="L23" i="10"/>
  <c r="K24" i="10"/>
  <c r="L24" i="10"/>
  <c r="K25" i="10"/>
  <c r="L25" i="10"/>
  <c r="K26" i="10"/>
  <c r="L26" i="10"/>
  <c r="K27" i="10"/>
  <c r="L27" i="10"/>
  <c r="K28" i="10"/>
  <c r="L28" i="10"/>
  <c r="K29" i="10"/>
  <c r="L29" i="10"/>
  <c r="K30" i="10"/>
  <c r="L30" i="10"/>
  <c r="K31" i="10"/>
  <c r="L31" i="10"/>
  <c r="K32" i="10"/>
  <c r="L32" i="10"/>
  <c r="K33" i="10"/>
  <c r="L33" i="10"/>
  <c r="K34" i="10"/>
  <c r="L34" i="10"/>
  <c r="K35" i="10"/>
  <c r="L35" i="10"/>
  <c r="K36" i="10"/>
  <c r="L36" i="10"/>
  <c r="K37" i="10"/>
  <c r="L37" i="10"/>
  <c r="K38" i="10"/>
  <c r="L38" i="10"/>
  <c r="K39" i="10"/>
  <c r="L39" i="10"/>
  <c r="K40" i="10"/>
  <c r="L40" i="10"/>
  <c r="K41" i="10"/>
  <c r="L41" i="10"/>
  <c r="K42" i="10"/>
  <c r="L42" i="10"/>
  <c r="K43" i="10"/>
  <c r="L43" i="10"/>
  <c r="K44" i="10"/>
  <c r="L44" i="10"/>
  <c r="K45" i="10"/>
  <c r="L45" i="10"/>
  <c r="K46" i="10"/>
  <c r="L46" i="10"/>
  <c r="K47" i="10"/>
  <c r="L47" i="10"/>
  <c r="K48" i="10"/>
  <c r="L48" i="10"/>
  <c r="K49" i="10"/>
  <c r="L49" i="10"/>
  <c r="K50" i="10"/>
  <c r="L50" i="10"/>
  <c r="K51" i="10"/>
  <c r="L51" i="10"/>
  <c r="K52" i="10"/>
  <c r="L52" i="10"/>
  <c r="K53" i="10"/>
  <c r="L53" i="10"/>
  <c r="K54" i="10"/>
  <c r="L54" i="10"/>
  <c r="K55" i="10"/>
  <c r="L55" i="10"/>
  <c r="K56" i="10"/>
  <c r="L56" i="10"/>
  <c r="K57" i="10"/>
  <c r="L57" i="10"/>
  <c r="K58" i="10"/>
  <c r="L58" i="10"/>
  <c r="K59" i="10"/>
  <c r="L59" i="10"/>
  <c r="K60" i="10"/>
  <c r="L60" i="10"/>
  <c r="K61" i="10"/>
  <c r="L61" i="10"/>
  <c r="K62" i="10"/>
  <c r="L62" i="10"/>
  <c r="K63" i="10"/>
  <c r="L63" i="10"/>
  <c r="K64" i="10"/>
  <c r="L64" i="10"/>
  <c r="K65" i="10"/>
  <c r="L65" i="10"/>
  <c r="K66" i="10"/>
  <c r="L66" i="10"/>
  <c r="K67" i="10"/>
  <c r="L67" i="10"/>
  <c r="K68" i="10"/>
  <c r="L68" i="10"/>
  <c r="K69" i="10"/>
  <c r="L69" i="10"/>
  <c r="K70" i="10"/>
  <c r="L70" i="10"/>
  <c r="K71" i="10"/>
  <c r="L71" i="10"/>
  <c r="K72" i="10"/>
  <c r="L72" i="10"/>
  <c r="K73" i="10"/>
  <c r="L73" i="10"/>
  <c r="K74" i="10"/>
  <c r="L74" i="10"/>
  <c r="K75" i="10"/>
  <c r="L75" i="10"/>
  <c r="K76" i="10"/>
  <c r="L76" i="10"/>
  <c r="K77" i="10"/>
  <c r="L77" i="10"/>
  <c r="K78" i="10"/>
  <c r="L78" i="10"/>
  <c r="K79" i="10"/>
  <c r="L79" i="10"/>
  <c r="K80" i="10"/>
  <c r="L80" i="10"/>
  <c r="K81" i="10"/>
  <c r="L81" i="10"/>
  <c r="K82" i="10"/>
  <c r="L82" i="10"/>
  <c r="K83" i="10"/>
  <c r="L83" i="10"/>
  <c r="K84" i="10"/>
  <c r="L84" i="10"/>
  <c r="K85" i="10"/>
  <c r="L85" i="10"/>
  <c r="K86" i="10"/>
  <c r="L86" i="10"/>
  <c r="K87" i="10"/>
  <c r="L87" i="10"/>
  <c r="K88" i="10"/>
  <c r="L88" i="10"/>
  <c r="K89" i="10"/>
  <c r="L89" i="10"/>
  <c r="K90" i="10"/>
  <c r="L90" i="10"/>
  <c r="K91" i="10"/>
  <c r="L91" i="10"/>
  <c r="K92" i="10"/>
  <c r="L92" i="10"/>
  <c r="K93" i="10"/>
  <c r="L93" i="10"/>
  <c r="K94" i="10"/>
  <c r="L94" i="10"/>
  <c r="K95" i="10"/>
  <c r="L95" i="10"/>
  <c r="K96" i="10"/>
  <c r="L96" i="10"/>
  <c r="K97" i="10"/>
  <c r="L97" i="10"/>
  <c r="K98" i="10"/>
  <c r="L98" i="10"/>
  <c r="K99" i="10"/>
  <c r="L99" i="10"/>
  <c r="K100" i="10"/>
  <c r="L100" i="10"/>
  <c r="K101" i="10"/>
  <c r="L101" i="10"/>
  <c r="K102" i="10"/>
  <c r="L102" i="10"/>
  <c r="K103" i="10"/>
  <c r="L103" i="10"/>
  <c r="K104" i="10"/>
  <c r="L104" i="10"/>
  <c r="K105" i="10"/>
  <c r="L105" i="10"/>
  <c r="K106" i="10"/>
  <c r="L106" i="10"/>
  <c r="K107" i="10"/>
  <c r="L107" i="10"/>
  <c r="K108" i="10"/>
  <c r="L108" i="10"/>
  <c r="K109" i="10"/>
  <c r="L109" i="10"/>
  <c r="K110" i="10"/>
  <c r="L110" i="10"/>
  <c r="K111" i="10"/>
  <c r="L111" i="10"/>
  <c r="K112" i="10"/>
  <c r="L112" i="10"/>
  <c r="K113" i="10"/>
  <c r="L113" i="10"/>
  <c r="K114" i="10"/>
  <c r="L114" i="10"/>
  <c r="K115" i="10"/>
  <c r="L115" i="10"/>
  <c r="K116" i="10"/>
  <c r="L116" i="10"/>
  <c r="K117" i="10"/>
  <c r="L117" i="10"/>
  <c r="K118" i="10"/>
  <c r="L118" i="10"/>
  <c r="K119" i="10"/>
  <c r="L119" i="10"/>
  <c r="K120" i="10"/>
  <c r="L120" i="10"/>
  <c r="K121" i="10"/>
  <c r="L121" i="10"/>
  <c r="K122" i="10"/>
  <c r="L122" i="10"/>
  <c r="K123" i="10"/>
  <c r="L123" i="10"/>
  <c r="K124" i="10"/>
  <c r="L124" i="10"/>
  <c r="K125" i="10"/>
  <c r="L125" i="10"/>
  <c r="K126" i="10"/>
  <c r="L126" i="10"/>
  <c r="K127" i="10"/>
  <c r="L127" i="10"/>
  <c r="K128" i="10"/>
  <c r="L128" i="10"/>
  <c r="K129" i="10"/>
  <c r="L129" i="10"/>
  <c r="K130" i="10"/>
  <c r="L130" i="10"/>
  <c r="K131" i="10"/>
  <c r="L131" i="10"/>
  <c r="K132" i="10"/>
  <c r="L132" i="10"/>
  <c r="K133" i="10"/>
  <c r="L133" i="10"/>
  <c r="K134" i="10"/>
  <c r="L134" i="10"/>
  <c r="K135" i="10"/>
  <c r="L135" i="10"/>
  <c r="K136" i="10"/>
  <c r="L136" i="10"/>
  <c r="K137" i="10"/>
  <c r="L137" i="10"/>
  <c r="K138" i="10"/>
  <c r="L138" i="10"/>
  <c r="K139" i="10"/>
  <c r="L139" i="10"/>
  <c r="K140" i="10"/>
  <c r="L140" i="10"/>
  <c r="K141" i="10"/>
  <c r="L141" i="10"/>
  <c r="K142" i="10"/>
  <c r="L142" i="10"/>
  <c r="K143" i="10"/>
  <c r="L143" i="10"/>
  <c r="K144" i="10"/>
  <c r="L144" i="10"/>
  <c r="K145" i="10"/>
  <c r="L145" i="10"/>
  <c r="K146" i="10"/>
  <c r="L146" i="10"/>
  <c r="K147" i="10"/>
  <c r="L147" i="10"/>
  <c r="K148" i="10"/>
  <c r="L148" i="10"/>
  <c r="K149" i="10"/>
  <c r="L149" i="10"/>
  <c r="K150" i="10"/>
  <c r="L150" i="10"/>
  <c r="K151" i="10"/>
  <c r="L151" i="10"/>
  <c r="K152" i="10"/>
  <c r="L152" i="10"/>
  <c r="K153" i="10"/>
  <c r="L153" i="10"/>
  <c r="K154" i="10"/>
  <c r="L154" i="10"/>
  <c r="K155" i="10"/>
  <c r="L155" i="10"/>
  <c r="K156" i="10"/>
  <c r="L156" i="10"/>
  <c r="K157" i="10"/>
  <c r="L157" i="10"/>
  <c r="K158" i="10"/>
  <c r="L158" i="10"/>
  <c r="K159" i="10"/>
  <c r="L159" i="10"/>
  <c r="K160" i="10"/>
  <c r="L160" i="10"/>
  <c r="K161" i="10"/>
  <c r="L161" i="10"/>
  <c r="K162" i="10"/>
  <c r="L162" i="10"/>
  <c r="K163" i="10"/>
  <c r="L163" i="10"/>
  <c r="K164" i="10"/>
  <c r="L164" i="10"/>
  <c r="K165" i="10"/>
  <c r="L165" i="10"/>
  <c r="K166" i="10"/>
  <c r="L166" i="10"/>
  <c r="K167" i="10"/>
  <c r="L167" i="10"/>
  <c r="K168" i="10"/>
  <c r="L168" i="10"/>
  <c r="K169" i="10"/>
  <c r="L169" i="10"/>
  <c r="K170" i="10"/>
  <c r="L170" i="10"/>
  <c r="K171" i="10"/>
  <c r="L171" i="10"/>
  <c r="K172" i="10"/>
  <c r="L172" i="10"/>
  <c r="K173" i="10"/>
  <c r="L173" i="10"/>
  <c r="K174" i="10"/>
  <c r="L174" i="10"/>
  <c r="K175" i="10"/>
  <c r="L175" i="10"/>
  <c r="K176" i="10"/>
  <c r="L176" i="10"/>
  <c r="K177" i="10"/>
  <c r="L177" i="10"/>
  <c r="K178" i="10"/>
  <c r="L178" i="10"/>
  <c r="K179" i="10"/>
  <c r="L179" i="10"/>
  <c r="K180" i="10"/>
  <c r="L180" i="10"/>
  <c r="K181" i="10"/>
  <c r="L181" i="10"/>
  <c r="K182" i="10"/>
  <c r="L182" i="10"/>
  <c r="K183" i="10"/>
  <c r="L183" i="10"/>
  <c r="K184" i="10"/>
  <c r="L184" i="10"/>
  <c r="K185" i="10"/>
  <c r="L185" i="10"/>
  <c r="K186" i="10"/>
  <c r="L186" i="10"/>
  <c r="K187" i="10"/>
  <c r="L187" i="10"/>
  <c r="K188" i="10"/>
  <c r="L188" i="10"/>
  <c r="K189" i="10"/>
  <c r="L189" i="10"/>
  <c r="K190" i="10"/>
  <c r="L190" i="10"/>
  <c r="K191" i="10"/>
  <c r="L191" i="10"/>
  <c r="K192" i="10"/>
  <c r="L192" i="10"/>
  <c r="K193" i="10"/>
  <c r="L193" i="10"/>
  <c r="K194" i="10"/>
  <c r="L194" i="10"/>
  <c r="K195" i="10"/>
  <c r="L195" i="10"/>
  <c r="K196" i="10"/>
  <c r="L196" i="10"/>
  <c r="K197" i="10"/>
  <c r="L197" i="10"/>
  <c r="K198" i="10"/>
  <c r="L198" i="10"/>
  <c r="K199" i="10"/>
  <c r="L199" i="10"/>
  <c r="K200" i="10"/>
  <c r="L200" i="10"/>
  <c r="K201" i="10"/>
  <c r="L201" i="10"/>
  <c r="K202" i="10"/>
  <c r="L202" i="10"/>
  <c r="K203" i="10"/>
  <c r="L203" i="10"/>
  <c r="K204" i="10"/>
  <c r="L204" i="10"/>
  <c r="K205" i="10"/>
  <c r="L205" i="10"/>
  <c r="K206" i="10"/>
  <c r="L206" i="10"/>
  <c r="K207" i="10"/>
  <c r="L207" i="10"/>
  <c r="K208" i="10"/>
  <c r="L208" i="10"/>
  <c r="K209" i="10"/>
  <c r="L209" i="10"/>
  <c r="K210" i="10"/>
  <c r="L210" i="10"/>
  <c r="K211" i="10"/>
  <c r="L211" i="10"/>
  <c r="K212" i="10"/>
  <c r="L212" i="10"/>
  <c r="K213" i="10"/>
  <c r="L213" i="10"/>
  <c r="K214" i="10"/>
  <c r="L214" i="10"/>
  <c r="K215" i="10"/>
  <c r="L215" i="10"/>
  <c r="K216" i="10"/>
  <c r="L216" i="10"/>
  <c r="K217" i="10"/>
  <c r="L217" i="10"/>
  <c r="K218" i="10"/>
  <c r="L218" i="10"/>
  <c r="K219" i="10"/>
  <c r="L219" i="10"/>
  <c r="K220" i="10"/>
  <c r="L220" i="10"/>
  <c r="K221" i="10"/>
  <c r="L221" i="10"/>
  <c r="K222" i="10"/>
  <c r="L222" i="10"/>
  <c r="K223" i="10"/>
  <c r="L223" i="10"/>
  <c r="K224" i="10"/>
  <c r="L224" i="10"/>
  <c r="K225" i="10"/>
  <c r="L225" i="10"/>
  <c r="K226" i="10"/>
  <c r="L226" i="10"/>
  <c r="K227" i="10"/>
  <c r="L227" i="10"/>
  <c r="K228" i="10"/>
  <c r="L228" i="10"/>
  <c r="K229" i="10"/>
  <c r="L229" i="10"/>
  <c r="K230" i="10"/>
  <c r="L230" i="10"/>
  <c r="K231" i="10"/>
  <c r="L231" i="10"/>
  <c r="K232" i="10"/>
  <c r="L232" i="10"/>
  <c r="K233" i="10"/>
  <c r="L233" i="10"/>
  <c r="K234" i="10"/>
  <c r="L234" i="10"/>
  <c r="K235" i="10"/>
  <c r="L235" i="10"/>
  <c r="K236" i="10"/>
  <c r="L236" i="10"/>
  <c r="K237" i="10"/>
  <c r="L237" i="10"/>
  <c r="K238" i="10"/>
  <c r="L238" i="10"/>
  <c r="K239" i="10"/>
  <c r="L239" i="10"/>
  <c r="K240" i="10"/>
  <c r="L240" i="10"/>
  <c r="K241" i="10"/>
  <c r="L241" i="10"/>
  <c r="K242" i="10"/>
  <c r="L242" i="10"/>
  <c r="K243" i="10"/>
  <c r="L243" i="10"/>
  <c r="K14" i="12"/>
  <c r="L14" i="12"/>
  <c r="K15" i="12"/>
  <c r="L15" i="12"/>
  <c r="K16" i="12"/>
  <c r="L16" i="12"/>
  <c r="K17" i="12"/>
  <c r="L17" i="12"/>
  <c r="K18" i="12"/>
  <c r="L18" i="12"/>
  <c r="K19" i="12"/>
  <c r="L19" i="12"/>
  <c r="K20" i="12"/>
  <c r="L20" i="12"/>
  <c r="K21" i="12"/>
  <c r="L21" i="12"/>
  <c r="K22" i="12"/>
  <c r="L22" i="12"/>
  <c r="K23" i="12"/>
  <c r="L23" i="12"/>
  <c r="K24" i="12"/>
  <c r="L24" i="12"/>
  <c r="K25" i="12"/>
  <c r="L25" i="12"/>
  <c r="K26" i="12"/>
  <c r="L26" i="12"/>
  <c r="K27" i="12"/>
  <c r="L27" i="12"/>
  <c r="K28" i="12"/>
  <c r="L28" i="12"/>
  <c r="K29" i="12"/>
  <c r="L29" i="12"/>
  <c r="K30" i="12"/>
  <c r="L30" i="12"/>
  <c r="K31" i="12"/>
  <c r="L31" i="12"/>
  <c r="K32" i="12"/>
  <c r="L32" i="12"/>
  <c r="K33" i="12"/>
  <c r="L33" i="12"/>
  <c r="K34" i="12"/>
  <c r="L34" i="12"/>
  <c r="K35" i="12"/>
  <c r="L35" i="12"/>
  <c r="K36" i="12"/>
  <c r="L36" i="12"/>
  <c r="K37" i="12"/>
  <c r="L37" i="12"/>
  <c r="K38" i="12"/>
  <c r="L38" i="12"/>
  <c r="K39" i="12"/>
  <c r="L39" i="12"/>
  <c r="K40" i="12"/>
  <c r="L40" i="12"/>
  <c r="K41" i="12"/>
  <c r="L41" i="12"/>
  <c r="K42" i="12"/>
  <c r="L42" i="12"/>
  <c r="K43" i="12"/>
  <c r="L43" i="12"/>
  <c r="K44" i="12"/>
  <c r="L44" i="12"/>
  <c r="K45" i="12"/>
  <c r="L45" i="12"/>
  <c r="K46" i="12"/>
  <c r="L46" i="12"/>
  <c r="K47" i="12"/>
  <c r="L47" i="12"/>
  <c r="K48" i="12"/>
  <c r="L48" i="12"/>
  <c r="K49" i="12"/>
  <c r="L49" i="12"/>
  <c r="K50" i="12"/>
  <c r="L50" i="12"/>
  <c r="K51" i="12"/>
  <c r="L51" i="12"/>
  <c r="K52" i="12"/>
  <c r="L52" i="12"/>
  <c r="K53" i="12"/>
  <c r="L53" i="12"/>
  <c r="K54" i="12"/>
  <c r="L54" i="12"/>
  <c r="K55" i="12"/>
  <c r="L55" i="12"/>
  <c r="K56" i="12"/>
  <c r="L56" i="12"/>
  <c r="K57" i="12"/>
  <c r="L57" i="12"/>
  <c r="K58" i="12"/>
  <c r="L58" i="12"/>
  <c r="K59" i="12"/>
  <c r="L59" i="12"/>
  <c r="K60" i="12"/>
  <c r="L60" i="12"/>
  <c r="K61" i="12"/>
  <c r="L61" i="12"/>
  <c r="K62" i="12"/>
  <c r="L62" i="12"/>
  <c r="K63" i="12"/>
  <c r="L63" i="12"/>
  <c r="K64" i="12"/>
  <c r="L64" i="12"/>
  <c r="K65" i="12"/>
  <c r="L65" i="12"/>
  <c r="K66" i="12"/>
  <c r="L66" i="12"/>
  <c r="K67" i="12"/>
  <c r="L67" i="12"/>
  <c r="K68" i="12"/>
  <c r="L68" i="12"/>
  <c r="K69" i="12"/>
  <c r="L69" i="12"/>
  <c r="K70" i="12"/>
  <c r="L70" i="12"/>
  <c r="K71" i="12"/>
  <c r="L71" i="12"/>
  <c r="K72" i="12"/>
  <c r="L72" i="12"/>
  <c r="K73" i="12"/>
  <c r="L73" i="12"/>
  <c r="K74" i="12"/>
  <c r="L74" i="12"/>
  <c r="K75" i="12"/>
  <c r="L75" i="12"/>
  <c r="K76" i="12"/>
  <c r="L76" i="12"/>
  <c r="K77" i="12"/>
  <c r="L77" i="12"/>
  <c r="K78" i="12"/>
  <c r="L78" i="12"/>
  <c r="K79" i="12"/>
  <c r="L79" i="12"/>
  <c r="K80" i="12"/>
  <c r="L80" i="12"/>
  <c r="K81" i="12"/>
  <c r="L81" i="12"/>
  <c r="K82" i="12"/>
  <c r="L82" i="12"/>
  <c r="K83" i="12"/>
  <c r="L83" i="12"/>
  <c r="K84" i="12"/>
  <c r="L84" i="12"/>
  <c r="K85" i="12"/>
  <c r="L85" i="12"/>
  <c r="K86" i="12"/>
  <c r="L86" i="12"/>
  <c r="K87" i="12"/>
  <c r="L87" i="12"/>
  <c r="K88" i="12"/>
  <c r="L88" i="12"/>
  <c r="K89" i="12"/>
  <c r="L89" i="12"/>
  <c r="K90" i="12"/>
  <c r="L90" i="12"/>
  <c r="K91" i="12"/>
  <c r="L91" i="12"/>
  <c r="K92" i="12"/>
  <c r="L92" i="12"/>
  <c r="K93" i="12"/>
  <c r="L93" i="12"/>
  <c r="K94" i="12"/>
  <c r="L94" i="12"/>
  <c r="K95" i="12"/>
  <c r="L95" i="12"/>
  <c r="K96" i="12"/>
  <c r="L96" i="12"/>
  <c r="K97" i="12"/>
  <c r="L97" i="12"/>
  <c r="K98" i="12"/>
  <c r="L98" i="12"/>
  <c r="K99" i="12"/>
  <c r="L99" i="12"/>
  <c r="K100" i="12"/>
  <c r="L100" i="12"/>
  <c r="K101" i="12"/>
  <c r="L101" i="12"/>
  <c r="K102" i="12"/>
  <c r="L102" i="12"/>
  <c r="K103" i="12"/>
  <c r="L103" i="12"/>
  <c r="K104" i="12"/>
  <c r="L104" i="12"/>
  <c r="K105" i="12"/>
  <c r="L105" i="12"/>
  <c r="K106" i="12"/>
  <c r="L106" i="12"/>
  <c r="K107" i="12"/>
  <c r="L107" i="12"/>
  <c r="K108" i="12"/>
  <c r="L108" i="12"/>
  <c r="K109" i="12"/>
  <c r="L109" i="12"/>
  <c r="K110" i="12"/>
  <c r="L110" i="12"/>
  <c r="K111" i="12"/>
  <c r="L111" i="12"/>
  <c r="K112" i="12"/>
  <c r="L112" i="12"/>
  <c r="K113" i="12"/>
  <c r="L113" i="12"/>
  <c r="K114" i="12"/>
  <c r="L114" i="12"/>
  <c r="K115" i="12"/>
  <c r="L115" i="12"/>
  <c r="K116" i="12"/>
  <c r="L116" i="12"/>
  <c r="K117" i="12"/>
  <c r="L117" i="12"/>
  <c r="K118" i="12"/>
  <c r="L118" i="12"/>
  <c r="K119" i="12"/>
  <c r="L119" i="12"/>
  <c r="K120" i="12"/>
  <c r="L120" i="12"/>
  <c r="K121" i="12"/>
  <c r="L121" i="12"/>
  <c r="K122" i="12"/>
  <c r="L122" i="12"/>
  <c r="K123" i="12"/>
  <c r="L123" i="12"/>
  <c r="K124" i="12"/>
  <c r="L124" i="12"/>
  <c r="K125" i="12"/>
  <c r="L125" i="12"/>
  <c r="K126" i="12"/>
  <c r="L126" i="12"/>
  <c r="K127" i="12"/>
  <c r="L127" i="12"/>
  <c r="K128" i="12"/>
  <c r="L128" i="12"/>
  <c r="K129" i="12"/>
  <c r="L129" i="12"/>
  <c r="K130" i="12"/>
  <c r="L130" i="12"/>
  <c r="K131" i="12"/>
  <c r="L131" i="12"/>
  <c r="K132" i="12"/>
  <c r="L132" i="12"/>
  <c r="K133" i="12"/>
  <c r="L133" i="12"/>
  <c r="K134" i="12"/>
  <c r="L134" i="12"/>
  <c r="K135" i="12"/>
  <c r="L135" i="12"/>
  <c r="K136" i="12"/>
  <c r="L136" i="12"/>
  <c r="K137" i="12"/>
  <c r="L137" i="12"/>
  <c r="K138" i="12"/>
  <c r="L138" i="12"/>
  <c r="K139" i="12"/>
  <c r="L139" i="12"/>
  <c r="K140" i="12"/>
  <c r="L140" i="12"/>
  <c r="K141" i="12"/>
  <c r="L141" i="12"/>
  <c r="K142" i="12"/>
  <c r="L142" i="12"/>
  <c r="K143" i="12"/>
  <c r="L143" i="12"/>
  <c r="K144" i="12"/>
  <c r="L144" i="12"/>
  <c r="K145" i="12"/>
  <c r="L145" i="12"/>
  <c r="K146" i="12"/>
  <c r="L146" i="12"/>
  <c r="K147" i="12"/>
  <c r="L147" i="12"/>
  <c r="K148" i="12"/>
  <c r="L148" i="12"/>
  <c r="K149" i="12"/>
  <c r="L149" i="12"/>
  <c r="K150" i="12"/>
  <c r="L150" i="12"/>
  <c r="K151" i="12"/>
  <c r="L151" i="12"/>
  <c r="K152" i="12"/>
  <c r="L152" i="12"/>
  <c r="K153" i="12"/>
  <c r="L153" i="12"/>
  <c r="K154" i="12"/>
  <c r="L154" i="12"/>
  <c r="K155" i="12"/>
  <c r="L155" i="12"/>
  <c r="K156" i="12"/>
  <c r="L156" i="12"/>
  <c r="K157" i="12"/>
  <c r="L157" i="12"/>
  <c r="K158" i="12"/>
  <c r="L158" i="12"/>
  <c r="K159" i="12"/>
  <c r="L159" i="12"/>
  <c r="K160" i="12"/>
  <c r="L160" i="12"/>
  <c r="K161" i="12"/>
  <c r="L161" i="12"/>
  <c r="K162" i="12"/>
  <c r="L162" i="12"/>
  <c r="K163" i="12"/>
  <c r="L163" i="12"/>
  <c r="K164" i="12"/>
  <c r="L164" i="12"/>
  <c r="K165" i="12"/>
  <c r="L165" i="12"/>
  <c r="K166" i="12"/>
  <c r="L166" i="12"/>
  <c r="K167" i="12"/>
  <c r="L167" i="12"/>
  <c r="K168" i="12"/>
  <c r="L168" i="12"/>
  <c r="K169" i="12"/>
  <c r="L169" i="12"/>
  <c r="K170" i="12"/>
  <c r="L170" i="12"/>
  <c r="K171" i="12"/>
  <c r="L171" i="12"/>
  <c r="K172" i="12"/>
  <c r="L172" i="12"/>
  <c r="K173" i="12"/>
  <c r="L173" i="12"/>
  <c r="K174" i="12"/>
  <c r="L174" i="12"/>
  <c r="K175" i="12"/>
  <c r="L175" i="12"/>
  <c r="K176" i="12"/>
  <c r="L176" i="12"/>
  <c r="K177" i="12"/>
  <c r="L177" i="12"/>
  <c r="K178" i="12"/>
  <c r="L178" i="12"/>
  <c r="K179" i="12"/>
  <c r="L179" i="12"/>
  <c r="K180" i="12"/>
  <c r="L180" i="12"/>
  <c r="K181" i="12"/>
  <c r="L181" i="12"/>
  <c r="K182" i="12"/>
  <c r="L182" i="12"/>
  <c r="K183" i="12"/>
  <c r="L183" i="12"/>
  <c r="K184" i="12"/>
  <c r="L184" i="12"/>
  <c r="K185" i="12"/>
  <c r="L185" i="12"/>
  <c r="K186" i="12"/>
  <c r="L186" i="12"/>
  <c r="K187" i="12"/>
  <c r="L187" i="12"/>
  <c r="K188" i="12"/>
  <c r="L188" i="12"/>
  <c r="K189" i="12"/>
  <c r="L189" i="12"/>
  <c r="K190" i="12"/>
  <c r="L190" i="12"/>
  <c r="K191" i="12"/>
  <c r="L191" i="12"/>
  <c r="K192" i="12"/>
  <c r="L192" i="12"/>
  <c r="K193" i="12"/>
  <c r="L193" i="12"/>
  <c r="K194" i="12"/>
  <c r="L194" i="12"/>
  <c r="K195" i="12"/>
  <c r="L195" i="12"/>
  <c r="K196" i="12"/>
  <c r="L196" i="12"/>
  <c r="K197" i="12"/>
  <c r="L197" i="12"/>
  <c r="K198" i="12"/>
  <c r="L198" i="12"/>
  <c r="K199" i="12"/>
  <c r="L199" i="12"/>
  <c r="K200" i="12"/>
  <c r="L200" i="12"/>
  <c r="K201" i="12"/>
  <c r="L201" i="12"/>
  <c r="K202" i="12"/>
  <c r="L202" i="12"/>
  <c r="K203" i="12"/>
  <c r="L203" i="12"/>
  <c r="K204" i="12"/>
  <c r="L204" i="12"/>
  <c r="K205" i="12"/>
  <c r="L205" i="12"/>
  <c r="K206" i="12"/>
  <c r="L206" i="12"/>
  <c r="K207" i="12"/>
  <c r="L207" i="12"/>
  <c r="K208" i="12"/>
  <c r="L208" i="12"/>
  <c r="K209" i="12"/>
  <c r="L209" i="12"/>
  <c r="K210" i="12"/>
  <c r="L210" i="12"/>
  <c r="K211" i="12"/>
  <c r="L211" i="12"/>
  <c r="K212" i="12"/>
  <c r="L212" i="12"/>
  <c r="K213" i="12"/>
  <c r="L213" i="12"/>
  <c r="K214" i="12"/>
  <c r="L214" i="12"/>
  <c r="K215" i="12"/>
  <c r="L215" i="12"/>
  <c r="K216" i="12"/>
  <c r="L216" i="12"/>
  <c r="K217" i="12"/>
  <c r="L217" i="12"/>
  <c r="K218" i="12"/>
  <c r="L218" i="12"/>
  <c r="K219" i="12"/>
  <c r="L219" i="12"/>
  <c r="K220" i="12"/>
  <c r="L220" i="12"/>
  <c r="K221" i="12"/>
  <c r="L221" i="12"/>
  <c r="K222" i="12"/>
  <c r="L222" i="12"/>
  <c r="K223" i="12"/>
  <c r="L223" i="12"/>
  <c r="K224" i="12"/>
  <c r="L224" i="12"/>
  <c r="K225" i="12"/>
  <c r="L225" i="12"/>
  <c r="K226" i="12"/>
  <c r="L226" i="12"/>
  <c r="K227" i="12"/>
  <c r="L227" i="12"/>
  <c r="K228" i="12"/>
  <c r="L228" i="12"/>
  <c r="K229" i="12"/>
  <c r="L229" i="12"/>
  <c r="K230" i="12"/>
  <c r="L230" i="12"/>
  <c r="K231" i="12"/>
  <c r="L231" i="12"/>
  <c r="K232" i="12"/>
  <c r="L232" i="12"/>
  <c r="K233" i="12"/>
  <c r="L233" i="12"/>
  <c r="K234" i="12"/>
  <c r="L234" i="12"/>
  <c r="K235" i="12"/>
  <c r="L235" i="12"/>
  <c r="K236" i="12"/>
  <c r="L236" i="12"/>
  <c r="K237" i="12"/>
  <c r="L237" i="12"/>
  <c r="K238" i="12"/>
  <c r="L238" i="12"/>
  <c r="K239" i="12"/>
  <c r="L239" i="12"/>
  <c r="K240" i="12"/>
  <c r="L240" i="12"/>
  <c r="K241" i="12"/>
  <c r="L241" i="12"/>
  <c r="K242" i="12"/>
  <c r="L242" i="12"/>
  <c r="K243" i="12"/>
  <c r="L243" i="12"/>
  <c r="K244" i="12"/>
  <c r="L244" i="12"/>
  <c r="K245" i="12"/>
  <c r="L245" i="12"/>
  <c r="K246" i="12"/>
  <c r="L246" i="12"/>
  <c r="K247" i="12"/>
  <c r="L247" i="12"/>
  <c r="K248" i="12"/>
  <c r="L248" i="12"/>
  <c r="K249" i="12"/>
  <c r="L249" i="12"/>
  <c r="K250" i="12"/>
  <c r="L250" i="12"/>
  <c r="K251" i="12"/>
  <c r="L251" i="12"/>
  <c r="K252" i="12"/>
  <c r="L252" i="12"/>
  <c r="K253" i="12"/>
  <c r="L253" i="12"/>
  <c r="K254" i="12"/>
  <c r="L254" i="12"/>
  <c r="K255" i="12"/>
  <c r="L255" i="12"/>
  <c r="K256" i="12"/>
  <c r="L256" i="12"/>
  <c r="K257" i="12"/>
  <c r="L257" i="12"/>
  <c r="K258" i="12"/>
  <c r="L258" i="12"/>
  <c r="K259" i="12"/>
  <c r="L259" i="12"/>
  <c r="K260" i="12"/>
  <c r="L260" i="12"/>
  <c r="K261" i="12"/>
  <c r="L261" i="12"/>
  <c r="K262" i="12"/>
  <c r="L262" i="12"/>
  <c r="K263" i="12"/>
  <c r="L263" i="12"/>
  <c r="K264" i="12"/>
  <c r="L264" i="12"/>
  <c r="K265" i="12"/>
  <c r="L265" i="12"/>
  <c r="K266" i="12"/>
  <c r="L266" i="12"/>
  <c r="K267" i="12"/>
  <c r="L267" i="12"/>
  <c r="K268" i="12"/>
  <c r="L268" i="12"/>
  <c r="K269" i="12"/>
  <c r="L269" i="12"/>
  <c r="K270" i="12"/>
  <c r="L270" i="12"/>
  <c r="K271" i="12"/>
  <c r="L271" i="12"/>
  <c r="K272" i="12"/>
  <c r="L272" i="12"/>
  <c r="K273" i="12"/>
  <c r="L273" i="12"/>
  <c r="K274" i="12"/>
  <c r="L274" i="12"/>
  <c r="K275" i="12"/>
  <c r="L275" i="12"/>
  <c r="K276" i="12"/>
  <c r="L276" i="12"/>
  <c r="K277" i="12"/>
  <c r="L277" i="12"/>
  <c r="K278" i="12"/>
  <c r="L278" i="12"/>
  <c r="K279" i="12"/>
  <c r="L279" i="12"/>
  <c r="K280" i="12"/>
  <c r="L280" i="12"/>
  <c r="K281" i="12"/>
  <c r="L281" i="12"/>
  <c r="K282" i="12"/>
  <c r="L282" i="12"/>
  <c r="K283" i="12"/>
  <c r="L283" i="12"/>
  <c r="K284" i="12"/>
  <c r="L284" i="12"/>
  <c r="K285" i="12"/>
  <c r="L285" i="12"/>
  <c r="K286" i="12"/>
  <c r="L286" i="12"/>
  <c r="K250" i="14"/>
  <c r="L250" i="14"/>
  <c r="K251" i="14"/>
  <c r="L251" i="14"/>
  <c r="K252" i="14"/>
  <c r="L252" i="14"/>
  <c r="K253" i="14"/>
  <c r="L253" i="14"/>
  <c r="K254" i="14"/>
  <c r="L254" i="14"/>
  <c r="K255" i="14"/>
  <c r="L255" i="14"/>
  <c r="K256" i="14"/>
  <c r="L256" i="14"/>
  <c r="K257" i="14"/>
  <c r="L257" i="14"/>
  <c r="K258" i="14"/>
  <c r="L258" i="14"/>
  <c r="K259" i="14"/>
  <c r="L259" i="14"/>
  <c r="K260" i="14"/>
  <c r="L260" i="14"/>
  <c r="K261" i="14"/>
  <c r="L261" i="14"/>
  <c r="K262" i="14"/>
  <c r="L262" i="14"/>
  <c r="K263" i="14"/>
  <c r="L263" i="14"/>
  <c r="K264" i="14"/>
  <c r="L264" i="14"/>
  <c r="K265" i="14"/>
  <c r="L265" i="14"/>
  <c r="K266" i="14"/>
  <c r="L266" i="14"/>
  <c r="K267" i="14"/>
  <c r="L267" i="14"/>
  <c r="K268" i="14"/>
  <c r="L268" i="14"/>
  <c r="K269" i="14"/>
  <c r="L269" i="14"/>
  <c r="K270" i="14"/>
  <c r="L270" i="14"/>
  <c r="K271" i="14"/>
  <c r="L271" i="14"/>
  <c r="K272" i="14"/>
  <c r="L272" i="14"/>
  <c r="K273" i="14"/>
  <c r="L273" i="14"/>
  <c r="K274" i="14"/>
  <c r="L274" i="14"/>
  <c r="K14" i="14"/>
  <c r="L14" i="14"/>
  <c r="K15" i="14"/>
  <c r="L15" i="14"/>
  <c r="K16" i="14"/>
  <c r="L16" i="14"/>
  <c r="K17" i="14"/>
  <c r="L17" i="14"/>
  <c r="K18" i="14"/>
  <c r="L18" i="14"/>
  <c r="K19" i="14"/>
  <c r="L19" i="14"/>
  <c r="K20" i="14"/>
  <c r="L20" i="14"/>
  <c r="K21" i="14"/>
  <c r="L21" i="14"/>
  <c r="K22" i="14"/>
  <c r="L22" i="14"/>
  <c r="K23" i="14"/>
  <c r="L23" i="14"/>
  <c r="K24" i="14"/>
  <c r="L24" i="14"/>
  <c r="K25" i="14"/>
  <c r="L25" i="14"/>
  <c r="K26" i="14"/>
  <c r="L26" i="14"/>
  <c r="K27" i="14"/>
  <c r="L27" i="14"/>
  <c r="K28" i="14"/>
  <c r="L28" i="14"/>
  <c r="K29" i="14"/>
  <c r="L29" i="14"/>
  <c r="K30" i="14"/>
  <c r="L30" i="14"/>
  <c r="K31" i="14"/>
  <c r="L31" i="14"/>
  <c r="K32" i="14"/>
  <c r="L32" i="14"/>
  <c r="K33" i="14"/>
  <c r="L33" i="14"/>
  <c r="K34" i="14"/>
  <c r="L34" i="14"/>
  <c r="K35" i="14"/>
  <c r="L35" i="14"/>
  <c r="K36" i="14"/>
  <c r="L36" i="14"/>
  <c r="K37" i="14"/>
  <c r="L37" i="14"/>
  <c r="K38" i="14"/>
  <c r="L38" i="14"/>
  <c r="K39" i="14"/>
  <c r="L39" i="14"/>
  <c r="K40" i="14"/>
  <c r="L40" i="14"/>
  <c r="K41" i="14"/>
  <c r="L41" i="14"/>
  <c r="K42" i="14"/>
  <c r="L42" i="14"/>
  <c r="K43" i="14"/>
  <c r="L43" i="14"/>
  <c r="K44" i="14"/>
  <c r="L44" i="14"/>
  <c r="K45" i="14"/>
  <c r="L45" i="14"/>
  <c r="K46" i="14"/>
  <c r="L46" i="14"/>
  <c r="K47" i="14"/>
  <c r="L47" i="14"/>
  <c r="K48" i="14"/>
  <c r="L48" i="14"/>
  <c r="K49" i="14"/>
  <c r="L49" i="14"/>
  <c r="K50" i="14"/>
  <c r="L50" i="14"/>
  <c r="K51" i="14"/>
  <c r="L51" i="14"/>
  <c r="K52" i="14"/>
  <c r="L52" i="14"/>
  <c r="K53" i="14"/>
  <c r="L53" i="14"/>
  <c r="K54" i="14"/>
  <c r="L54" i="14"/>
  <c r="K55" i="14"/>
  <c r="L55" i="14"/>
  <c r="K56" i="14"/>
  <c r="L56" i="14"/>
  <c r="K57" i="14"/>
  <c r="L57" i="14"/>
  <c r="K58" i="14"/>
  <c r="L58" i="14"/>
  <c r="K59" i="14"/>
  <c r="L59" i="14"/>
  <c r="K60" i="14"/>
  <c r="L60" i="14"/>
  <c r="K61" i="14"/>
  <c r="L61" i="14"/>
  <c r="K62" i="14"/>
  <c r="L62" i="14"/>
  <c r="K63" i="14"/>
  <c r="L63" i="14"/>
  <c r="K64" i="14"/>
  <c r="L64" i="14"/>
  <c r="K65" i="14"/>
  <c r="L65" i="14"/>
  <c r="K66" i="14"/>
  <c r="L66" i="14"/>
  <c r="K67" i="14"/>
  <c r="L67" i="14"/>
  <c r="K68" i="14"/>
  <c r="L68" i="14"/>
  <c r="K69" i="14"/>
  <c r="L69" i="14"/>
  <c r="K70" i="14"/>
  <c r="L70" i="14"/>
  <c r="K71" i="14"/>
  <c r="L71" i="14"/>
  <c r="K72" i="14"/>
  <c r="L72" i="14"/>
  <c r="K73" i="14"/>
  <c r="L73" i="14"/>
  <c r="K74" i="14"/>
  <c r="L74" i="14"/>
  <c r="K75" i="14"/>
  <c r="L75" i="14"/>
  <c r="K76" i="14"/>
  <c r="L76" i="14"/>
  <c r="K77" i="14"/>
  <c r="L77" i="14"/>
  <c r="K78" i="14"/>
  <c r="L78" i="14"/>
  <c r="K79" i="14"/>
  <c r="L79" i="14"/>
  <c r="K80" i="14"/>
  <c r="L80" i="14"/>
  <c r="K81" i="14"/>
  <c r="L81" i="14"/>
  <c r="K82" i="14"/>
  <c r="L82" i="14"/>
  <c r="K83" i="14"/>
  <c r="L83" i="14"/>
  <c r="K84" i="14"/>
  <c r="L84" i="14"/>
  <c r="K85" i="14"/>
  <c r="L85" i="14"/>
  <c r="K86" i="14"/>
  <c r="L86" i="14"/>
  <c r="K87" i="14"/>
  <c r="L87" i="14"/>
  <c r="K88" i="14"/>
  <c r="L88" i="14"/>
  <c r="K89" i="14"/>
  <c r="L89" i="14"/>
  <c r="K90" i="14"/>
  <c r="L90" i="14"/>
  <c r="K91" i="14"/>
  <c r="L91" i="14"/>
  <c r="K92" i="14"/>
  <c r="L92" i="14"/>
  <c r="K93" i="14"/>
  <c r="L93" i="14"/>
  <c r="K94" i="14"/>
  <c r="L94" i="14"/>
  <c r="K95" i="14"/>
  <c r="L95" i="14"/>
  <c r="K96" i="14"/>
  <c r="L96" i="14"/>
  <c r="K97" i="14"/>
  <c r="L97" i="14"/>
  <c r="K98" i="14"/>
  <c r="L98" i="14"/>
  <c r="K99" i="14"/>
  <c r="L99" i="14"/>
  <c r="K100" i="14"/>
  <c r="L100" i="14"/>
  <c r="K101" i="14"/>
  <c r="L101" i="14"/>
  <c r="K102" i="14"/>
  <c r="L102" i="14"/>
  <c r="K103" i="14"/>
  <c r="L103" i="14"/>
  <c r="K104" i="14"/>
  <c r="L104" i="14"/>
  <c r="K105" i="14"/>
  <c r="L105" i="14"/>
  <c r="K106" i="14"/>
  <c r="L106" i="14"/>
  <c r="K107" i="14"/>
  <c r="L107" i="14"/>
  <c r="K108" i="14"/>
  <c r="L108" i="14"/>
  <c r="K109" i="14"/>
  <c r="L109" i="14"/>
  <c r="K110" i="14"/>
  <c r="L110" i="14"/>
  <c r="K111" i="14"/>
  <c r="L111" i="14"/>
  <c r="K112" i="14"/>
  <c r="L112" i="14"/>
  <c r="K113" i="14"/>
  <c r="L113" i="14"/>
  <c r="K114" i="14"/>
  <c r="L114" i="14"/>
  <c r="K115" i="14"/>
  <c r="L115" i="14"/>
  <c r="K116" i="14"/>
  <c r="L116" i="14"/>
  <c r="K117" i="14"/>
  <c r="L117" i="14"/>
  <c r="K118" i="14"/>
  <c r="L118" i="14"/>
  <c r="K119" i="14"/>
  <c r="L119" i="14"/>
  <c r="K120" i="14"/>
  <c r="L120" i="14"/>
  <c r="K121" i="14"/>
  <c r="L121" i="14"/>
  <c r="K122" i="14"/>
  <c r="L122" i="14"/>
  <c r="K123" i="14"/>
  <c r="L123" i="14"/>
  <c r="K124" i="14"/>
  <c r="L124" i="14"/>
  <c r="K125" i="14"/>
  <c r="L125" i="14"/>
  <c r="K126" i="14"/>
  <c r="L126" i="14"/>
  <c r="K127" i="14"/>
  <c r="L127" i="14"/>
  <c r="K128" i="14"/>
  <c r="L128" i="14"/>
  <c r="K129" i="14"/>
  <c r="L129" i="14"/>
  <c r="K130" i="14"/>
  <c r="L130" i="14"/>
  <c r="K131" i="14"/>
  <c r="L131" i="14"/>
  <c r="R292" i="16"/>
  <c r="S292" i="16"/>
  <c r="H320" i="18"/>
  <c r="I320" i="18"/>
  <c r="K152" i="6"/>
  <c r="L152" i="6"/>
  <c r="K153" i="6"/>
  <c r="L153" i="6"/>
  <c r="K154" i="6"/>
  <c r="L154" i="6"/>
  <c r="K155" i="6"/>
  <c r="L155" i="6"/>
  <c r="K156" i="6"/>
  <c r="L156" i="6"/>
  <c r="K157" i="6"/>
  <c r="L157" i="6"/>
  <c r="K158" i="6"/>
  <c r="L158" i="6"/>
  <c r="K159" i="6"/>
  <c r="L159" i="6"/>
  <c r="K160" i="6"/>
  <c r="L160" i="6"/>
  <c r="K161" i="6"/>
  <c r="L161" i="6"/>
  <c r="K162" i="6"/>
  <c r="L162" i="6"/>
  <c r="K163" i="6"/>
  <c r="L163" i="6"/>
  <c r="K164" i="6"/>
  <c r="L164" i="6"/>
  <c r="K165" i="6"/>
  <c r="L165" i="6"/>
  <c r="K166" i="6"/>
  <c r="L166" i="6"/>
  <c r="K167" i="6"/>
  <c r="L167" i="6"/>
  <c r="K168" i="6"/>
  <c r="L168" i="6"/>
  <c r="K169" i="6"/>
  <c r="L169" i="6"/>
  <c r="K170" i="6"/>
  <c r="L170" i="6"/>
  <c r="K171" i="6"/>
  <c r="L171" i="6"/>
  <c r="K172" i="6"/>
  <c r="L172" i="6"/>
  <c r="K173" i="6"/>
  <c r="L173" i="6"/>
  <c r="K174" i="6"/>
  <c r="L174" i="6"/>
  <c r="K175" i="6"/>
  <c r="L175" i="6"/>
  <c r="K176" i="6"/>
  <c r="L176" i="6"/>
  <c r="K177" i="6"/>
  <c r="L177" i="6"/>
  <c r="K178" i="6"/>
  <c r="L178" i="6"/>
  <c r="K179" i="6"/>
  <c r="L179" i="6"/>
  <c r="K180" i="6"/>
  <c r="L180" i="6"/>
  <c r="K181" i="6"/>
  <c r="L181" i="6"/>
  <c r="K182" i="6"/>
  <c r="L182" i="6"/>
  <c r="K183" i="6"/>
  <c r="L183" i="6"/>
  <c r="K184" i="6"/>
  <c r="L184" i="6"/>
  <c r="K185" i="6"/>
  <c r="L185" i="6"/>
  <c r="K186" i="6"/>
  <c r="L186" i="6"/>
  <c r="K187" i="6"/>
  <c r="L187" i="6"/>
  <c r="K188" i="6"/>
  <c r="L188" i="6"/>
  <c r="K189" i="6"/>
  <c r="L189" i="6"/>
  <c r="K190" i="6"/>
  <c r="L190" i="6"/>
  <c r="K191" i="6"/>
  <c r="L191" i="6"/>
  <c r="K192" i="6"/>
  <c r="L192" i="6"/>
  <c r="K193" i="6"/>
  <c r="L193" i="6"/>
  <c r="K194" i="6"/>
  <c r="L194" i="6"/>
  <c r="K195" i="6"/>
  <c r="L195" i="6"/>
  <c r="K196" i="6"/>
  <c r="L196" i="6"/>
  <c r="K197" i="6"/>
  <c r="L197" i="6"/>
  <c r="K198" i="6"/>
  <c r="L198" i="6"/>
  <c r="K199" i="6"/>
  <c r="L199" i="6"/>
  <c r="K200" i="6"/>
  <c r="L200" i="6"/>
  <c r="K201" i="6"/>
  <c r="L201" i="6"/>
  <c r="K202" i="6"/>
  <c r="L202" i="6"/>
  <c r="K203" i="6"/>
  <c r="L203" i="6"/>
  <c r="K204" i="6"/>
  <c r="L204" i="6"/>
  <c r="K205" i="6"/>
  <c r="L205" i="6"/>
  <c r="K206" i="6"/>
  <c r="L206" i="6"/>
  <c r="K207" i="6"/>
  <c r="L207" i="6"/>
  <c r="K208" i="6"/>
  <c r="L208" i="6"/>
  <c r="K209" i="6"/>
  <c r="L209" i="6"/>
  <c r="K210" i="6"/>
  <c r="L210" i="6"/>
  <c r="K211" i="6"/>
  <c r="L211" i="6"/>
  <c r="K212" i="6"/>
  <c r="L212" i="6"/>
  <c r="K213" i="6"/>
  <c r="L213" i="6"/>
  <c r="K214" i="6"/>
  <c r="L214" i="6"/>
  <c r="K215" i="6"/>
  <c r="L215" i="6"/>
  <c r="K216" i="6"/>
  <c r="L216" i="6"/>
  <c r="K217" i="6"/>
  <c r="L217" i="6"/>
  <c r="K218" i="6"/>
  <c r="L218" i="6"/>
  <c r="K219" i="6"/>
  <c r="L219" i="6"/>
  <c r="K220" i="6"/>
  <c r="L220" i="6"/>
  <c r="K221" i="6"/>
  <c r="L221" i="6"/>
  <c r="K222" i="6"/>
  <c r="L222" i="6"/>
  <c r="K223" i="6"/>
  <c r="L223" i="6"/>
  <c r="K224" i="6"/>
  <c r="L224" i="6"/>
  <c r="K225" i="6"/>
  <c r="L225" i="6"/>
  <c r="K226" i="6"/>
  <c r="L226" i="6"/>
  <c r="K227" i="6"/>
  <c r="L227" i="6"/>
  <c r="K228" i="6"/>
  <c r="L228" i="6"/>
  <c r="K229" i="6"/>
  <c r="L229" i="6"/>
  <c r="K230" i="6"/>
  <c r="L230" i="6"/>
  <c r="K231" i="6"/>
  <c r="L231" i="6"/>
  <c r="K232" i="6"/>
  <c r="L232" i="6"/>
  <c r="K233" i="6"/>
  <c r="L233" i="6"/>
  <c r="K234" i="6"/>
  <c r="L234" i="6"/>
  <c r="K235" i="6"/>
  <c r="L235" i="6"/>
  <c r="K236" i="6"/>
  <c r="L236" i="6"/>
  <c r="K237" i="6"/>
  <c r="L237" i="6"/>
  <c r="K238" i="6"/>
  <c r="L238" i="6"/>
  <c r="K239" i="6"/>
  <c r="L239" i="6"/>
  <c r="K240" i="6"/>
  <c r="L240" i="6"/>
  <c r="K241" i="6"/>
  <c r="L241" i="6"/>
  <c r="K242" i="6"/>
  <c r="L242" i="6"/>
  <c r="K243" i="6"/>
  <c r="L243" i="6"/>
  <c r="K244" i="6"/>
  <c r="L244" i="6"/>
  <c r="K245" i="6"/>
  <c r="L245" i="6"/>
  <c r="K246" i="6"/>
  <c r="L246" i="6"/>
  <c r="K247" i="6"/>
  <c r="L247" i="6"/>
  <c r="K248" i="6"/>
  <c r="L248" i="6"/>
  <c r="K249" i="6"/>
  <c r="L249" i="6"/>
  <c r="K250" i="6"/>
  <c r="L250" i="6"/>
  <c r="K251" i="6"/>
  <c r="L251" i="6"/>
  <c r="K252" i="6"/>
  <c r="L252" i="6"/>
  <c r="K253" i="6"/>
  <c r="L253" i="6"/>
  <c r="K254" i="6"/>
  <c r="L254" i="6"/>
  <c r="K255" i="6"/>
  <c r="L255" i="6"/>
  <c r="K256" i="6"/>
  <c r="L256" i="6"/>
  <c r="K257" i="6"/>
  <c r="L257" i="6"/>
  <c r="K258" i="6"/>
  <c r="L258" i="6"/>
  <c r="K259" i="6"/>
  <c r="L259" i="6"/>
  <c r="K260" i="6"/>
  <c r="L260" i="6"/>
  <c r="K261" i="6"/>
  <c r="L261" i="6"/>
  <c r="K262" i="6"/>
  <c r="L262" i="6"/>
  <c r="K263" i="6"/>
  <c r="L263" i="6"/>
  <c r="K14" i="6"/>
  <c r="L14" i="6"/>
  <c r="K15" i="6"/>
  <c r="L15" i="6"/>
  <c r="K16" i="6"/>
  <c r="L16" i="6"/>
  <c r="K17" i="6"/>
  <c r="L17" i="6"/>
  <c r="K18" i="6"/>
  <c r="L18" i="6"/>
  <c r="K19" i="6"/>
  <c r="L19" i="6"/>
  <c r="K20" i="6"/>
  <c r="L20" i="6"/>
  <c r="K21" i="6"/>
  <c r="L21" i="6"/>
  <c r="K22" i="6"/>
  <c r="L22" i="6"/>
  <c r="K23" i="6"/>
  <c r="L23" i="6"/>
  <c r="K24" i="6"/>
  <c r="L24" i="6"/>
  <c r="K25" i="6"/>
  <c r="L25" i="6"/>
  <c r="K26" i="6"/>
  <c r="L26" i="6"/>
  <c r="K27" i="6"/>
  <c r="L27" i="6"/>
  <c r="K28" i="6"/>
  <c r="L28" i="6"/>
  <c r="K29" i="6"/>
  <c r="L29" i="6"/>
  <c r="K30" i="6"/>
  <c r="L30" i="6"/>
  <c r="K31" i="6"/>
  <c r="L31" i="6"/>
  <c r="K32" i="6"/>
  <c r="L32" i="6"/>
  <c r="K33" i="6"/>
  <c r="L33" i="6"/>
  <c r="K34" i="6"/>
  <c r="L34" i="6"/>
  <c r="K35" i="6"/>
  <c r="L35" i="6"/>
  <c r="K36" i="6"/>
  <c r="L36" i="6"/>
  <c r="K37" i="6"/>
  <c r="L37" i="6"/>
  <c r="K38" i="6"/>
  <c r="L38" i="6"/>
  <c r="K39" i="6"/>
  <c r="L39" i="6"/>
  <c r="K40" i="6"/>
  <c r="L40" i="6"/>
  <c r="K41" i="6"/>
  <c r="L41" i="6"/>
  <c r="K42" i="6"/>
  <c r="L42" i="6"/>
  <c r="K43" i="6"/>
  <c r="L43" i="6"/>
  <c r="K44" i="6"/>
  <c r="L44" i="6"/>
  <c r="K45" i="6"/>
  <c r="L45" i="6"/>
  <c r="K46" i="6"/>
  <c r="L46" i="6"/>
  <c r="K47" i="6"/>
  <c r="L47" i="6"/>
  <c r="K48" i="6"/>
  <c r="L48" i="6"/>
  <c r="K49" i="6"/>
  <c r="L49" i="6"/>
  <c r="K50" i="6"/>
  <c r="L50" i="6"/>
  <c r="K51" i="6"/>
  <c r="L51" i="6"/>
  <c r="K52" i="6"/>
  <c r="L52" i="6"/>
  <c r="K53" i="6"/>
  <c r="L53" i="6"/>
  <c r="K54" i="6"/>
  <c r="L54" i="6"/>
  <c r="K55" i="6"/>
  <c r="L55" i="6"/>
  <c r="K56" i="6"/>
  <c r="L56" i="6"/>
  <c r="K57" i="6"/>
  <c r="L57" i="6"/>
  <c r="K58" i="6"/>
  <c r="L58" i="6"/>
  <c r="K59" i="6"/>
  <c r="L59" i="6"/>
  <c r="K60" i="6"/>
  <c r="L60" i="6"/>
  <c r="K61" i="6"/>
  <c r="L61" i="6"/>
  <c r="K62" i="6"/>
  <c r="L62" i="6"/>
  <c r="K63" i="6"/>
  <c r="L63" i="6"/>
  <c r="K64" i="6"/>
  <c r="L64" i="6"/>
  <c r="K65" i="6"/>
  <c r="L65" i="6"/>
  <c r="K66" i="6"/>
  <c r="L66" i="6"/>
  <c r="K67" i="6"/>
  <c r="L67" i="6"/>
  <c r="K68" i="6"/>
  <c r="L68" i="6"/>
  <c r="K69" i="6"/>
  <c r="L69" i="6"/>
  <c r="K70" i="6"/>
  <c r="L70" i="6"/>
  <c r="K71" i="6"/>
  <c r="L71" i="6"/>
  <c r="K72" i="6"/>
  <c r="L72" i="6"/>
  <c r="K73" i="6"/>
  <c r="L73" i="6"/>
  <c r="K74" i="6"/>
  <c r="L74" i="6"/>
  <c r="K75" i="6"/>
  <c r="L75" i="6"/>
  <c r="K76" i="6"/>
  <c r="L76" i="6"/>
  <c r="K77" i="6"/>
  <c r="L77" i="6"/>
  <c r="K78" i="6"/>
  <c r="L78" i="6"/>
  <c r="K79" i="6"/>
  <c r="L79" i="6"/>
  <c r="K80" i="6"/>
  <c r="L80" i="6"/>
  <c r="K81" i="6"/>
  <c r="L81" i="6"/>
  <c r="K82" i="6"/>
  <c r="L82" i="6"/>
  <c r="K83" i="6"/>
  <c r="L83" i="6"/>
  <c r="K84" i="6"/>
  <c r="L84" i="6"/>
  <c r="K85" i="6"/>
  <c r="L85" i="6"/>
  <c r="K86" i="6"/>
  <c r="L86" i="6"/>
  <c r="K87" i="6"/>
  <c r="L87" i="6"/>
  <c r="K88" i="6"/>
  <c r="L88" i="6"/>
  <c r="K89" i="6"/>
  <c r="L89" i="6"/>
  <c r="K90" i="6"/>
  <c r="L90" i="6"/>
  <c r="K91" i="6"/>
  <c r="L91" i="6"/>
  <c r="K92" i="6"/>
  <c r="L92" i="6"/>
  <c r="K93" i="6"/>
  <c r="L93" i="6"/>
  <c r="K94" i="6"/>
  <c r="L94" i="6"/>
  <c r="K95" i="6"/>
  <c r="L95" i="6"/>
  <c r="K96" i="6"/>
  <c r="L96" i="6"/>
  <c r="K97" i="6"/>
  <c r="L97" i="6"/>
  <c r="K98" i="6"/>
  <c r="L98" i="6"/>
  <c r="K99" i="6"/>
  <c r="L99" i="6"/>
  <c r="K100" i="6"/>
  <c r="L100" i="6"/>
  <c r="K101" i="6"/>
  <c r="L101" i="6"/>
  <c r="K102" i="6"/>
  <c r="L102" i="6"/>
  <c r="K103" i="6"/>
  <c r="L103" i="6"/>
  <c r="K104" i="6"/>
  <c r="L104" i="6"/>
  <c r="K105" i="6"/>
  <c r="L105" i="6"/>
  <c r="K106" i="6"/>
  <c r="L106" i="6"/>
  <c r="K107" i="6"/>
  <c r="L107" i="6"/>
  <c r="K108" i="6"/>
  <c r="L108" i="6"/>
  <c r="K109" i="6"/>
  <c r="L109" i="6"/>
  <c r="K110" i="6"/>
  <c r="L110" i="6"/>
  <c r="K111" i="6"/>
  <c r="L111" i="6"/>
  <c r="K112" i="6"/>
  <c r="L112" i="6"/>
  <c r="K113" i="6"/>
  <c r="L113" i="6"/>
  <c r="K114" i="6"/>
  <c r="L114" i="6"/>
  <c r="K115" i="6"/>
  <c r="L115" i="6"/>
  <c r="K116" i="6"/>
  <c r="L116" i="6"/>
  <c r="K117" i="6"/>
  <c r="L117" i="6"/>
  <c r="K118" i="6"/>
  <c r="L118" i="6"/>
  <c r="K119" i="6"/>
  <c r="L119" i="6"/>
  <c r="K120" i="6"/>
  <c r="L120" i="6"/>
  <c r="K121" i="6"/>
  <c r="L121" i="6"/>
  <c r="K122" i="6"/>
  <c r="L122" i="6"/>
  <c r="K123" i="6"/>
  <c r="L123" i="6"/>
  <c r="K124" i="6"/>
  <c r="L124" i="6"/>
  <c r="K125" i="6"/>
  <c r="L125" i="6"/>
  <c r="K126" i="6"/>
  <c r="L126" i="6"/>
  <c r="K127" i="6"/>
  <c r="L127" i="6"/>
  <c r="K128" i="6"/>
  <c r="L128" i="6"/>
  <c r="K129" i="6"/>
  <c r="L129" i="6"/>
  <c r="K130" i="6"/>
  <c r="L130" i="6"/>
  <c r="K131" i="6"/>
  <c r="L131" i="6"/>
  <c r="K132" i="6"/>
  <c r="L132" i="6"/>
  <c r="K133" i="6"/>
  <c r="L133" i="6"/>
  <c r="K134" i="6"/>
  <c r="L134" i="6"/>
  <c r="K135" i="6"/>
  <c r="L135" i="6"/>
  <c r="K136" i="6"/>
  <c r="L136" i="6"/>
  <c r="K137" i="6"/>
  <c r="L137" i="6"/>
  <c r="K138" i="6"/>
  <c r="L138" i="6"/>
  <c r="K139" i="6"/>
  <c r="L139" i="6"/>
  <c r="K140" i="6"/>
  <c r="L140" i="6"/>
  <c r="K141" i="6"/>
  <c r="L141" i="6"/>
  <c r="K142" i="6"/>
  <c r="L142" i="6"/>
  <c r="K143" i="6"/>
  <c r="L143" i="6"/>
  <c r="K144" i="6"/>
  <c r="L144" i="6"/>
  <c r="K145" i="6"/>
  <c r="L145" i="6"/>
  <c r="K146" i="6"/>
  <c r="L146" i="6"/>
  <c r="K147" i="6"/>
  <c r="L147" i="6"/>
  <c r="K148" i="6"/>
  <c r="L148" i="6"/>
  <c r="K149" i="6"/>
  <c r="L149" i="6"/>
  <c r="K150" i="6"/>
  <c r="L150" i="6"/>
  <c r="K151" i="6"/>
  <c r="L151" i="6"/>
  <c r="K13" i="10" l="1"/>
  <c r="L13" i="10"/>
  <c r="K244" i="10"/>
  <c r="L244" i="10"/>
  <c r="K245" i="10"/>
  <c r="L245" i="10"/>
  <c r="K246" i="10"/>
  <c r="L246" i="10"/>
  <c r="K247" i="10"/>
  <c r="L247" i="10"/>
  <c r="K248" i="10"/>
  <c r="L248" i="10"/>
  <c r="K249" i="10"/>
  <c r="L249" i="10"/>
  <c r="K250" i="10"/>
  <c r="L250" i="10"/>
  <c r="K251" i="10"/>
  <c r="L251" i="10"/>
  <c r="K252" i="10"/>
  <c r="L252" i="10"/>
  <c r="K253" i="10"/>
  <c r="L253" i="10"/>
  <c r="K254" i="10"/>
  <c r="L254" i="10"/>
  <c r="K255" i="10"/>
  <c r="L255" i="10"/>
  <c r="K256" i="10"/>
  <c r="L256" i="10"/>
  <c r="K257" i="10"/>
  <c r="L257" i="10"/>
  <c r="K258" i="10"/>
  <c r="L258" i="10"/>
  <c r="K259" i="10"/>
  <c r="L259" i="10"/>
  <c r="K260" i="10"/>
  <c r="L260" i="10"/>
  <c r="K261" i="10"/>
  <c r="L261" i="10"/>
  <c r="K262" i="10"/>
  <c r="L262" i="10"/>
  <c r="K263" i="10"/>
  <c r="L263" i="10"/>
  <c r="K264" i="10"/>
  <c r="L264" i="10"/>
  <c r="K265" i="10"/>
  <c r="L265" i="10"/>
  <c r="K266" i="10"/>
  <c r="L266" i="10"/>
  <c r="K13" i="12"/>
  <c r="L13" i="12"/>
  <c r="K13" i="14"/>
  <c r="L13" i="14"/>
  <c r="K132" i="14"/>
  <c r="L132" i="14"/>
  <c r="K13" i="6"/>
  <c r="L13" i="6"/>
  <c r="K315" i="10" l="1"/>
  <c r="L315" i="10"/>
  <c r="K316" i="10"/>
  <c r="L316" i="10"/>
  <c r="K317" i="10"/>
  <c r="L317" i="10"/>
  <c r="K318" i="10"/>
  <c r="L318" i="10"/>
  <c r="K319" i="10"/>
  <c r="L319" i="10"/>
  <c r="K320" i="10"/>
  <c r="L320" i="10"/>
  <c r="K321" i="10"/>
  <c r="L321" i="10"/>
  <c r="K322" i="10"/>
  <c r="L322" i="10"/>
  <c r="K323" i="10"/>
  <c r="L323" i="10"/>
  <c r="K324" i="10"/>
  <c r="L324" i="10"/>
  <c r="K325" i="10"/>
  <c r="L325" i="10"/>
  <c r="K326" i="10"/>
  <c r="L326" i="10"/>
  <c r="K327" i="10"/>
  <c r="L327" i="10"/>
  <c r="K328" i="10"/>
  <c r="L328" i="10"/>
  <c r="K329" i="10"/>
  <c r="L329" i="10"/>
  <c r="K330" i="10"/>
  <c r="L330" i="10"/>
  <c r="K331" i="10"/>
  <c r="L331" i="10"/>
  <c r="K332" i="10"/>
  <c r="L332" i="10"/>
  <c r="K333" i="10"/>
  <c r="L333" i="10"/>
  <c r="K334" i="10"/>
  <c r="L334" i="10"/>
  <c r="K335" i="10"/>
  <c r="L335" i="10"/>
  <c r="K336" i="10"/>
  <c r="L336" i="10"/>
  <c r="K337" i="10"/>
  <c r="L337" i="10"/>
  <c r="K338" i="10"/>
  <c r="L338" i="10"/>
  <c r="K304" i="12"/>
  <c r="L304" i="12"/>
  <c r="K305" i="12"/>
  <c r="L305" i="12"/>
  <c r="K306" i="12"/>
  <c r="L306" i="12"/>
  <c r="K307" i="12"/>
  <c r="L307" i="12"/>
  <c r="K308" i="12"/>
  <c r="L308" i="12"/>
  <c r="K309" i="12"/>
  <c r="L309" i="12"/>
  <c r="K310" i="12"/>
  <c r="L310" i="12"/>
  <c r="K311" i="12"/>
  <c r="L311" i="12"/>
  <c r="K312" i="12"/>
  <c r="L312" i="12"/>
  <c r="K170" i="14"/>
  <c r="L170" i="14"/>
  <c r="K171" i="14"/>
  <c r="L171" i="14"/>
  <c r="K172" i="14"/>
  <c r="L172" i="14"/>
  <c r="K173" i="14"/>
  <c r="L173" i="14"/>
  <c r="K174" i="14"/>
  <c r="L174" i="14"/>
  <c r="K175" i="14"/>
  <c r="L175" i="14"/>
  <c r="K176" i="14"/>
  <c r="L176" i="14"/>
  <c r="K177" i="14"/>
  <c r="L177" i="14"/>
  <c r="K178" i="14"/>
  <c r="L178" i="14"/>
  <c r="K179" i="14"/>
  <c r="L179" i="14"/>
  <c r="K180" i="14"/>
  <c r="L180" i="14"/>
  <c r="K181" i="14"/>
  <c r="L181" i="14"/>
  <c r="K182" i="14"/>
  <c r="L182" i="14"/>
  <c r="K183" i="14"/>
  <c r="L183" i="14"/>
  <c r="K184" i="14"/>
  <c r="L184" i="14"/>
  <c r="K185" i="14"/>
  <c r="L185" i="14"/>
  <c r="K186" i="14"/>
  <c r="L186" i="14"/>
  <c r="K187" i="14"/>
  <c r="L187" i="14"/>
  <c r="K188" i="14"/>
  <c r="L188" i="14"/>
  <c r="K189" i="14"/>
  <c r="L189" i="14"/>
  <c r="K190" i="14"/>
  <c r="L190" i="14"/>
  <c r="K191" i="14"/>
  <c r="L191" i="14"/>
  <c r="K192" i="14"/>
  <c r="L192" i="14"/>
  <c r="K193" i="14"/>
  <c r="L193" i="14"/>
  <c r="K194" i="14"/>
  <c r="L194" i="14"/>
  <c r="K195" i="14"/>
  <c r="L195" i="14"/>
  <c r="K196" i="14"/>
  <c r="L196" i="14"/>
  <c r="K197" i="14"/>
  <c r="L197" i="14"/>
  <c r="K198" i="14"/>
  <c r="L198" i="14"/>
  <c r="K199" i="14"/>
  <c r="L199" i="14"/>
  <c r="K200" i="14"/>
  <c r="L200" i="14"/>
  <c r="K201" i="14"/>
  <c r="L201" i="14"/>
  <c r="K202" i="14"/>
  <c r="L202" i="14"/>
  <c r="K203" i="14"/>
  <c r="L203" i="14"/>
  <c r="K204" i="14"/>
  <c r="L204" i="14"/>
  <c r="K205" i="14"/>
  <c r="L205" i="14"/>
  <c r="K206" i="14"/>
  <c r="L206" i="14"/>
  <c r="K207" i="14"/>
  <c r="L207" i="14"/>
  <c r="K208" i="14"/>
  <c r="L208" i="14"/>
  <c r="K209" i="14"/>
  <c r="L209" i="14"/>
  <c r="K210" i="14"/>
  <c r="L210" i="14"/>
  <c r="K211" i="14"/>
  <c r="L211" i="14"/>
  <c r="K212" i="14"/>
  <c r="L212" i="14"/>
  <c r="K213" i="14"/>
  <c r="L213" i="14"/>
  <c r="K214" i="14"/>
  <c r="L214" i="14"/>
  <c r="K215" i="14"/>
  <c r="L215" i="14"/>
  <c r="K216" i="14"/>
  <c r="L216" i="14"/>
  <c r="K217" i="14"/>
  <c r="L217" i="14"/>
  <c r="K218" i="14"/>
  <c r="L218" i="14"/>
  <c r="K219" i="14"/>
  <c r="L219" i="14"/>
  <c r="K220" i="14"/>
  <c r="L220" i="14"/>
  <c r="K221" i="14"/>
  <c r="L221" i="14"/>
  <c r="K222" i="14"/>
  <c r="L222" i="14"/>
  <c r="K223" i="14"/>
  <c r="L223" i="14"/>
  <c r="K224" i="14"/>
  <c r="L224" i="14"/>
  <c r="K225" i="14"/>
  <c r="L225" i="14"/>
  <c r="K226" i="14"/>
  <c r="L226" i="14"/>
  <c r="K227" i="14"/>
  <c r="L227" i="14"/>
  <c r="K228" i="14"/>
  <c r="L228" i="14"/>
  <c r="K229" i="14"/>
  <c r="L229" i="14"/>
  <c r="K230" i="14"/>
  <c r="L230" i="14"/>
  <c r="K231" i="14"/>
  <c r="L231" i="14"/>
  <c r="K232" i="14"/>
  <c r="L232" i="14"/>
  <c r="K233" i="14"/>
  <c r="L233" i="14"/>
  <c r="K234" i="14"/>
  <c r="L234" i="14"/>
  <c r="K235" i="14"/>
  <c r="L235" i="14"/>
  <c r="K236" i="14"/>
  <c r="L236" i="14"/>
  <c r="K237" i="14"/>
  <c r="L237" i="14"/>
  <c r="K238" i="14"/>
  <c r="L238" i="14"/>
  <c r="K239" i="14"/>
  <c r="L239" i="14"/>
  <c r="K240" i="14"/>
  <c r="L240" i="14"/>
  <c r="K241" i="14"/>
  <c r="L241" i="14"/>
  <c r="K242" i="14"/>
  <c r="L242" i="14"/>
  <c r="K243" i="14"/>
  <c r="L243" i="14"/>
  <c r="K244" i="14"/>
  <c r="L244" i="14"/>
  <c r="K245" i="14"/>
  <c r="L245" i="14"/>
  <c r="K246" i="14"/>
  <c r="L246" i="14"/>
  <c r="K247" i="14"/>
  <c r="L247" i="14"/>
  <c r="K248" i="14"/>
  <c r="L248" i="14"/>
  <c r="K249" i="14"/>
  <c r="L249" i="14"/>
  <c r="K279" i="6"/>
  <c r="L279" i="6"/>
  <c r="K280" i="6"/>
  <c r="L280" i="6"/>
  <c r="K281" i="6"/>
  <c r="L281" i="6"/>
  <c r="K282" i="6"/>
  <c r="L282" i="6"/>
  <c r="K283" i="6"/>
  <c r="L283" i="6"/>
  <c r="K284" i="6"/>
  <c r="L284" i="6"/>
  <c r="K285" i="6"/>
  <c r="L285" i="6"/>
  <c r="K286" i="6"/>
  <c r="L286" i="6"/>
  <c r="K287" i="6"/>
  <c r="L287" i="6"/>
  <c r="K288" i="6"/>
  <c r="L288" i="6"/>
  <c r="K289" i="6"/>
  <c r="L289" i="6"/>
  <c r="L314" i="10" l="1"/>
  <c r="K314" i="10"/>
  <c r="L303" i="12"/>
  <c r="K303" i="12"/>
  <c r="L169" i="14"/>
  <c r="K169" i="14"/>
  <c r="L278" i="6"/>
  <c r="K278" i="6"/>
  <c r="M295" i="11" l="1"/>
  <c r="C295" i="11" s="1"/>
  <c r="M354" i="11"/>
  <c r="M355" i="11"/>
  <c r="C303" i="11" s="1"/>
  <c r="M389" i="12"/>
  <c r="C321" i="12" s="1"/>
  <c r="S275" i="14" l="1"/>
  <c r="K395" i="18"/>
  <c r="C328" i="18" s="1"/>
  <c r="K168" i="14" l="1"/>
  <c r="L168" i="14"/>
  <c r="K276" i="6"/>
  <c r="L276" i="6"/>
  <c r="K277" i="6"/>
  <c r="L277" i="6"/>
  <c r="K305" i="10" l="1"/>
  <c r="L305" i="10"/>
  <c r="K307" i="10" l="1"/>
  <c r="L307" i="10"/>
  <c r="F5" i="8" l="1"/>
  <c r="F5" i="10"/>
  <c r="F5" i="12"/>
  <c r="F5" i="14"/>
  <c r="K273" i="6" l="1"/>
  <c r="L273" i="6"/>
  <c r="K274" i="6"/>
  <c r="L274" i="6"/>
  <c r="K269" i="6" l="1"/>
  <c r="L269" i="6"/>
  <c r="K270" i="6"/>
  <c r="L270" i="6"/>
  <c r="K271" i="6"/>
  <c r="L271" i="6"/>
  <c r="K272" i="6"/>
  <c r="L272" i="6"/>
  <c r="K313" i="10" l="1"/>
  <c r="K264" i="6" l="1"/>
  <c r="L264" i="6"/>
  <c r="K265" i="6"/>
  <c r="L265" i="6"/>
  <c r="K299" i="12"/>
  <c r="L299" i="12"/>
  <c r="K300" i="12"/>
  <c r="L300" i="12"/>
  <c r="K301" i="12"/>
  <c r="L301" i="12"/>
  <c r="K302" i="12"/>
  <c r="L302" i="12"/>
  <c r="K158" i="14"/>
  <c r="L158" i="14"/>
  <c r="K159" i="14"/>
  <c r="L159" i="14"/>
  <c r="K160" i="14"/>
  <c r="L160" i="14"/>
  <c r="K161" i="14"/>
  <c r="L161" i="14"/>
  <c r="K162" i="14"/>
  <c r="L162" i="14"/>
  <c r="K163" i="14"/>
  <c r="L163" i="14"/>
  <c r="K164" i="14"/>
  <c r="L164" i="14"/>
  <c r="K165" i="14"/>
  <c r="L165" i="14"/>
  <c r="K166" i="14"/>
  <c r="L166" i="14"/>
  <c r="K167" i="14"/>
  <c r="L167" i="14"/>
  <c r="K290" i="12" l="1"/>
  <c r="L290" i="12"/>
  <c r="K291" i="12"/>
  <c r="L291" i="12"/>
  <c r="K292" i="12"/>
  <c r="L292" i="12"/>
  <c r="K293" i="12"/>
  <c r="L293" i="12"/>
  <c r="K294" i="12"/>
  <c r="L294" i="12"/>
  <c r="K295" i="12"/>
  <c r="L295" i="12"/>
  <c r="K296" i="12"/>
  <c r="L296" i="12"/>
  <c r="K297" i="12"/>
  <c r="L297" i="12"/>
  <c r="K295" i="10"/>
  <c r="L295" i="10"/>
  <c r="K296" i="10"/>
  <c r="L296" i="10"/>
  <c r="K297" i="10"/>
  <c r="L297" i="10"/>
  <c r="K298" i="10"/>
  <c r="L298" i="10"/>
  <c r="K299" i="10"/>
  <c r="L299" i="10"/>
  <c r="K300" i="10"/>
  <c r="L300" i="10"/>
  <c r="K301" i="10"/>
  <c r="L301" i="10"/>
  <c r="K302" i="10"/>
  <c r="L302" i="10"/>
  <c r="K303" i="10"/>
  <c r="L303" i="10"/>
  <c r="K304" i="10"/>
  <c r="L304" i="10"/>
  <c r="K306" i="10"/>
  <c r="L306" i="10"/>
  <c r="K308" i="10"/>
  <c r="L308" i="10"/>
  <c r="K309" i="10"/>
  <c r="L309" i="10"/>
  <c r="K310" i="10"/>
  <c r="L310" i="10"/>
  <c r="F9" i="8" l="1"/>
  <c r="C9" i="8"/>
  <c r="F9" i="9"/>
  <c r="C9" i="9"/>
  <c r="F9" i="11"/>
  <c r="C9" i="11"/>
  <c r="F9" i="16"/>
  <c r="C9" i="16"/>
  <c r="F9" i="18"/>
  <c r="C9" i="18"/>
  <c r="F5" i="11"/>
  <c r="F5" i="16"/>
  <c r="F5" i="18"/>
  <c r="M320" i="18"/>
  <c r="C320" i="18" s="1"/>
  <c r="N320" i="18"/>
  <c r="D320" i="18" s="1"/>
  <c r="O320" i="18"/>
  <c r="E320" i="18" s="1"/>
  <c r="P320" i="18"/>
  <c r="F320" i="18" s="1"/>
  <c r="Q320" i="18"/>
  <c r="G320" i="18" s="1"/>
  <c r="L395" i="18"/>
  <c r="D328" i="18" s="1"/>
  <c r="M395" i="18"/>
  <c r="E328" i="18" s="1"/>
  <c r="N395" i="18"/>
  <c r="F328" i="18" s="1"/>
  <c r="O395" i="18"/>
  <c r="G328" i="18" s="1"/>
  <c r="M321" i="18"/>
  <c r="N321" i="18"/>
  <c r="O321" i="18"/>
  <c r="P321" i="18"/>
  <c r="Q321" i="18"/>
  <c r="K396" i="18"/>
  <c r="C329" i="18" s="1"/>
  <c r="L396" i="18"/>
  <c r="D329" i="18" s="1"/>
  <c r="M396" i="18"/>
  <c r="E329" i="18" s="1"/>
  <c r="N396" i="18"/>
  <c r="F329" i="18" s="1"/>
  <c r="O396" i="18"/>
  <c r="G329" i="18" s="1"/>
  <c r="M322" i="18"/>
  <c r="N322" i="18"/>
  <c r="O322" i="18"/>
  <c r="P322" i="18"/>
  <c r="Q322" i="18"/>
  <c r="K397" i="18"/>
  <c r="L397" i="18"/>
  <c r="M397" i="18"/>
  <c r="N397" i="18"/>
  <c r="O397" i="18"/>
  <c r="M323" i="18"/>
  <c r="C323" i="18" s="1"/>
  <c r="N323" i="18"/>
  <c r="D323" i="18" s="1"/>
  <c r="O323" i="18"/>
  <c r="E323" i="18" s="1"/>
  <c r="P323" i="18"/>
  <c r="F323" i="18" s="1"/>
  <c r="Q323" i="18"/>
  <c r="G323" i="18" s="1"/>
  <c r="K398" i="18"/>
  <c r="C331" i="18" s="1"/>
  <c r="L398" i="18"/>
  <c r="D331" i="18" s="1"/>
  <c r="M398" i="18"/>
  <c r="N398" i="18"/>
  <c r="F331" i="18" s="1"/>
  <c r="O398" i="18"/>
  <c r="G331" i="18" s="1"/>
  <c r="K14" i="16" l="1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3" i="16"/>
  <c r="K35" i="16"/>
  <c r="K37" i="16"/>
  <c r="K39" i="16"/>
  <c r="K41" i="16"/>
  <c r="K43" i="16"/>
  <c r="K45" i="16"/>
  <c r="K47" i="16"/>
  <c r="K49" i="16"/>
  <c r="K51" i="16"/>
  <c r="K53" i="16"/>
  <c r="K55" i="16"/>
  <c r="K57" i="16"/>
  <c r="K59" i="16"/>
  <c r="K61" i="16"/>
  <c r="K63" i="16"/>
  <c r="K65" i="16"/>
  <c r="K67" i="16"/>
  <c r="K69" i="16"/>
  <c r="K71" i="16"/>
  <c r="K73" i="16"/>
  <c r="K75" i="16"/>
  <c r="K77" i="16"/>
  <c r="K79" i="16"/>
  <c r="K81" i="16"/>
  <c r="K83" i="16"/>
  <c r="K85" i="16"/>
  <c r="K87" i="16"/>
  <c r="K89" i="16"/>
  <c r="K91" i="16"/>
  <c r="K93" i="16"/>
  <c r="K95" i="16"/>
  <c r="K97" i="16"/>
  <c r="K99" i="16"/>
  <c r="K101" i="16"/>
  <c r="K103" i="16"/>
  <c r="K105" i="16"/>
  <c r="K107" i="16"/>
  <c r="K109" i="16"/>
  <c r="K111" i="16"/>
  <c r="K113" i="16"/>
  <c r="K115" i="16"/>
  <c r="K117" i="16"/>
  <c r="K119" i="16"/>
  <c r="K121" i="16"/>
  <c r="K123" i="16"/>
  <c r="K125" i="16"/>
  <c r="K127" i="16"/>
  <c r="K129" i="16"/>
  <c r="K131" i="16"/>
  <c r="K133" i="16"/>
  <c r="K135" i="16"/>
  <c r="K137" i="16"/>
  <c r="K139" i="16"/>
  <c r="K141" i="16"/>
  <c r="K143" i="16"/>
  <c r="K145" i="16"/>
  <c r="K147" i="16"/>
  <c r="K149" i="16"/>
  <c r="K151" i="16"/>
  <c r="K153" i="16"/>
  <c r="K155" i="16"/>
  <c r="K157" i="16"/>
  <c r="K159" i="16"/>
  <c r="K32" i="16"/>
  <c r="K34" i="16"/>
  <c r="K36" i="16"/>
  <c r="K38" i="16"/>
  <c r="K40" i="16"/>
  <c r="K42" i="16"/>
  <c r="K44" i="16"/>
  <c r="K46" i="16"/>
  <c r="K48" i="16"/>
  <c r="K50" i="16"/>
  <c r="K52" i="16"/>
  <c r="K54" i="16"/>
  <c r="K56" i="16"/>
  <c r="K58" i="16"/>
  <c r="K60" i="16"/>
  <c r="K62" i="16"/>
  <c r="K64" i="16"/>
  <c r="K66" i="16"/>
  <c r="K68" i="16"/>
  <c r="K70" i="16"/>
  <c r="K72" i="16"/>
  <c r="K74" i="16"/>
  <c r="K76" i="16"/>
  <c r="K78" i="16"/>
  <c r="K80" i="16"/>
  <c r="K82" i="16"/>
  <c r="K84" i="16"/>
  <c r="K86" i="16"/>
  <c r="K88" i="16"/>
  <c r="K90" i="16"/>
  <c r="K92" i="16"/>
  <c r="K94" i="16"/>
  <c r="K96" i="16"/>
  <c r="K98" i="16"/>
  <c r="K100" i="16"/>
  <c r="K102" i="16"/>
  <c r="K104" i="16"/>
  <c r="K106" i="16"/>
  <c r="K108" i="16"/>
  <c r="K110" i="16"/>
  <c r="K112" i="16"/>
  <c r="K114" i="16"/>
  <c r="K116" i="16"/>
  <c r="K118" i="16"/>
  <c r="K120" i="16"/>
  <c r="K122" i="16"/>
  <c r="K124" i="16"/>
  <c r="K126" i="16"/>
  <c r="K128" i="16"/>
  <c r="K130" i="16"/>
  <c r="K132" i="16"/>
  <c r="K134" i="16"/>
  <c r="K136" i="16"/>
  <c r="K138" i="16"/>
  <c r="K140" i="16"/>
  <c r="K142" i="16"/>
  <c r="K144" i="16"/>
  <c r="K146" i="16"/>
  <c r="K148" i="16"/>
  <c r="K150" i="16"/>
  <c r="K152" i="16"/>
  <c r="K154" i="16"/>
  <c r="K156" i="16"/>
  <c r="K158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5" i="9"/>
  <c r="K17" i="9"/>
  <c r="K19" i="9"/>
  <c r="K21" i="9"/>
  <c r="K23" i="9"/>
  <c r="K25" i="9"/>
  <c r="K27" i="9"/>
  <c r="K29" i="9"/>
  <c r="K31" i="9"/>
  <c r="K33" i="9"/>
  <c r="K35" i="9"/>
  <c r="K37" i="9"/>
  <c r="K39" i="9"/>
  <c r="K41" i="9"/>
  <c r="K43" i="9"/>
  <c r="K45" i="9"/>
  <c r="K47" i="9"/>
  <c r="K49" i="9"/>
  <c r="K51" i="9"/>
  <c r="K53" i="9"/>
  <c r="K55" i="9"/>
  <c r="K57" i="9"/>
  <c r="K59" i="9"/>
  <c r="K61" i="9"/>
  <c r="K63" i="9"/>
  <c r="K65" i="9"/>
  <c r="K67" i="9"/>
  <c r="K69" i="9"/>
  <c r="K71" i="9"/>
  <c r="K73" i="9"/>
  <c r="K75" i="9"/>
  <c r="K16" i="9"/>
  <c r="K20" i="9"/>
  <c r="K24" i="9"/>
  <c r="K28" i="9"/>
  <c r="K32" i="9"/>
  <c r="K36" i="9"/>
  <c r="K40" i="9"/>
  <c r="K44" i="9"/>
  <c r="K48" i="9"/>
  <c r="K52" i="9"/>
  <c r="K56" i="9"/>
  <c r="K60" i="9"/>
  <c r="K64" i="9"/>
  <c r="K68" i="9"/>
  <c r="K72" i="9"/>
  <c r="K76" i="9"/>
  <c r="K14" i="9"/>
  <c r="K18" i="9"/>
  <c r="K22" i="9"/>
  <c r="K26" i="9"/>
  <c r="K30" i="9"/>
  <c r="K34" i="9"/>
  <c r="K38" i="9"/>
  <c r="K42" i="9"/>
  <c r="K46" i="9"/>
  <c r="K50" i="9"/>
  <c r="K54" i="9"/>
  <c r="K58" i="9"/>
  <c r="K62" i="9"/>
  <c r="K66" i="9"/>
  <c r="K70" i="9"/>
  <c r="K74" i="9"/>
  <c r="L15" i="16"/>
  <c r="L17" i="16"/>
  <c r="L19" i="16"/>
  <c r="L21" i="16"/>
  <c r="L23" i="16"/>
  <c r="L25" i="16"/>
  <c r="L27" i="16"/>
  <c r="L29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4" i="16"/>
  <c r="L18" i="16"/>
  <c r="L22" i="16"/>
  <c r="L26" i="16"/>
  <c r="L30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6" i="16"/>
  <c r="L20" i="16"/>
  <c r="L24" i="16"/>
  <c r="L28" i="16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4" i="8"/>
  <c r="K146" i="8"/>
  <c r="K148" i="8"/>
  <c r="K152" i="8"/>
  <c r="K154" i="8"/>
  <c r="K156" i="8"/>
  <c r="K143" i="8"/>
  <c r="K145" i="8"/>
  <c r="K147" i="8"/>
  <c r="K149" i="8"/>
  <c r="K153" i="8"/>
  <c r="K155" i="8"/>
  <c r="K157" i="8"/>
  <c r="L14" i="8"/>
  <c r="L16" i="8"/>
  <c r="L18" i="8"/>
  <c r="L20" i="8"/>
  <c r="L22" i="8"/>
  <c r="L24" i="8"/>
  <c r="L26" i="8"/>
  <c r="L28" i="8"/>
  <c r="L30" i="8"/>
  <c r="L32" i="8"/>
  <c r="L34" i="8"/>
  <c r="L36" i="8"/>
  <c r="L38" i="8"/>
  <c r="L40" i="8"/>
  <c r="L42" i="8"/>
  <c r="L44" i="8"/>
  <c r="L46" i="8"/>
  <c r="L48" i="8"/>
  <c r="L50" i="8"/>
  <c r="L52" i="8"/>
  <c r="L54" i="8"/>
  <c r="L56" i="8"/>
  <c r="L58" i="8"/>
  <c r="L60" i="8"/>
  <c r="L62" i="8"/>
  <c r="L64" i="8"/>
  <c r="L66" i="8"/>
  <c r="L68" i="8"/>
  <c r="L70" i="8"/>
  <c r="L72" i="8"/>
  <c r="L74" i="8"/>
  <c r="L76" i="8"/>
  <c r="L78" i="8"/>
  <c r="L80" i="8"/>
  <c r="L82" i="8"/>
  <c r="L84" i="8"/>
  <c r="L86" i="8"/>
  <c r="L88" i="8"/>
  <c r="L90" i="8"/>
  <c r="L92" i="8"/>
  <c r="L94" i="8"/>
  <c r="L96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2" i="8"/>
  <c r="L153" i="8"/>
  <c r="L154" i="8"/>
  <c r="L155" i="8"/>
  <c r="L156" i="8"/>
  <c r="L157" i="8"/>
  <c r="L15" i="8"/>
  <c r="L17" i="8"/>
  <c r="L19" i="8"/>
  <c r="L21" i="8"/>
  <c r="L23" i="8"/>
  <c r="L25" i="8"/>
  <c r="L27" i="8"/>
  <c r="L29" i="8"/>
  <c r="L31" i="8"/>
  <c r="L33" i="8"/>
  <c r="L35" i="8"/>
  <c r="L37" i="8"/>
  <c r="L39" i="8"/>
  <c r="L41" i="8"/>
  <c r="L43" i="8"/>
  <c r="L45" i="8"/>
  <c r="L47" i="8"/>
  <c r="L49" i="8"/>
  <c r="L51" i="8"/>
  <c r="L53" i="8"/>
  <c r="L55" i="8"/>
  <c r="L57" i="8"/>
  <c r="L59" i="8"/>
  <c r="L61" i="8"/>
  <c r="L63" i="8"/>
  <c r="L65" i="8"/>
  <c r="L67" i="8"/>
  <c r="L69" i="8"/>
  <c r="L71" i="8"/>
  <c r="L73" i="8"/>
  <c r="L75" i="8"/>
  <c r="L77" i="8"/>
  <c r="L79" i="8"/>
  <c r="L81" i="8"/>
  <c r="L83" i="8"/>
  <c r="L85" i="8"/>
  <c r="L87" i="8"/>
  <c r="L89" i="8"/>
  <c r="L91" i="8"/>
  <c r="L93" i="8"/>
  <c r="L95" i="8"/>
  <c r="L97" i="8"/>
  <c r="K15" i="11"/>
  <c r="K17" i="11"/>
  <c r="K19" i="11"/>
  <c r="K21" i="11"/>
  <c r="K23" i="11"/>
  <c r="K25" i="11"/>
  <c r="K27" i="11"/>
  <c r="K29" i="11"/>
  <c r="K31" i="11"/>
  <c r="K33" i="11"/>
  <c r="K35" i="11"/>
  <c r="K37" i="11"/>
  <c r="K39" i="11"/>
  <c r="K41" i="11"/>
  <c r="K43" i="11"/>
  <c r="K45" i="11"/>
  <c r="K47" i="11"/>
  <c r="K49" i="11"/>
  <c r="K51" i="11"/>
  <c r="K53" i="11"/>
  <c r="K55" i="11"/>
  <c r="K57" i="11"/>
  <c r="K59" i="11"/>
  <c r="K61" i="11"/>
  <c r="K63" i="11"/>
  <c r="K65" i="11"/>
  <c r="K67" i="11"/>
  <c r="K69" i="11"/>
  <c r="K71" i="11"/>
  <c r="K73" i="11"/>
  <c r="K75" i="11"/>
  <c r="K77" i="11"/>
  <c r="K79" i="11"/>
  <c r="K81" i="11"/>
  <c r="K83" i="11"/>
  <c r="K85" i="11"/>
  <c r="K87" i="11"/>
  <c r="K89" i="11"/>
  <c r="K91" i="11"/>
  <c r="K93" i="11"/>
  <c r="K95" i="11"/>
  <c r="K97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14" i="11"/>
  <c r="K16" i="11"/>
  <c r="K18" i="11"/>
  <c r="K20" i="11"/>
  <c r="K22" i="11"/>
  <c r="K24" i="11"/>
  <c r="K26" i="11"/>
  <c r="K28" i="11"/>
  <c r="K30" i="11"/>
  <c r="K32" i="11"/>
  <c r="K34" i="11"/>
  <c r="K36" i="11"/>
  <c r="K38" i="11"/>
  <c r="K40" i="11"/>
  <c r="K42" i="11"/>
  <c r="K44" i="11"/>
  <c r="K46" i="11"/>
  <c r="K48" i="11"/>
  <c r="K50" i="11"/>
  <c r="K52" i="11"/>
  <c r="K54" i="11"/>
  <c r="K56" i="11"/>
  <c r="K60" i="11"/>
  <c r="K64" i="11"/>
  <c r="K68" i="11"/>
  <c r="K72" i="11"/>
  <c r="K76" i="11"/>
  <c r="K80" i="11"/>
  <c r="K84" i="11"/>
  <c r="K88" i="11"/>
  <c r="K92" i="11"/>
  <c r="K96" i="11"/>
  <c r="K58" i="11"/>
  <c r="K62" i="11"/>
  <c r="K66" i="11"/>
  <c r="K70" i="11"/>
  <c r="K74" i="11"/>
  <c r="K78" i="11"/>
  <c r="K82" i="11"/>
  <c r="K86" i="11"/>
  <c r="K90" i="11"/>
  <c r="K94" i="11"/>
  <c r="K98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1" i="11"/>
  <c r="L103" i="11"/>
  <c r="L105" i="11"/>
  <c r="L107" i="11"/>
  <c r="L109" i="11"/>
  <c r="L111" i="11"/>
  <c r="L113" i="11"/>
  <c r="L115" i="11"/>
  <c r="L117" i="11"/>
  <c r="L119" i="11"/>
  <c r="L121" i="11"/>
  <c r="L123" i="11"/>
  <c r="L125" i="11"/>
  <c r="L127" i="11"/>
  <c r="L129" i="11"/>
  <c r="L131" i="11"/>
  <c r="L133" i="11"/>
  <c r="L135" i="11"/>
  <c r="L137" i="11"/>
  <c r="L139" i="11"/>
  <c r="L141" i="11"/>
  <c r="L143" i="11"/>
  <c r="L145" i="11"/>
  <c r="L147" i="11"/>
  <c r="L149" i="11"/>
  <c r="L151" i="11"/>
  <c r="L153" i="11"/>
  <c r="L155" i="11"/>
  <c r="L157" i="11"/>
  <c r="L159" i="11"/>
  <c r="L161" i="11"/>
  <c r="L163" i="11"/>
  <c r="L165" i="11"/>
  <c r="L167" i="11"/>
  <c r="L169" i="11"/>
  <c r="L171" i="11"/>
  <c r="L173" i="11"/>
  <c r="L175" i="11"/>
  <c r="L177" i="11"/>
  <c r="L179" i="11"/>
  <c r="L181" i="11"/>
  <c r="L183" i="11"/>
  <c r="L185" i="11"/>
  <c r="L187" i="11"/>
  <c r="L189" i="11"/>
  <c r="L191" i="11"/>
  <c r="L193" i="11"/>
  <c r="L195" i="11"/>
  <c r="L197" i="11"/>
  <c r="L199" i="11"/>
  <c r="L201" i="11"/>
  <c r="L203" i="11"/>
  <c r="L100" i="11"/>
  <c r="L102" i="11"/>
  <c r="L104" i="11"/>
  <c r="L106" i="11"/>
  <c r="L108" i="11"/>
  <c r="L110" i="11"/>
  <c r="L112" i="11"/>
  <c r="L114" i="11"/>
  <c r="L116" i="11"/>
  <c r="L118" i="11"/>
  <c r="L120" i="11"/>
  <c r="L122" i="11"/>
  <c r="L124" i="11"/>
  <c r="L126" i="11"/>
  <c r="L128" i="11"/>
  <c r="L130" i="11"/>
  <c r="L132" i="11"/>
  <c r="L134" i="11"/>
  <c r="L136" i="11"/>
  <c r="L138" i="11"/>
  <c r="L140" i="11"/>
  <c r="L142" i="11"/>
  <c r="L144" i="11"/>
  <c r="L146" i="11"/>
  <c r="L148" i="11"/>
  <c r="L150" i="11"/>
  <c r="L152" i="11"/>
  <c r="L154" i="11"/>
  <c r="L156" i="11"/>
  <c r="L158" i="11"/>
  <c r="L160" i="11"/>
  <c r="L162" i="11"/>
  <c r="L164" i="11"/>
  <c r="L166" i="11"/>
  <c r="L168" i="11"/>
  <c r="L170" i="11"/>
  <c r="L172" i="11"/>
  <c r="L174" i="11"/>
  <c r="L176" i="11"/>
  <c r="L178" i="11"/>
  <c r="L180" i="11"/>
  <c r="L182" i="11"/>
  <c r="L184" i="11"/>
  <c r="L186" i="11"/>
  <c r="L188" i="11"/>
  <c r="L190" i="11"/>
  <c r="L192" i="11"/>
  <c r="L194" i="11"/>
  <c r="L196" i="11"/>
  <c r="L198" i="11"/>
  <c r="L200" i="11"/>
  <c r="L202" i="11"/>
  <c r="L204" i="11"/>
  <c r="K15" i="18"/>
  <c r="K17" i="18"/>
  <c r="K19" i="18"/>
  <c r="K21" i="18"/>
  <c r="K23" i="18"/>
  <c r="K25" i="18"/>
  <c r="K27" i="18"/>
  <c r="K29" i="18"/>
  <c r="K31" i="18"/>
  <c r="K33" i="18"/>
  <c r="K35" i="18"/>
  <c r="K37" i="18"/>
  <c r="K39" i="18"/>
  <c r="K41" i="18"/>
  <c r="K43" i="18"/>
  <c r="K45" i="18"/>
  <c r="K47" i="18"/>
  <c r="K49" i="18"/>
  <c r="K51" i="18"/>
  <c r="K53" i="18"/>
  <c r="K55" i="18"/>
  <c r="K57" i="18"/>
  <c r="K59" i="18"/>
  <c r="K61" i="18"/>
  <c r="K63" i="18"/>
  <c r="K65" i="18"/>
  <c r="K67" i="18"/>
  <c r="K69" i="18"/>
  <c r="K71" i="18"/>
  <c r="K73" i="18"/>
  <c r="K75" i="18"/>
  <c r="K77" i="18"/>
  <c r="K79" i="18"/>
  <c r="K81" i="18"/>
  <c r="K83" i="18"/>
  <c r="K85" i="18"/>
  <c r="K87" i="18"/>
  <c r="K89" i="18"/>
  <c r="K91" i="18"/>
  <c r="K93" i="18"/>
  <c r="K95" i="18"/>
  <c r="K97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16" i="18"/>
  <c r="K20" i="18"/>
  <c r="K24" i="18"/>
  <c r="K28" i="18"/>
  <c r="K32" i="18"/>
  <c r="K36" i="18"/>
  <c r="K40" i="18"/>
  <c r="K44" i="18"/>
  <c r="K48" i="18"/>
  <c r="K52" i="18"/>
  <c r="K56" i="18"/>
  <c r="K60" i="18"/>
  <c r="K64" i="18"/>
  <c r="K68" i="18"/>
  <c r="K72" i="18"/>
  <c r="K76" i="18"/>
  <c r="K80" i="18"/>
  <c r="K84" i="18"/>
  <c r="K88" i="18"/>
  <c r="K92" i="18"/>
  <c r="K9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14" i="18"/>
  <c r="K18" i="18"/>
  <c r="K22" i="18"/>
  <c r="K26" i="18"/>
  <c r="K30" i="18"/>
  <c r="K34" i="18"/>
  <c r="K38" i="18"/>
  <c r="K42" i="18"/>
  <c r="K46" i="18"/>
  <c r="K50" i="18"/>
  <c r="K54" i="18"/>
  <c r="K58" i="18"/>
  <c r="K62" i="18"/>
  <c r="K66" i="18"/>
  <c r="K70" i="18"/>
  <c r="K74" i="18"/>
  <c r="K78" i="18"/>
  <c r="K82" i="18"/>
  <c r="K86" i="18"/>
  <c r="K90" i="18"/>
  <c r="K94" i="18"/>
  <c r="K98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1" i="18"/>
  <c r="L103" i="18"/>
  <c r="L105" i="18"/>
  <c r="L107" i="18"/>
  <c r="L109" i="18"/>
  <c r="L111" i="18"/>
  <c r="L113" i="18"/>
  <c r="L115" i="18"/>
  <c r="L117" i="18"/>
  <c r="L119" i="18"/>
  <c r="L121" i="18"/>
  <c r="L123" i="18"/>
  <c r="L125" i="18"/>
  <c r="L127" i="18"/>
  <c r="L129" i="18"/>
  <c r="L131" i="18"/>
  <c r="L133" i="18"/>
  <c r="L135" i="18"/>
  <c r="L137" i="18"/>
  <c r="L139" i="18"/>
  <c r="L141" i="18"/>
  <c r="L143" i="18"/>
  <c r="L145" i="18"/>
  <c r="L147" i="18"/>
  <c r="L149" i="18"/>
  <c r="L151" i="18"/>
  <c r="L153" i="18"/>
  <c r="L155" i="18"/>
  <c r="L157" i="18"/>
  <c r="L159" i="18"/>
  <c r="L161" i="18"/>
  <c r="L163" i="18"/>
  <c r="L165" i="18"/>
  <c r="L167" i="18"/>
  <c r="L169" i="18"/>
  <c r="L171" i="18"/>
  <c r="L173" i="18"/>
  <c r="L175" i="18"/>
  <c r="L177" i="18"/>
  <c r="L179" i="18"/>
  <c r="L181" i="18"/>
  <c r="L183" i="18"/>
  <c r="L185" i="18"/>
  <c r="L187" i="18"/>
  <c r="L189" i="18"/>
  <c r="L191" i="18"/>
  <c r="L193" i="18"/>
  <c r="L195" i="18"/>
  <c r="L197" i="18"/>
  <c r="L199" i="18"/>
  <c r="L201" i="18"/>
  <c r="L203" i="18"/>
  <c r="L205" i="18"/>
  <c r="L207" i="18"/>
  <c r="L209" i="18"/>
  <c r="L211" i="18"/>
  <c r="L213" i="18"/>
  <c r="L215" i="18"/>
  <c r="L217" i="18"/>
  <c r="L219" i="18"/>
  <c r="L221" i="18"/>
  <c r="L223" i="18"/>
  <c r="L225" i="18"/>
  <c r="L100" i="18"/>
  <c r="L102" i="18"/>
  <c r="L104" i="18"/>
  <c r="L106" i="18"/>
  <c r="L108" i="18"/>
  <c r="L110" i="18"/>
  <c r="L112" i="18"/>
  <c r="L114" i="18"/>
  <c r="L116" i="18"/>
  <c r="L118" i="18"/>
  <c r="L120" i="18"/>
  <c r="L122" i="18"/>
  <c r="L124" i="18"/>
  <c r="L126" i="18"/>
  <c r="L128" i="18"/>
  <c r="L130" i="18"/>
  <c r="L132" i="18"/>
  <c r="L134" i="18"/>
  <c r="L136" i="18"/>
  <c r="L138" i="18"/>
  <c r="L140" i="18"/>
  <c r="L142" i="18"/>
  <c r="L144" i="18"/>
  <c r="L146" i="18"/>
  <c r="L148" i="18"/>
  <c r="L150" i="18"/>
  <c r="L152" i="18"/>
  <c r="L154" i="18"/>
  <c r="L156" i="18"/>
  <c r="L158" i="18"/>
  <c r="L160" i="18"/>
  <c r="L162" i="18"/>
  <c r="L164" i="18"/>
  <c r="L166" i="18"/>
  <c r="L168" i="18"/>
  <c r="L170" i="18"/>
  <c r="L172" i="18"/>
  <c r="L174" i="18"/>
  <c r="L176" i="18"/>
  <c r="L178" i="18"/>
  <c r="L180" i="18"/>
  <c r="L182" i="18"/>
  <c r="L184" i="18"/>
  <c r="L186" i="18"/>
  <c r="L188" i="18"/>
  <c r="L190" i="18"/>
  <c r="L192" i="18"/>
  <c r="L194" i="18"/>
  <c r="L196" i="18"/>
  <c r="L198" i="18"/>
  <c r="L200" i="18"/>
  <c r="L202" i="18"/>
  <c r="L204" i="18"/>
  <c r="L206" i="18"/>
  <c r="L208" i="18"/>
  <c r="L210" i="18"/>
  <c r="L212" i="18"/>
  <c r="L214" i="18"/>
  <c r="L216" i="18"/>
  <c r="L218" i="18"/>
  <c r="L220" i="18"/>
  <c r="L222" i="18"/>
  <c r="L224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K195" i="16"/>
  <c r="K197" i="16"/>
  <c r="K199" i="16"/>
  <c r="K201" i="16"/>
  <c r="K13" i="16"/>
  <c r="K196" i="16"/>
  <c r="K198" i="16"/>
  <c r="K200" i="16"/>
  <c r="K269" i="11"/>
  <c r="K273" i="11"/>
  <c r="K13" i="11"/>
  <c r="K255" i="8"/>
  <c r="K13" i="8"/>
  <c r="K150" i="8"/>
  <c r="K151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L13" i="16"/>
  <c r="L195" i="16"/>
  <c r="L196" i="16"/>
  <c r="L197" i="16"/>
  <c r="L198" i="16"/>
  <c r="L199" i="16"/>
  <c r="L200" i="16"/>
  <c r="L201" i="16"/>
  <c r="L269" i="11"/>
  <c r="L273" i="11"/>
  <c r="L13" i="11"/>
  <c r="L255" i="8"/>
  <c r="L13" i="8"/>
  <c r="L151" i="8"/>
  <c r="L158" i="8"/>
  <c r="L160" i="8"/>
  <c r="L162" i="8"/>
  <c r="L164" i="8"/>
  <c r="L166" i="8"/>
  <c r="L168" i="8"/>
  <c r="L170" i="8"/>
  <c r="L172" i="8"/>
  <c r="L174" i="8"/>
  <c r="L176" i="8"/>
  <c r="L178" i="8"/>
  <c r="L180" i="8"/>
  <c r="L150" i="8"/>
  <c r="L159" i="8"/>
  <c r="L161" i="8"/>
  <c r="L163" i="8"/>
  <c r="L165" i="8"/>
  <c r="L167" i="8"/>
  <c r="L169" i="8"/>
  <c r="L171" i="8"/>
  <c r="L173" i="8"/>
  <c r="L175" i="8"/>
  <c r="L177" i="8"/>
  <c r="L179" i="8"/>
  <c r="L181" i="8"/>
  <c r="K13" i="18"/>
  <c r="K261" i="18"/>
  <c r="K263" i="18"/>
  <c r="K265" i="18"/>
  <c r="K267" i="18"/>
  <c r="K269" i="18"/>
  <c r="K271" i="18"/>
  <c r="K273" i="18"/>
  <c r="K275" i="18"/>
  <c r="K277" i="18"/>
  <c r="K279" i="18"/>
  <c r="K281" i="18"/>
  <c r="K283" i="18"/>
  <c r="K285" i="18"/>
  <c r="K287" i="18"/>
  <c r="K289" i="18"/>
  <c r="K291" i="18"/>
  <c r="K293" i="18"/>
  <c r="K295" i="18"/>
  <c r="K297" i="18"/>
  <c r="K260" i="18"/>
  <c r="K264" i="18"/>
  <c r="K268" i="18"/>
  <c r="K272" i="18"/>
  <c r="K276" i="18"/>
  <c r="K280" i="18"/>
  <c r="K284" i="18"/>
  <c r="K288" i="18"/>
  <c r="K292" i="18"/>
  <c r="K296" i="18"/>
  <c r="K262" i="18"/>
  <c r="K266" i="18"/>
  <c r="K270" i="18"/>
  <c r="K274" i="18"/>
  <c r="K278" i="18"/>
  <c r="K282" i="18"/>
  <c r="K286" i="18"/>
  <c r="K290" i="18"/>
  <c r="K294" i="18"/>
  <c r="K298" i="18"/>
  <c r="L260" i="18"/>
  <c r="L264" i="18"/>
  <c r="L268" i="18"/>
  <c r="L272" i="18"/>
  <c r="L278" i="18"/>
  <c r="L282" i="18"/>
  <c r="L286" i="18"/>
  <c r="L290" i="18"/>
  <c r="L292" i="18"/>
  <c r="L296" i="18"/>
  <c r="L13" i="18"/>
  <c r="L261" i="18"/>
  <c r="L263" i="18"/>
  <c r="L265" i="18"/>
  <c r="L267" i="18"/>
  <c r="L269" i="18"/>
  <c r="L271" i="18"/>
  <c r="L273" i="18"/>
  <c r="L275" i="18"/>
  <c r="L277" i="18"/>
  <c r="L279" i="18"/>
  <c r="L281" i="18"/>
  <c r="L283" i="18"/>
  <c r="L285" i="18"/>
  <c r="L287" i="18"/>
  <c r="L289" i="18"/>
  <c r="L291" i="18"/>
  <c r="L293" i="18"/>
  <c r="L295" i="18"/>
  <c r="L297" i="18"/>
  <c r="L262" i="18"/>
  <c r="L266" i="18"/>
  <c r="L270" i="18"/>
  <c r="L274" i="18"/>
  <c r="L276" i="18"/>
  <c r="L280" i="18"/>
  <c r="L284" i="18"/>
  <c r="L288" i="18"/>
  <c r="L294" i="18"/>
  <c r="L298" i="18"/>
  <c r="K246" i="16"/>
  <c r="K248" i="16"/>
  <c r="K250" i="16"/>
  <c r="K252" i="16"/>
  <c r="K254" i="16"/>
  <c r="K256" i="16"/>
  <c r="K258" i="16"/>
  <c r="K260" i="16"/>
  <c r="K262" i="16"/>
  <c r="K264" i="16"/>
  <c r="K266" i="16"/>
  <c r="K268" i="16"/>
  <c r="K270" i="16"/>
  <c r="K272" i="16"/>
  <c r="K274" i="16"/>
  <c r="K276" i="16"/>
  <c r="K278" i="16"/>
  <c r="K280" i="16"/>
  <c r="K282" i="16"/>
  <c r="K284" i="16"/>
  <c r="K286" i="16"/>
  <c r="K288" i="16"/>
  <c r="K290" i="16"/>
  <c r="K247" i="16"/>
  <c r="K249" i="16"/>
  <c r="K251" i="16"/>
  <c r="K253" i="16"/>
  <c r="K255" i="16"/>
  <c r="K257" i="16"/>
  <c r="K259" i="16"/>
  <c r="K261" i="16"/>
  <c r="K263" i="16"/>
  <c r="K265" i="16"/>
  <c r="K267" i="16"/>
  <c r="K269" i="16"/>
  <c r="K271" i="16"/>
  <c r="K273" i="16"/>
  <c r="K275" i="16"/>
  <c r="K277" i="16"/>
  <c r="K279" i="16"/>
  <c r="K281" i="16"/>
  <c r="K283" i="16"/>
  <c r="K285" i="16"/>
  <c r="K287" i="16"/>
  <c r="K289" i="16"/>
  <c r="K239" i="11"/>
  <c r="K241" i="11"/>
  <c r="K243" i="11"/>
  <c r="K245" i="11"/>
  <c r="K247" i="11"/>
  <c r="K249" i="11"/>
  <c r="K251" i="11"/>
  <c r="K253" i="11"/>
  <c r="K255" i="11"/>
  <c r="K257" i="11"/>
  <c r="K259" i="11"/>
  <c r="K261" i="11"/>
  <c r="K263" i="11"/>
  <c r="K265" i="11"/>
  <c r="K267" i="11"/>
  <c r="K271" i="11"/>
  <c r="K274" i="11"/>
  <c r="K276" i="11"/>
  <c r="K278" i="11"/>
  <c r="K240" i="11"/>
  <c r="K242" i="11"/>
  <c r="K244" i="11"/>
  <c r="K246" i="11"/>
  <c r="K248" i="11"/>
  <c r="K250" i="11"/>
  <c r="K252" i="11"/>
  <c r="K254" i="11"/>
  <c r="K256" i="11"/>
  <c r="K258" i="11"/>
  <c r="K260" i="11"/>
  <c r="K262" i="11"/>
  <c r="K264" i="11"/>
  <c r="K266" i="11"/>
  <c r="K268" i="11"/>
  <c r="K270" i="11"/>
  <c r="K272" i="11"/>
  <c r="K275" i="11"/>
  <c r="K277" i="11"/>
  <c r="K279" i="11"/>
  <c r="K280" i="11"/>
  <c r="K282" i="11"/>
  <c r="K284" i="11"/>
  <c r="K286" i="11"/>
  <c r="K288" i="11"/>
  <c r="K290" i="11"/>
  <c r="K291" i="11"/>
  <c r="K293" i="11"/>
  <c r="K281" i="11"/>
  <c r="K283" i="11"/>
  <c r="K285" i="11"/>
  <c r="K287" i="11"/>
  <c r="K289" i="11"/>
  <c r="K292" i="11"/>
  <c r="K225" i="8"/>
  <c r="K226" i="8"/>
  <c r="K228" i="8"/>
  <c r="K230" i="8"/>
  <c r="K232" i="8"/>
  <c r="K234" i="8"/>
  <c r="K236" i="8"/>
  <c r="K238" i="8"/>
  <c r="K240" i="8"/>
  <c r="K242" i="8"/>
  <c r="K244" i="8"/>
  <c r="K246" i="8"/>
  <c r="K248" i="8"/>
  <c r="K250" i="8"/>
  <c r="K252" i="8"/>
  <c r="K254" i="8"/>
  <c r="K257" i="8"/>
  <c r="K259" i="8"/>
  <c r="K261" i="8"/>
  <c r="K263" i="8"/>
  <c r="K265" i="8"/>
  <c r="K267" i="8"/>
  <c r="K269" i="8"/>
  <c r="K271" i="8"/>
  <c r="K273" i="8"/>
  <c r="K275" i="8"/>
  <c r="K277" i="8"/>
  <c r="K279" i="8"/>
  <c r="K281" i="8"/>
  <c r="K283" i="8"/>
  <c r="K285" i="8"/>
  <c r="K287" i="8"/>
  <c r="K289" i="8"/>
  <c r="K291" i="8"/>
  <c r="K227" i="8"/>
  <c r="K229" i="8"/>
  <c r="K231" i="8"/>
  <c r="K233" i="8"/>
  <c r="K235" i="8"/>
  <c r="K237" i="8"/>
  <c r="K239" i="8"/>
  <c r="K241" i="8"/>
  <c r="K243" i="8"/>
  <c r="K245" i="8"/>
  <c r="K247" i="8"/>
  <c r="K249" i="8"/>
  <c r="K251" i="8"/>
  <c r="K253" i="8"/>
  <c r="K256" i="8"/>
  <c r="K258" i="8"/>
  <c r="K260" i="8"/>
  <c r="K262" i="8"/>
  <c r="K264" i="8"/>
  <c r="K266" i="8"/>
  <c r="K268" i="8"/>
  <c r="K270" i="8"/>
  <c r="K272" i="8"/>
  <c r="K274" i="8"/>
  <c r="K276" i="8"/>
  <c r="K278" i="8"/>
  <c r="K280" i="8"/>
  <c r="K282" i="8"/>
  <c r="K284" i="8"/>
  <c r="K286" i="8"/>
  <c r="K288" i="8"/>
  <c r="K290" i="8"/>
  <c r="K292" i="8"/>
  <c r="L246" i="16"/>
  <c r="L248" i="16"/>
  <c r="L250" i="16"/>
  <c r="L252" i="16"/>
  <c r="L254" i="16"/>
  <c r="L256" i="16"/>
  <c r="L258" i="16"/>
  <c r="L260" i="16"/>
  <c r="L262" i="16"/>
  <c r="L264" i="16"/>
  <c r="L266" i="16"/>
  <c r="L268" i="16"/>
  <c r="L270" i="16"/>
  <c r="L272" i="16"/>
  <c r="L274" i="16"/>
  <c r="L276" i="16"/>
  <c r="L278" i="16"/>
  <c r="L280" i="16"/>
  <c r="L282" i="16"/>
  <c r="L284" i="16"/>
  <c r="L286" i="16"/>
  <c r="L288" i="16"/>
  <c r="L290" i="16"/>
  <c r="L253" i="16"/>
  <c r="L261" i="16"/>
  <c r="L269" i="16"/>
  <c r="L277" i="16"/>
  <c r="L285" i="16"/>
  <c r="L247" i="16"/>
  <c r="L255" i="16"/>
  <c r="L263" i="16"/>
  <c r="L271" i="16"/>
  <c r="L279" i="16"/>
  <c r="L287" i="16"/>
  <c r="L249" i="16"/>
  <c r="L257" i="16"/>
  <c r="L265" i="16"/>
  <c r="L273" i="16"/>
  <c r="L281" i="16"/>
  <c r="L289" i="16"/>
  <c r="L259" i="16"/>
  <c r="L267" i="16"/>
  <c r="L251" i="16"/>
  <c r="L275" i="16"/>
  <c r="L283" i="16"/>
  <c r="L239" i="11"/>
  <c r="L241" i="11"/>
  <c r="L243" i="11"/>
  <c r="L245" i="11"/>
  <c r="L247" i="11"/>
  <c r="L249" i="11"/>
  <c r="L251" i="11"/>
  <c r="L253" i="11"/>
  <c r="L255" i="11"/>
  <c r="L257" i="11"/>
  <c r="L259" i="11"/>
  <c r="L261" i="11"/>
  <c r="L263" i="11"/>
  <c r="L265" i="11"/>
  <c r="L267" i="11"/>
  <c r="L271" i="11"/>
  <c r="L274" i="11"/>
  <c r="L276" i="11"/>
  <c r="L278" i="11"/>
  <c r="L242" i="11"/>
  <c r="L250" i="11"/>
  <c r="L258" i="11"/>
  <c r="L266" i="11"/>
  <c r="L275" i="11"/>
  <c r="L244" i="11"/>
  <c r="L252" i="11"/>
  <c r="L260" i="11"/>
  <c r="L268" i="11"/>
  <c r="L277" i="11"/>
  <c r="L280" i="11"/>
  <c r="L282" i="11"/>
  <c r="L284" i="11"/>
  <c r="L286" i="11"/>
  <c r="L288" i="11"/>
  <c r="L290" i="11"/>
  <c r="L291" i="11"/>
  <c r="L293" i="11"/>
  <c r="L246" i="11"/>
  <c r="L254" i="11"/>
  <c r="L262" i="11"/>
  <c r="L270" i="11"/>
  <c r="L279" i="11"/>
  <c r="L256" i="11"/>
  <c r="L287" i="11"/>
  <c r="L264" i="11"/>
  <c r="L281" i="11"/>
  <c r="L289" i="11"/>
  <c r="L240" i="11"/>
  <c r="L272" i="11"/>
  <c r="L283" i="11"/>
  <c r="L285" i="11"/>
  <c r="L292" i="11"/>
  <c r="L248" i="11"/>
  <c r="L225" i="8"/>
  <c r="L226" i="8"/>
  <c r="L228" i="8"/>
  <c r="L230" i="8"/>
  <c r="L232" i="8"/>
  <c r="L234" i="8"/>
  <c r="L236" i="8"/>
  <c r="L238" i="8"/>
  <c r="L240" i="8"/>
  <c r="L242" i="8"/>
  <c r="L244" i="8"/>
  <c r="L246" i="8"/>
  <c r="L248" i="8"/>
  <c r="L250" i="8"/>
  <c r="L252" i="8"/>
  <c r="L254" i="8"/>
  <c r="L257" i="8"/>
  <c r="L259" i="8"/>
  <c r="L261" i="8"/>
  <c r="L263" i="8"/>
  <c r="L265" i="8"/>
  <c r="L267" i="8"/>
  <c r="L269" i="8"/>
  <c r="L271" i="8"/>
  <c r="L273" i="8"/>
  <c r="L275" i="8"/>
  <c r="L277" i="8"/>
  <c r="L279" i="8"/>
  <c r="L281" i="8"/>
  <c r="L283" i="8"/>
  <c r="L285" i="8"/>
  <c r="L287" i="8"/>
  <c r="L289" i="8"/>
  <c r="L291" i="8"/>
  <c r="L231" i="8"/>
  <c r="L239" i="8"/>
  <c r="L247" i="8"/>
  <c r="L256" i="8"/>
  <c r="L264" i="8"/>
  <c r="L272" i="8"/>
  <c r="L280" i="8"/>
  <c r="L288" i="8"/>
  <c r="L233" i="8"/>
  <c r="L241" i="8"/>
  <c r="L249" i="8"/>
  <c r="L258" i="8"/>
  <c r="L266" i="8"/>
  <c r="L274" i="8"/>
  <c r="L282" i="8"/>
  <c r="L290" i="8"/>
  <c r="L227" i="8"/>
  <c r="L235" i="8"/>
  <c r="L243" i="8"/>
  <c r="L251" i="8"/>
  <c r="L260" i="8"/>
  <c r="L268" i="8"/>
  <c r="L276" i="8"/>
  <c r="L284" i="8"/>
  <c r="L292" i="8"/>
  <c r="L245" i="8"/>
  <c r="L278" i="8"/>
  <c r="L253" i="8"/>
  <c r="L286" i="8"/>
  <c r="L229" i="8"/>
  <c r="L262" i="8"/>
  <c r="L237" i="8"/>
  <c r="L270" i="8"/>
  <c r="N399" i="18"/>
  <c r="F332" i="18" s="1"/>
  <c r="K299" i="18"/>
  <c r="M399" i="18"/>
  <c r="E332" i="18" s="1"/>
  <c r="E331" i="18"/>
  <c r="K399" i="18"/>
  <c r="C332" i="18" s="1"/>
  <c r="O399" i="18"/>
  <c r="G332" i="18" s="1"/>
  <c r="L399" i="18"/>
  <c r="D332" i="18" s="1"/>
  <c r="L245" i="16"/>
  <c r="K245" i="16"/>
  <c r="L238" i="11"/>
  <c r="K238" i="11"/>
  <c r="L237" i="11"/>
  <c r="K237" i="11"/>
  <c r="L235" i="16"/>
  <c r="L236" i="16"/>
  <c r="L237" i="16"/>
  <c r="L238" i="16"/>
  <c r="L239" i="16"/>
  <c r="L240" i="16"/>
  <c r="L241" i="16"/>
  <c r="L242" i="16"/>
  <c r="L243" i="16"/>
  <c r="K235" i="16"/>
  <c r="K236" i="16"/>
  <c r="K237" i="16"/>
  <c r="K238" i="16"/>
  <c r="K239" i="16"/>
  <c r="K240" i="16"/>
  <c r="K241" i="16"/>
  <c r="K242" i="16"/>
  <c r="K243" i="16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44" i="16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319" i="18"/>
  <c r="L318" i="18"/>
  <c r="L317" i="18"/>
  <c r="L316" i="18"/>
  <c r="L315" i="18"/>
  <c r="L314" i="18"/>
  <c r="L313" i="18"/>
  <c r="L312" i="18"/>
  <c r="L311" i="18"/>
  <c r="L310" i="18"/>
  <c r="L309" i="18"/>
  <c r="L308" i="18"/>
  <c r="L307" i="18"/>
  <c r="L306" i="18"/>
  <c r="L305" i="18"/>
  <c r="L304" i="18"/>
  <c r="L303" i="18"/>
  <c r="L302" i="18"/>
  <c r="L301" i="18"/>
  <c r="L300" i="18"/>
  <c r="L299" i="18"/>
  <c r="K300" i="18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44" i="16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315" i="18"/>
  <c r="O324" i="18"/>
  <c r="E324" i="18" s="1"/>
  <c r="K307" i="18"/>
  <c r="K319" i="18"/>
  <c r="K311" i="18"/>
  <c r="K303" i="18"/>
  <c r="K317" i="18"/>
  <c r="K313" i="18"/>
  <c r="K309" i="18"/>
  <c r="K305" i="18"/>
  <c r="K301" i="18"/>
  <c r="Q324" i="18"/>
  <c r="G324" i="18" s="1"/>
  <c r="M324" i="18"/>
  <c r="C324" i="18" s="1"/>
  <c r="N324" i="18"/>
  <c r="D324" i="18" s="1"/>
  <c r="K318" i="18"/>
  <c r="K316" i="18"/>
  <c r="K314" i="18"/>
  <c r="K312" i="18"/>
  <c r="K310" i="18"/>
  <c r="K308" i="18"/>
  <c r="K306" i="18"/>
  <c r="K304" i="18"/>
  <c r="K302" i="18"/>
  <c r="P324" i="18"/>
  <c r="F324" i="18" s="1"/>
  <c r="K202" i="16" l="1"/>
  <c r="L202" i="16"/>
  <c r="K203" i="16"/>
  <c r="L203" i="16"/>
  <c r="K204" i="16"/>
  <c r="L204" i="16"/>
  <c r="K205" i="16"/>
  <c r="L205" i="16"/>
  <c r="K206" i="16"/>
  <c r="L206" i="16"/>
  <c r="K207" i="16"/>
  <c r="L207" i="16"/>
  <c r="K208" i="16"/>
  <c r="L208" i="16"/>
  <c r="K209" i="16"/>
  <c r="L209" i="16"/>
  <c r="K210" i="16"/>
  <c r="L210" i="16"/>
  <c r="K211" i="16"/>
  <c r="L211" i="16"/>
  <c r="K212" i="16"/>
  <c r="L212" i="16"/>
  <c r="K213" i="16"/>
  <c r="L213" i="16"/>
  <c r="K214" i="16"/>
  <c r="L214" i="16"/>
  <c r="K215" i="16"/>
  <c r="L215" i="16"/>
  <c r="K216" i="16"/>
  <c r="L216" i="16"/>
  <c r="K217" i="16"/>
  <c r="L217" i="16"/>
  <c r="K218" i="16"/>
  <c r="L218" i="16"/>
  <c r="K219" i="16"/>
  <c r="L219" i="16"/>
  <c r="K220" i="16"/>
  <c r="L220" i="16"/>
  <c r="M348" i="16"/>
  <c r="C298" i="16" s="1"/>
  <c r="N348" i="16"/>
  <c r="O348" i="16"/>
  <c r="E298" i="16" s="1"/>
  <c r="P348" i="16"/>
  <c r="F298" i="16" s="1"/>
  <c r="Q348" i="16"/>
  <c r="G298" i="16" s="1"/>
  <c r="M292" i="16"/>
  <c r="N292" i="16"/>
  <c r="O292" i="16"/>
  <c r="P292" i="16"/>
  <c r="Q292" i="16"/>
  <c r="M349" i="16"/>
  <c r="C299" i="16" s="1"/>
  <c r="N349" i="16"/>
  <c r="D299" i="16" s="1"/>
  <c r="O349" i="16"/>
  <c r="E299" i="16" s="1"/>
  <c r="P349" i="16"/>
  <c r="F299" i="16" s="1"/>
  <c r="Q349" i="16"/>
  <c r="G299" i="16" s="1"/>
  <c r="M350" i="16"/>
  <c r="N350" i="16"/>
  <c r="O350" i="16"/>
  <c r="P350" i="16"/>
  <c r="Q350" i="16"/>
  <c r="M293" i="16"/>
  <c r="C293" i="16" s="1"/>
  <c r="N293" i="16"/>
  <c r="D293" i="16" s="1"/>
  <c r="O293" i="16"/>
  <c r="E293" i="16" s="1"/>
  <c r="P293" i="16"/>
  <c r="F293" i="16" s="1"/>
  <c r="Q293" i="16"/>
  <c r="G293" i="16" s="1"/>
  <c r="M351" i="16"/>
  <c r="C301" i="16" s="1"/>
  <c r="N351" i="16"/>
  <c r="D301" i="16" s="1"/>
  <c r="O351" i="16"/>
  <c r="E301" i="16" s="1"/>
  <c r="P351" i="16"/>
  <c r="F301" i="16" s="1"/>
  <c r="Q351" i="16"/>
  <c r="G301" i="16" s="1"/>
  <c r="O352" i="16" l="1"/>
  <c r="E302" i="16" s="1"/>
  <c r="N352" i="16"/>
  <c r="D302" i="16" s="1"/>
  <c r="D298" i="16"/>
  <c r="P352" i="16"/>
  <c r="F302" i="16" s="1"/>
  <c r="Q352" i="16"/>
  <c r="G302" i="16" s="1"/>
  <c r="M352" i="16"/>
  <c r="C302" i="16" s="1"/>
  <c r="N294" i="16"/>
  <c r="D294" i="16" s="1"/>
  <c r="P294" i="16"/>
  <c r="F294" i="16" s="1"/>
  <c r="M294" i="16"/>
  <c r="C294" i="16" s="1"/>
  <c r="Q294" i="16"/>
  <c r="G294" i="16" s="1"/>
  <c r="O294" i="16"/>
  <c r="E294" i="16" s="1"/>
  <c r="K133" i="14" l="1"/>
  <c r="L133" i="14"/>
  <c r="K134" i="14"/>
  <c r="L134" i="14"/>
  <c r="K135" i="14"/>
  <c r="L135" i="14"/>
  <c r="K136" i="14"/>
  <c r="L136" i="14"/>
  <c r="K137" i="14"/>
  <c r="L137" i="14"/>
  <c r="K138" i="14"/>
  <c r="L138" i="14"/>
  <c r="K139" i="14"/>
  <c r="L139" i="14"/>
  <c r="K140" i="14"/>
  <c r="L140" i="14"/>
  <c r="K141" i="14"/>
  <c r="L141" i="14"/>
  <c r="K142" i="14"/>
  <c r="L142" i="14"/>
  <c r="K143" i="14"/>
  <c r="L143" i="14"/>
  <c r="K144" i="14"/>
  <c r="L144" i="14"/>
  <c r="K145" i="14"/>
  <c r="L145" i="14"/>
  <c r="K146" i="14"/>
  <c r="L146" i="14"/>
  <c r="K147" i="14"/>
  <c r="L147" i="14"/>
  <c r="K148" i="14"/>
  <c r="L148" i="14"/>
  <c r="K149" i="14"/>
  <c r="L149" i="14"/>
  <c r="K150" i="14"/>
  <c r="L150" i="14"/>
  <c r="K151" i="14"/>
  <c r="L151" i="14"/>
  <c r="K152" i="14"/>
  <c r="L152" i="14"/>
  <c r="K153" i="14"/>
  <c r="L153" i="14"/>
  <c r="K154" i="14"/>
  <c r="L154" i="14"/>
  <c r="K155" i="14"/>
  <c r="L155" i="14"/>
  <c r="K156" i="14"/>
  <c r="L156" i="14"/>
  <c r="K157" i="14"/>
  <c r="L157" i="14"/>
  <c r="M275" i="14"/>
  <c r="C275" i="14" s="1"/>
  <c r="N275" i="14"/>
  <c r="D275" i="14" s="1"/>
  <c r="O275" i="14"/>
  <c r="E275" i="14" s="1"/>
  <c r="P275" i="14"/>
  <c r="F275" i="14" s="1"/>
  <c r="Q275" i="14"/>
  <c r="G275" i="14" s="1"/>
  <c r="T275" i="14"/>
  <c r="D283" i="14" s="1"/>
  <c r="U275" i="14"/>
  <c r="E283" i="14" s="1"/>
  <c r="V275" i="14"/>
  <c r="F283" i="14" s="1"/>
  <c r="W275" i="14"/>
  <c r="G283" i="14" s="1"/>
  <c r="M276" i="14"/>
  <c r="C276" i="14" s="1"/>
  <c r="N276" i="14"/>
  <c r="D276" i="14" s="1"/>
  <c r="O276" i="14"/>
  <c r="E276" i="14" s="1"/>
  <c r="P276" i="14"/>
  <c r="F276" i="14" s="1"/>
  <c r="Q276" i="14"/>
  <c r="G276" i="14" s="1"/>
  <c r="S276" i="14"/>
  <c r="C284" i="14" s="1"/>
  <c r="T276" i="14"/>
  <c r="D284" i="14" s="1"/>
  <c r="U276" i="14"/>
  <c r="E284" i="14" s="1"/>
  <c r="V276" i="14"/>
  <c r="F284" i="14" s="1"/>
  <c r="W276" i="14"/>
  <c r="G284" i="14" s="1"/>
  <c r="M277" i="14"/>
  <c r="N277" i="14"/>
  <c r="O277" i="14"/>
  <c r="P277" i="14"/>
  <c r="Q277" i="14"/>
  <c r="S277" i="14"/>
  <c r="T277" i="14"/>
  <c r="U277" i="14"/>
  <c r="V277" i="14"/>
  <c r="W277" i="14"/>
  <c r="M278" i="14"/>
  <c r="C278" i="14" s="1"/>
  <c r="N278" i="14"/>
  <c r="D278" i="14" s="1"/>
  <c r="O278" i="14"/>
  <c r="E278" i="14" s="1"/>
  <c r="P278" i="14"/>
  <c r="F278" i="14" s="1"/>
  <c r="Q278" i="14"/>
  <c r="G278" i="14" s="1"/>
  <c r="S278" i="14"/>
  <c r="C286" i="14" s="1"/>
  <c r="T278" i="14"/>
  <c r="D286" i="14" s="1"/>
  <c r="U278" i="14"/>
  <c r="V278" i="14"/>
  <c r="F286" i="14" s="1"/>
  <c r="W278" i="14"/>
  <c r="G286" i="14" s="1"/>
  <c r="T279" i="14" l="1"/>
  <c r="D287" i="14" s="1"/>
  <c r="U279" i="14"/>
  <c r="E287" i="14" s="1"/>
  <c r="E286" i="14"/>
  <c r="S279" i="14"/>
  <c r="C287" i="14" s="1"/>
  <c r="C283" i="14"/>
  <c r="W279" i="14"/>
  <c r="G287" i="14" s="1"/>
  <c r="N279" i="14"/>
  <c r="D279" i="14" s="1"/>
  <c r="Q279" i="14"/>
  <c r="G279" i="14" s="1"/>
  <c r="V279" i="14"/>
  <c r="F287" i="14" s="1"/>
  <c r="O279" i="14"/>
  <c r="E279" i="14" s="1"/>
  <c r="M279" i="14"/>
  <c r="C279" i="14" s="1"/>
  <c r="P279" i="14"/>
  <c r="F279" i="14" s="1"/>
  <c r="K287" i="12" l="1"/>
  <c r="L287" i="12"/>
  <c r="K288" i="12"/>
  <c r="L288" i="12"/>
  <c r="K289" i="12"/>
  <c r="L289" i="12"/>
  <c r="K298" i="12"/>
  <c r="L298" i="12"/>
  <c r="M313" i="12"/>
  <c r="C313" i="12" s="1"/>
  <c r="N313" i="12"/>
  <c r="D313" i="12" s="1"/>
  <c r="O313" i="12"/>
  <c r="E313" i="12" s="1"/>
  <c r="P313" i="12"/>
  <c r="F313" i="12" s="1"/>
  <c r="Q313" i="12"/>
  <c r="G313" i="12" s="1"/>
  <c r="N389" i="12"/>
  <c r="D321" i="12" s="1"/>
  <c r="O389" i="12"/>
  <c r="E321" i="12" s="1"/>
  <c r="P389" i="12"/>
  <c r="F321" i="12" s="1"/>
  <c r="Q389" i="12"/>
  <c r="G321" i="12" s="1"/>
  <c r="M314" i="12"/>
  <c r="C314" i="12" s="1"/>
  <c r="N314" i="12"/>
  <c r="D314" i="12" s="1"/>
  <c r="O314" i="12"/>
  <c r="E314" i="12" s="1"/>
  <c r="P314" i="12"/>
  <c r="F314" i="12" s="1"/>
  <c r="Q314" i="12"/>
  <c r="G314" i="12" s="1"/>
  <c r="M390" i="12"/>
  <c r="C322" i="12" s="1"/>
  <c r="N390" i="12"/>
  <c r="D322" i="12" s="1"/>
  <c r="O390" i="12"/>
  <c r="E322" i="12" s="1"/>
  <c r="P390" i="12"/>
  <c r="F322" i="12" s="1"/>
  <c r="Q390" i="12"/>
  <c r="G322" i="12" s="1"/>
  <c r="M315" i="12"/>
  <c r="N315" i="12"/>
  <c r="O315" i="12"/>
  <c r="P315" i="12"/>
  <c r="Q315" i="12"/>
  <c r="M391" i="12"/>
  <c r="N391" i="12"/>
  <c r="O391" i="12"/>
  <c r="P391" i="12"/>
  <c r="Q391" i="12"/>
  <c r="M316" i="12"/>
  <c r="C316" i="12" s="1"/>
  <c r="N316" i="12"/>
  <c r="D316" i="12" s="1"/>
  <c r="O316" i="12"/>
  <c r="E316" i="12" s="1"/>
  <c r="P316" i="12"/>
  <c r="F316" i="12" s="1"/>
  <c r="Q316" i="12"/>
  <c r="G316" i="12" s="1"/>
  <c r="M392" i="12"/>
  <c r="C324" i="12" s="1"/>
  <c r="N392" i="12"/>
  <c r="D324" i="12" s="1"/>
  <c r="O392" i="12"/>
  <c r="E324" i="12" s="1"/>
  <c r="P392" i="12"/>
  <c r="Q392" i="12"/>
  <c r="G324" i="12" s="1"/>
  <c r="M393" i="12" l="1"/>
  <c r="C325" i="12" s="1"/>
  <c r="O393" i="12"/>
  <c r="E325" i="12" s="1"/>
  <c r="N393" i="12"/>
  <c r="D325" i="12" s="1"/>
  <c r="M317" i="12"/>
  <c r="C317" i="12" s="1"/>
  <c r="P393" i="12"/>
  <c r="F325" i="12" s="1"/>
  <c r="F324" i="12"/>
  <c r="Q393" i="12"/>
  <c r="G325" i="12" s="1"/>
  <c r="N317" i="12"/>
  <c r="D317" i="12" s="1"/>
  <c r="P317" i="12"/>
  <c r="F317" i="12" s="1"/>
  <c r="Q317" i="12"/>
  <c r="G317" i="12" s="1"/>
  <c r="O317" i="12"/>
  <c r="E317" i="12" s="1"/>
  <c r="K205" i="11"/>
  <c r="L205" i="11"/>
  <c r="K206" i="11"/>
  <c r="L206" i="11"/>
  <c r="K207" i="11"/>
  <c r="L207" i="11"/>
  <c r="K208" i="11"/>
  <c r="L208" i="11"/>
  <c r="K209" i="11"/>
  <c r="L209" i="11"/>
  <c r="K210" i="11"/>
  <c r="L210" i="11"/>
  <c r="K211" i="11"/>
  <c r="L211" i="11"/>
  <c r="K212" i="11"/>
  <c r="L212" i="11"/>
  <c r="K213" i="11"/>
  <c r="L213" i="11"/>
  <c r="K214" i="11"/>
  <c r="L214" i="11"/>
  <c r="K215" i="11"/>
  <c r="L215" i="11"/>
  <c r="K216" i="11"/>
  <c r="L216" i="11"/>
  <c r="K217" i="11"/>
  <c r="L217" i="11"/>
  <c r="K218" i="11"/>
  <c r="L218" i="11"/>
  <c r="K219" i="11"/>
  <c r="L219" i="11"/>
  <c r="K220" i="11"/>
  <c r="L220" i="11"/>
  <c r="K233" i="11"/>
  <c r="L233" i="11"/>
  <c r="K234" i="11"/>
  <c r="L234" i="11"/>
  <c r="K235" i="11"/>
  <c r="L235" i="11"/>
  <c r="K236" i="11"/>
  <c r="L236" i="11"/>
  <c r="M294" i="11"/>
  <c r="C294" i="11" s="1"/>
  <c r="N294" i="11"/>
  <c r="D294" i="11" s="1"/>
  <c r="O294" i="11"/>
  <c r="E294" i="11" s="1"/>
  <c r="P294" i="11"/>
  <c r="F294" i="11" s="1"/>
  <c r="Q294" i="11"/>
  <c r="G294" i="11" s="1"/>
  <c r="C302" i="11"/>
  <c r="N354" i="11"/>
  <c r="D302" i="11" s="1"/>
  <c r="O354" i="11"/>
  <c r="E302" i="11" s="1"/>
  <c r="P354" i="11"/>
  <c r="F302" i="11" s="1"/>
  <c r="Q354" i="11"/>
  <c r="N295" i="11"/>
  <c r="D295" i="11" s="1"/>
  <c r="O295" i="11"/>
  <c r="E295" i="11" s="1"/>
  <c r="P295" i="11"/>
  <c r="F295" i="11" s="1"/>
  <c r="Q295" i="11"/>
  <c r="G295" i="11" s="1"/>
  <c r="N355" i="11"/>
  <c r="D303" i="11" s="1"/>
  <c r="O355" i="11"/>
  <c r="E303" i="11" s="1"/>
  <c r="P355" i="11"/>
  <c r="F303" i="11" s="1"/>
  <c r="Q355" i="11"/>
  <c r="G303" i="11" s="1"/>
  <c r="M296" i="11"/>
  <c r="N296" i="11"/>
  <c r="O296" i="11"/>
  <c r="P296" i="11"/>
  <c r="Q296" i="11"/>
  <c r="M356" i="11"/>
  <c r="N356" i="11"/>
  <c r="O356" i="11"/>
  <c r="P356" i="11"/>
  <c r="Q356" i="11"/>
  <c r="M297" i="11"/>
  <c r="C297" i="11" s="1"/>
  <c r="N297" i="11"/>
  <c r="D297" i="11" s="1"/>
  <c r="O297" i="11"/>
  <c r="E297" i="11" s="1"/>
  <c r="P297" i="11"/>
  <c r="F297" i="11" s="1"/>
  <c r="Q297" i="11"/>
  <c r="G297" i="11" s="1"/>
  <c r="M357" i="11"/>
  <c r="C305" i="11" s="1"/>
  <c r="N357" i="11"/>
  <c r="D305" i="11" s="1"/>
  <c r="O357" i="11"/>
  <c r="P357" i="11"/>
  <c r="F305" i="11" s="1"/>
  <c r="Q357" i="11"/>
  <c r="G305" i="11" s="1"/>
  <c r="O358" i="11" l="1"/>
  <c r="E306" i="11" s="1"/>
  <c r="E305" i="11"/>
  <c r="Q358" i="11"/>
  <c r="G306" i="11" s="1"/>
  <c r="G302" i="11"/>
  <c r="M358" i="11"/>
  <c r="C306" i="11" s="1"/>
  <c r="P358" i="11"/>
  <c r="F306" i="11" s="1"/>
  <c r="N358" i="11"/>
  <c r="D306" i="11" s="1"/>
  <c r="M298" i="11"/>
  <c r="C298" i="11" s="1"/>
  <c r="Q298" i="11"/>
  <c r="G298" i="11" s="1"/>
  <c r="O298" i="11"/>
  <c r="E298" i="11" s="1"/>
  <c r="P298" i="11"/>
  <c r="F298" i="11" s="1"/>
  <c r="N298" i="11"/>
  <c r="D298" i="11" s="1"/>
  <c r="K267" i="10"/>
  <c r="L267" i="10"/>
  <c r="K268" i="10"/>
  <c r="L268" i="10"/>
  <c r="K269" i="10"/>
  <c r="L269" i="10"/>
  <c r="K270" i="10"/>
  <c r="L270" i="10"/>
  <c r="K271" i="10"/>
  <c r="L271" i="10"/>
  <c r="K272" i="10"/>
  <c r="L272" i="10"/>
  <c r="K273" i="10"/>
  <c r="L273" i="10"/>
  <c r="K274" i="10"/>
  <c r="L274" i="10"/>
  <c r="K275" i="10"/>
  <c r="L275" i="10"/>
  <c r="K276" i="10"/>
  <c r="L276" i="10"/>
  <c r="K277" i="10"/>
  <c r="L277" i="10"/>
  <c r="K278" i="10"/>
  <c r="L278" i="10"/>
  <c r="K279" i="10"/>
  <c r="L279" i="10"/>
  <c r="K280" i="10"/>
  <c r="L280" i="10"/>
  <c r="K281" i="10"/>
  <c r="L281" i="10"/>
  <c r="K282" i="10"/>
  <c r="L282" i="10"/>
  <c r="K283" i="10"/>
  <c r="L283" i="10"/>
  <c r="K284" i="10"/>
  <c r="L284" i="10"/>
  <c r="K285" i="10"/>
  <c r="L285" i="10"/>
  <c r="K286" i="10"/>
  <c r="L286" i="10"/>
  <c r="K287" i="10"/>
  <c r="L287" i="10"/>
  <c r="K288" i="10"/>
  <c r="L288" i="10"/>
  <c r="K289" i="10"/>
  <c r="L289" i="10"/>
  <c r="K290" i="10"/>
  <c r="L290" i="10"/>
  <c r="K291" i="10"/>
  <c r="L291" i="10"/>
  <c r="K292" i="10"/>
  <c r="L292" i="10"/>
  <c r="K293" i="10"/>
  <c r="L293" i="10"/>
  <c r="K294" i="10"/>
  <c r="L294" i="10"/>
  <c r="M339" i="10"/>
  <c r="C339" i="10" s="1"/>
  <c r="N339" i="10"/>
  <c r="D339" i="10" s="1"/>
  <c r="O339" i="10"/>
  <c r="E339" i="10" s="1"/>
  <c r="P339" i="10"/>
  <c r="F339" i="10" s="1"/>
  <c r="Q339" i="10"/>
  <c r="G339" i="10" s="1"/>
  <c r="M412" i="10"/>
  <c r="C347" i="10" s="1"/>
  <c r="N412" i="10"/>
  <c r="D347" i="10" s="1"/>
  <c r="O412" i="10"/>
  <c r="E347" i="10" s="1"/>
  <c r="P412" i="10"/>
  <c r="F347" i="10" s="1"/>
  <c r="Q412" i="10"/>
  <c r="G347" i="10" s="1"/>
  <c r="M340" i="10"/>
  <c r="C340" i="10" s="1"/>
  <c r="N340" i="10"/>
  <c r="D340" i="10" s="1"/>
  <c r="O340" i="10"/>
  <c r="E340" i="10" s="1"/>
  <c r="P340" i="10"/>
  <c r="F340" i="10" s="1"/>
  <c r="Q340" i="10"/>
  <c r="G340" i="10" s="1"/>
  <c r="M413" i="10"/>
  <c r="C348" i="10" s="1"/>
  <c r="N413" i="10"/>
  <c r="D348" i="10" s="1"/>
  <c r="O413" i="10"/>
  <c r="E348" i="10" s="1"/>
  <c r="P413" i="10"/>
  <c r="F348" i="10" s="1"/>
  <c r="Q413" i="10"/>
  <c r="G348" i="10" s="1"/>
  <c r="M341" i="10"/>
  <c r="N341" i="10"/>
  <c r="O341" i="10"/>
  <c r="P341" i="10"/>
  <c r="Q341" i="10"/>
  <c r="M414" i="10"/>
  <c r="C349" i="10" s="1"/>
  <c r="N414" i="10"/>
  <c r="D349" i="10" s="1"/>
  <c r="O414" i="10"/>
  <c r="E349" i="10" s="1"/>
  <c r="P414" i="10"/>
  <c r="F349" i="10" s="1"/>
  <c r="Q414" i="10"/>
  <c r="G349" i="10" s="1"/>
  <c r="M342" i="10"/>
  <c r="C342" i="10" s="1"/>
  <c r="N342" i="10"/>
  <c r="D342" i="10" s="1"/>
  <c r="O342" i="10"/>
  <c r="E342" i="10" s="1"/>
  <c r="P342" i="10"/>
  <c r="F342" i="10" s="1"/>
  <c r="Q342" i="10"/>
  <c r="G342" i="10" s="1"/>
  <c r="M415" i="10"/>
  <c r="N415" i="10"/>
  <c r="D350" i="10" s="1"/>
  <c r="O415" i="10"/>
  <c r="P415" i="10"/>
  <c r="F350" i="10" s="1"/>
  <c r="Q415" i="10"/>
  <c r="G350" i="10" s="1"/>
  <c r="N416" i="10" l="1"/>
  <c r="D351" i="10" s="1"/>
  <c r="O416" i="10"/>
  <c r="E351" i="10" s="1"/>
  <c r="E350" i="10"/>
  <c r="M416" i="10"/>
  <c r="C351" i="10" s="1"/>
  <c r="C350" i="10"/>
  <c r="Q416" i="10"/>
  <c r="G351" i="10" s="1"/>
  <c r="P416" i="10"/>
  <c r="F351" i="10" s="1"/>
  <c r="O343" i="10"/>
  <c r="E343" i="10" s="1"/>
  <c r="M343" i="10"/>
  <c r="C343" i="10" s="1"/>
  <c r="Q343" i="10"/>
  <c r="G343" i="10" s="1"/>
  <c r="P343" i="10"/>
  <c r="F343" i="10" s="1"/>
  <c r="N343" i="10"/>
  <c r="D343" i="10" s="1"/>
  <c r="K13" i="9"/>
  <c r="L13" i="9"/>
  <c r="M77" i="9"/>
  <c r="C77" i="9" s="1"/>
  <c r="N77" i="9"/>
  <c r="D77" i="9" s="1"/>
  <c r="O77" i="9"/>
  <c r="E77" i="9" s="1"/>
  <c r="P77" i="9"/>
  <c r="F77" i="9" s="1"/>
  <c r="Q77" i="9"/>
  <c r="G77" i="9" s="1"/>
  <c r="M78" i="9"/>
  <c r="C78" i="9" s="1"/>
  <c r="N78" i="9"/>
  <c r="D78" i="9" s="1"/>
  <c r="O78" i="9"/>
  <c r="E78" i="9" s="1"/>
  <c r="P78" i="9"/>
  <c r="F78" i="9" s="1"/>
  <c r="Q78" i="9"/>
  <c r="G78" i="9" s="1"/>
  <c r="M79" i="9"/>
  <c r="N79" i="9"/>
  <c r="O79" i="9"/>
  <c r="P79" i="9"/>
  <c r="Q79" i="9"/>
  <c r="M80" i="9"/>
  <c r="C80" i="9" s="1"/>
  <c r="N80" i="9"/>
  <c r="D80" i="9" s="1"/>
  <c r="O80" i="9"/>
  <c r="E80" i="9" s="1"/>
  <c r="P80" i="9"/>
  <c r="F80" i="9" s="1"/>
  <c r="Q80" i="9"/>
  <c r="G80" i="9" s="1"/>
  <c r="S80" i="9"/>
  <c r="T80" i="9"/>
  <c r="U80" i="9"/>
  <c r="V80" i="9"/>
  <c r="W80" i="9"/>
  <c r="S81" i="9"/>
  <c r="T81" i="9"/>
  <c r="U81" i="9"/>
  <c r="V81" i="9"/>
  <c r="W81" i="9"/>
  <c r="S82" i="9"/>
  <c r="T82" i="9"/>
  <c r="U82" i="9"/>
  <c r="V82" i="9"/>
  <c r="W82" i="9"/>
  <c r="S83" i="9"/>
  <c r="T83" i="9"/>
  <c r="U83" i="9"/>
  <c r="V83" i="9"/>
  <c r="W83" i="9"/>
  <c r="T84" i="9" l="1"/>
  <c r="V84" i="9"/>
  <c r="W84" i="9"/>
  <c r="M81" i="9"/>
  <c r="C81" i="9" s="1"/>
  <c r="Q81" i="9"/>
  <c r="G81" i="9" s="1"/>
  <c r="O81" i="9"/>
  <c r="E81" i="9" s="1"/>
  <c r="U84" i="9"/>
  <c r="S84" i="9"/>
  <c r="P81" i="9"/>
  <c r="F81" i="9" s="1"/>
  <c r="N81" i="9"/>
  <c r="D81" i="9" s="1"/>
  <c r="K182" i="8"/>
  <c r="L182" i="8"/>
  <c r="K183" i="8"/>
  <c r="L183" i="8"/>
  <c r="K184" i="8"/>
  <c r="L184" i="8"/>
  <c r="K185" i="8"/>
  <c r="L185" i="8"/>
  <c r="K186" i="8"/>
  <c r="L186" i="8"/>
  <c r="K187" i="8"/>
  <c r="L187" i="8"/>
  <c r="K188" i="8"/>
  <c r="L188" i="8"/>
  <c r="K189" i="8"/>
  <c r="L189" i="8"/>
  <c r="K190" i="8"/>
  <c r="L190" i="8"/>
  <c r="K191" i="8"/>
  <c r="L191" i="8"/>
  <c r="K192" i="8"/>
  <c r="L192" i="8"/>
  <c r="K193" i="8"/>
  <c r="L193" i="8"/>
  <c r="K194" i="8"/>
  <c r="L194" i="8"/>
  <c r="K195" i="8"/>
  <c r="L195" i="8"/>
  <c r="K196" i="8"/>
  <c r="L196" i="8"/>
  <c r="K197" i="8"/>
  <c r="L197" i="8"/>
  <c r="K198" i="8"/>
  <c r="L198" i="8"/>
  <c r="K199" i="8"/>
  <c r="L199" i="8"/>
  <c r="K200" i="8"/>
  <c r="L200" i="8"/>
  <c r="K201" i="8"/>
  <c r="L201" i="8"/>
  <c r="K202" i="8"/>
  <c r="L202" i="8"/>
  <c r="K203" i="8"/>
  <c r="L203" i="8"/>
  <c r="K204" i="8"/>
  <c r="L204" i="8"/>
  <c r="K205" i="8"/>
  <c r="L205" i="8"/>
  <c r="K206" i="8"/>
  <c r="L206" i="8"/>
  <c r="K207" i="8"/>
  <c r="L207" i="8"/>
  <c r="K208" i="8"/>
  <c r="L208" i="8"/>
  <c r="K209" i="8"/>
  <c r="L209" i="8"/>
  <c r="K210" i="8"/>
  <c r="L210" i="8"/>
  <c r="K211" i="8"/>
  <c r="L211" i="8"/>
  <c r="M319" i="8"/>
  <c r="C319" i="8" s="1"/>
  <c r="N319" i="8"/>
  <c r="D319" i="8" s="1"/>
  <c r="O319" i="8"/>
  <c r="E319" i="8" s="1"/>
  <c r="P319" i="8"/>
  <c r="F319" i="8" s="1"/>
  <c r="Q319" i="8"/>
  <c r="G319" i="8" s="1"/>
  <c r="M389" i="8"/>
  <c r="C327" i="8" s="1"/>
  <c r="N389" i="8"/>
  <c r="D327" i="8" s="1"/>
  <c r="O389" i="8"/>
  <c r="E327" i="8" s="1"/>
  <c r="P389" i="8"/>
  <c r="F327" i="8" s="1"/>
  <c r="Q389" i="8"/>
  <c r="G327" i="8" s="1"/>
  <c r="M320" i="8"/>
  <c r="C320" i="8" s="1"/>
  <c r="N320" i="8"/>
  <c r="D320" i="8" s="1"/>
  <c r="O320" i="8"/>
  <c r="E320" i="8" s="1"/>
  <c r="P320" i="8"/>
  <c r="F320" i="8" s="1"/>
  <c r="Q320" i="8"/>
  <c r="G320" i="8" s="1"/>
  <c r="M390" i="8"/>
  <c r="C328" i="8" s="1"/>
  <c r="N390" i="8"/>
  <c r="D328" i="8" s="1"/>
  <c r="O390" i="8"/>
  <c r="E328" i="8" s="1"/>
  <c r="P390" i="8"/>
  <c r="F328" i="8" s="1"/>
  <c r="Q390" i="8"/>
  <c r="G328" i="8" s="1"/>
  <c r="M321" i="8"/>
  <c r="N321" i="8"/>
  <c r="O321" i="8"/>
  <c r="P321" i="8"/>
  <c r="Q321" i="8"/>
  <c r="M391" i="8"/>
  <c r="C329" i="8" s="1"/>
  <c r="N391" i="8"/>
  <c r="D329" i="8" s="1"/>
  <c r="O391" i="8"/>
  <c r="E329" i="8" s="1"/>
  <c r="P391" i="8"/>
  <c r="F329" i="8" s="1"/>
  <c r="Q391" i="8"/>
  <c r="G329" i="8" s="1"/>
  <c r="M322" i="8"/>
  <c r="C322" i="8" s="1"/>
  <c r="N322" i="8"/>
  <c r="D322" i="8" s="1"/>
  <c r="O322" i="8"/>
  <c r="E322" i="8" s="1"/>
  <c r="P322" i="8"/>
  <c r="F322" i="8" s="1"/>
  <c r="Q322" i="8"/>
  <c r="G322" i="8" s="1"/>
  <c r="M392" i="8"/>
  <c r="N392" i="8"/>
  <c r="D330" i="8" s="1"/>
  <c r="O392" i="8"/>
  <c r="P392" i="8"/>
  <c r="F330" i="8" s="1"/>
  <c r="Q392" i="8"/>
  <c r="G330" i="8" s="1"/>
  <c r="N393" i="8" l="1"/>
  <c r="D331" i="8" s="1"/>
  <c r="O393" i="8"/>
  <c r="E331" i="8" s="1"/>
  <c r="E330" i="8"/>
  <c r="M393" i="8"/>
  <c r="C331" i="8" s="1"/>
  <c r="C330" i="8"/>
  <c r="P393" i="8"/>
  <c r="F331" i="8" s="1"/>
  <c r="Q323" i="8"/>
  <c r="G323" i="8" s="1"/>
  <c r="O323" i="8"/>
  <c r="E323" i="8" s="1"/>
  <c r="M323" i="8"/>
  <c r="C323" i="8" s="1"/>
  <c r="Q393" i="8"/>
  <c r="G331" i="8" s="1"/>
  <c r="P323" i="8"/>
  <c r="F323" i="8" s="1"/>
  <c r="N323" i="8"/>
  <c r="D323" i="8" s="1"/>
  <c r="K266" i="6" l="1"/>
  <c r="L266" i="6"/>
  <c r="K267" i="6"/>
  <c r="L267" i="6"/>
  <c r="K268" i="6"/>
  <c r="L268" i="6"/>
  <c r="K275" i="6"/>
  <c r="L275" i="6"/>
  <c r="M290" i="6"/>
  <c r="C290" i="6" s="1"/>
  <c r="N290" i="6"/>
  <c r="D290" i="6" s="1"/>
  <c r="O290" i="6"/>
  <c r="E290" i="6" s="1"/>
  <c r="P290" i="6"/>
  <c r="F290" i="6" s="1"/>
  <c r="Q290" i="6"/>
  <c r="G290" i="6" s="1"/>
  <c r="S290" i="6"/>
  <c r="C298" i="6" s="1"/>
  <c r="T290" i="6"/>
  <c r="D298" i="6" s="1"/>
  <c r="U290" i="6"/>
  <c r="E298" i="6" s="1"/>
  <c r="V290" i="6"/>
  <c r="W290" i="6"/>
  <c r="G298" i="6" s="1"/>
  <c r="M291" i="6"/>
  <c r="N291" i="6"/>
  <c r="O291" i="6"/>
  <c r="P291" i="6"/>
  <c r="Q291" i="6"/>
  <c r="S291" i="6"/>
  <c r="C299" i="6" s="1"/>
  <c r="T291" i="6"/>
  <c r="D299" i="6" s="1"/>
  <c r="U291" i="6"/>
  <c r="E299" i="6" s="1"/>
  <c r="V291" i="6"/>
  <c r="F299" i="6" s="1"/>
  <c r="W291" i="6"/>
  <c r="G299" i="6" s="1"/>
  <c r="M292" i="6"/>
  <c r="N292" i="6"/>
  <c r="O292" i="6"/>
  <c r="P292" i="6"/>
  <c r="Q292" i="6"/>
  <c r="S292" i="6"/>
  <c r="T292" i="6"/>
  <c r="U292" i="6"/>
  <c r="V292" i="6"/>
  <c r="W292" i="6"/>
  <c r="M293" i="6"/>
  <c r="C293" i="6" s="1"/>
  <c r="N293" i="6"/>
  <c r="D293" i="6" s="1"/>
  <c r="O293" i="6"/>
  <c r="E293" i="6" s="1"/>
  <c r="P293" i="6"/>
  <c r="F293" i="6" s="1"/>
  <c r="Q293" i="6"/>
  <c r="G293" i="6" s="1"/>
  <c r="S293" i="6"/>
  <c r="C301" i="6" s="1"/>
  <c r="T293" i="6"/>
  <c r="D301" i="6" s="1"/>
  <c r="U293" i="6"/>
  <c r="E301" i="6" s="1"/>
  <c r="V293" i="6"/>
  <c r="F301" i="6" s="1"/>
  <c r="W293" i="6"/>
  <c r="G301" i="6" s="1"/>
  <c r="T294" i="6" l="1"/>
  <c r="D302" i="6" s="1"/>
  <c r="V294" i="6"/>
  <c r="F302" i="6" s="1"/>
  <c r="F298" i="6"/>
  <c r="W294" i="6"/>
  <c r="G302" i="6" s="1"/>
  <c r="U294" i="6"/>
  <c r="E302" i="6" s="1"/>
  <c r="S294" i="6"/>
  <c r="C302" i="6" s="1"/>
  <c r="Q294" i="6"/>
  <c r="G294" i="6" s="1"/>
  <c r="O294" i="6"/>
  <c r="E294" i="6" s="1"/>
  <c r="M294" i="6"/>
  <c r="C294" i="6" s="1"/>
  <c r="N294" i="6"/>
  <c r="D294" i="6" s="1"/>
  <c r="P294" i="6"/>
  <c r="F294" i="6" s="1"/>
</calcChain>
</file>

<file path=xl/comments1.xml><?xml version="1.0" encoding="utf-8"?>
<comments xmlns="http://schemas.openxmlformats.org/spreadsheetml/2006/main">
  <authors>
    <author>tovantrung</author>
  </authors>
  <commentList>
    <comment ref="M295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2.xml><?xml version="1.0" encoding="utf-8"?>
<comments xmlns="http://schemas.openxmlformats.org/spreadsheetml/2006/main">
  <authors>
    <author>tovantrung</author>
  </authors>
  <commentList>
    <comment ref="M325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3.xml><?xml version="1.0" encoding="utf-8"?>
<comments xmlns="http://schemas.openxmlformats.org/spreadsheetml/2006/main">
  <authors>
    <author>tovantrung</author>
  </authors>
  <commentList>
    <comment ref="M295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4.xml><?xml version="1.0" encoding="utf-8"?>
<comments xmlns="http://schemas.openxmlformats.org/spreadsheetml/2006/main">
  <authors>
    <author>tovantrung</author>
  </authors>
  <commentList>
    <comment ref="M280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5.xml><?xml version="1.0" encoding="utf-8"?>
<comments xmlns="http://schemas.openxmlformats.org/spreadsheetml/2006/main">
  <authors>
    <author>tovantrung</author>
  </authors>
  <commentList>
    <comment ref="M318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6.xml><?xml version="1.0" encoding="utf-8"?>
<comments xmlns="http://schemas.openxmlformats.org/spreadsheetml/2006/main">
  <authors>
    <author>tovantrung</author>
  </authors>
  <commentList>
    <comment ref="M344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7.xml><?xml version="1.0" encoding="utf-8"?>
<comments xmlns="http://schemas.openxmlformats.org/spreadsheetml/2006/main">
  <authors>
    <author>tovantrung</author>
  </authors>
  <commentList>
    <comment ref="M82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8.xml><?xml version="1.0" encoding="utf-8"?>
<comments xmlns="http://schemas.openxmlformats.org/spreadsheetml/2006/main">
  <authors>
    <author>tovantrung</author>
  </authors>
  <commentList>
    <comment ref="M299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9.xml><?xml version="1.0" encoding="utf-8"?>
<comments xmlns="http://schemas.openxmlformats.org/spreadsheetml/2006/main">
  <authors>
    <author>tovantrung</author>
  </authors>
  <commentList>
    <comment ref="M324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0.xml><?xml version="1.0" encoding="utf-8"?>
<comments xmlns="http://schemas.openxmlformats.org/spreadsheetml/2006/main">
  <authors>
    <author>tovantrung</author>
  </authors>
  <commentList>
    <comment ref="M108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1.xml><?xml version="1.0" encoding="utf-8"?>
<comments xmlns="http://schemas.openxmlformats.org/spreadsheetml/2006/main">
  <authors>
    <author>tovantrung</author>
  </authors>
  <commentList>
    <comment ref="M88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2.xml><?xml version="1.0" encoding="utf-8"?>
<comments xmlns="http://schemas.openxmlformats.org/spreadsheetml/2006/main">
  <authors>
    <author>tovantrung</author>
  </authors>
  <commentList>
    <comment ref="M91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3.xml><?xml version="1.0" encoding="utf-8"?>
<comments xmlns="http://schemas.openxmlformats.org/spreadsheetml/2006/main">
  <authors>
    <author>tovantrung</author>
  </authors>
  <commentList>
    <comment ref="M33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4.xml><?xml version="1.0" encoding="utf-8"?>
<comments xmlns="http://schemas.openxmlformats.org/spreadsheetml/2006/main">
  <authors>
    <author>tovantrung</author>
  </authors>
  <commentList>
    <comment ref="M49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5.xml><?xml version="1.0" encoding="utf-8"?>
<comments xmlns="http://schemas.openxmlformats.org/spreadsheetml/2006/main">
  <authors>
    <author>tovantrung</author>
  </authors>
  <commentList>
    <comment ref="M34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6.xml><?xml version="1.0" encoding="utf-8"?>
<comments xmlns="http://schemas.openxmlformats.org/spreadsheetml/2006/main">
  <authors>
    <author>tovantrung</author>
  </authors>
  <commentList>
    <comment ref="M44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7.xml><?xml version="1.0" encoding="utf-8"?>
<comments xmlns="http://schemas.openxmlformats.org/spreadsheetml/2006/main">
  <authors>
    <author>tovantrung</author>
  </authors>
  <commentList>
    <comment ref="M98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8.xml><?xml version="1.0" encoding="utf-8"?>
<comments xmlns="http://schemas.openxmlformats.org/spreadsheetml/2006/main">
  <authors>
    <author>tovantrung</author>
  </authors>
  <commentList>
    <comment ref="M24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19.xml><?xml version="1.0" encoding="utf-8"?>
<comments xmlns="http://schemas.openxmlformats.org/spreadsheetml/2006/main">
  <authors>
    <author>tovantrung</author>
  </authors>
  <commentList>
    <comment ref="M33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20.xml><?xml version="1.0" encoding="utf-8"?>
<comments xmlns="http://schemas.openxmlformats.org/spreadsheetml/2006/main">
  <authors>
    <author>tovantrung</author>
  </authors>
  <commentList>
    <comment ref="M34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comments21.xml><?xml version="1.0" encoding="utf-8"?>
<comments xmlns="http://schemas.openxmlformats.org/spreadsheetml/2006/main">
  <authors>
    <author>tovantrung</author>
  </authors>
  <commentList>
    <comment ref="M34" authorId="0" shapeId="0">
      <text>
        <r>
          <rPr>
            <sz val="9"/>
            <color indexed="81"/>
            <rFont val="Tahoma"/>
            <family val="2"/>
          </rPr>
          <t>So sánh trung bình của mỗi điểm lấy mẫu so với đợt trước: dùng kiểm định t-Test: Two-Sample Assuming Unequal Variances
t Sat &gt; t Critical two-tail: bác bỏ H0 (giống nhau)</t>
        </r>
      </text>
    </comment>
  </commentList>
</comments>
</file>

<file path=xl/sharedStrings.xml><?xml version="1.0" encoding="utf-8"?>
<sst xmlns="http://schemas.openxmlformats.org/spreadsheetml/2006/main" count="2057" uniqueCount="135">
  <si>
    <r>
      <t xml:space="preserve">Thời gian:
</t>
    </r>
    <r>
      <rPr>
        <i/>
        <sz val="10"/>
        <rFont val="Arial"/>
        <family val="2"/>
      </rPr>
      <t>Period</t>
    </r>
  </si>
  <si>
    <r>
      <t xml:space="preserve">Người lập/ Ngày:
</t>
    </r>
    <r>
      <rPr>
        <i/>
        <sz val="10"/>
        <rFont val="Arial"/>
        <family val="2"/>
      </rPr>
      <t>Prepared by/ Date</t>
    </r>
  </si>
  <si>
    <r>
      <t xml:space="preserve">Người kiểm tra/ Ngày:
</t>
    </r>
    <r>
      <rPr>
        <i/>
        <sz val="10"/>
        <rFont val="Arial"/>
        <family val="2"/>
      </rPr>
      <t>Checked by/ Date</t>
    </r>
  </si>
  <si>
    <r>
      <t xml:space="preserve">Khu vực:
</t>
    </r>
    <r>
      <rPr>
        <i/>
        <sz val="10"/>
        <rFont val="Arial"/>
        <family val="2"/>
      </rPr>
      <t>Area</t>
    </r>
  </si>
  <si>
    <r>
      <t xml:space="preserve">Cấp sạch:
</t>
    </r>
    <r>
      <rPr>
        <i/>
        <sz val="10"/>
        <rFont val="Arial"/>
        <family val="2"/>
      </rPr>
      <t>Grade</t>
    </r>
  </si>
  <si>
    <r>
      <t xml:space="preserve">Phương pháp lấy mẫu:
</t>
    </r>
    <r>
      <rPr>
        <i/>
        <sz val="10"/>
        <rFont val="Arial"/>
        <family val="2"/>
      </rPr>
      <t>Sampling method</t>
    </r>
  </si>
  <si>
    <r>
      <t xml:space="preserve">Mã số:
</t>
    </r>
    <r>
      <rPr>
        <i/>
        <sz val="10"/>
        <rFont val="Arial"/>
        <family val="2"/>
      </rPr>
      <t>ID No.</t>
    </r>
  </si>
  <si>
    <r>
      <t xml:space="preserve">Tần suất lấy mẫu:
</t>
    </r>
    <r>
      <rPr>
        <i/>
        <sz val="10"/>
        <rFont val="Arial"/>
        <family val="2"/>
      </rPr>
      <t>Sampling frequency</t>
    </r>
  </si>
  <si>
    <r>
      <t xml:space="preserve">Số điểm lấy mẫu:
</t>
    </r>
    <r>
      <rPr>
        <i/>
        <sz val="10"/>
        <rFont val="Arial"/>
        <family val="2"/>
      </rPr>
      <t>Q’ty of sampling locations</t>
    </r>
  </si>
  <si>
    <t>Avg</t>
  </si>
  <si>
    <t>Min</t>
  </si>
  <si>
    <t>Max</t>
  </si>
  <si>
    <t>SD</t>
  </si>
  <si>
    <t>RSD</t>
  </si>
  <si>
    <r>
      <t xml:space="preserve">Tên nhân viên:
</t>
    </r>
    <r>
      <rPr>
        <i/>
        <sz val="10"/>
        <rFont val="Arial"/>
        <family val="2"/>
      </rPr>
      <t>Personnel name</t>
    </r>
  </si>
  <si>
    <r>
      <t xml:space="preserve">Stt
</t>
    </r>
    <r>
      <rPr>
        <i/>
        <sz val="10"/>
        <rFont val="Arial"/>
        <family val="2"/>
      </rPr>
      <t>No.</t>
    </r>
  </si>
  <si>
    <r>
      <t xml:space="preserve">Bộ phận:
</t>
    </r>
    <r>
      <rPr>
        <i/>
        <sz val="10"/>
        <rFont val="Arial"/>
        <family val="2"/>
      </rPr>
      <t>Department</t>
    </r>
  </si>
  <si>
    <r>
      <t xml:space="preserve">Nhận xét / </t>
    </r>
    <r>
      <rPr>
        <i/>
        <sz val="10"/>
        <rFont val="Arial"/>
        <family val="2"/>
      </rPr>
      <t>Comments</t>
    </r>
    <r>
      <rPr>
        <sz val="10"/>
        <rFont val="Arial"/>
        <family val="2"/>
      </rPr>
      <t>:</t>
    </r>
  </si>
  <si>
    <r>
      <t xml:space="preserve">          PYMEPHARCO</t>
    </r>
    <r>
      <rPr>
        <b/>
        <sz val="12"/>
        <rFont val="Arial"/>
        <family val="2"/>
      </rPr>
      <t xml:space="preserve">
            TUY HOA CITY, PHU YEN</t>
    </r>
  </si>
  <si>
    <r>
      <t xml:space="preserve">Lấy mẫu bề mặt
</t>
    </r>
    <r>
      <rPr>
        <i/>
        <sz val="10"/>
        <rFont val="Arial"/>
        <family val="2"/>
      </rPr>
      <t>Surface sampling</t>
    </r>
  </si>
  <si>
    <t>B</t>
  </si>
  <si>
    <t>Forehead</t>
  </si>
  <si>
    <t>Chest</t>
  </si>
  <si>
    <r>
      <t xml:space="preserve">Phân xưởng thuốc vô trùng betalactam
</t>
    </r>
    <r>
      <rPr>
        <i/>
        <sz val="10"/>
        <rFont val="Arial"/>
        <family val="2"/>
        <charset val="163"/>
      </rPr>
      <t>Betalactam sterile workshop</t>
    </r>
  </si>
  <si>
    <r>
      <t xml:space="preserve">Sản xuất
</t>
    </r>
    <r>
      <rPr>
        <i/>
        <sz val="10"/>
        <rFont val="Arial"/>
        <family val="2"/>
        <charset val="163"/>
      </rPr>
      <t>Production</t>
    </r>
  </si>
  <si>
    <t>Nose</t>
  </si>
  <si>
    <t>Left forearm</t>
  </si>
  <si>
    <t>Right forearm</t>
  </si>
  <si>
    <t>Kết quả của 3 tháng trước</t>
  </si>
  <si>
    <t>Results of 3 months previous period</t>
  </si>
  <si>
    <t>t Critical two-tail</t>
  </si>
  <si>
    <t>P(T&lt;=t) two-tail</t>
  </si>
  <si>
    <t>t Critical one-tail</t>
  </si>
  <si>
    <t>P(T&lt;=t) one-tail</t>
  </si>
  <si>
    <t>t Stat</t>
  </si>
  <si>
    <t>df</t>
  </si>
  <si>
    <t>Hypothesized Mean Difference</t>
  </si>
  <si>
    <t>Observations</t>
  </si>
  <si>
    <t>Variance</t>
  </si>
  <si>
    <t>Mean</t>
  </si>
  <si>
    <t>Variable 2</t>
  </si>
  <si>
    <t>Variable 1</t>
  </si>
  <si>
    <t>t-Test: Two-Sample Assuming Unequal Variances</t>
  </si>
  <si>
    <t>Lưu Tấn Cường</t>
  </si>
  <si>
    <t>Huỳnh Văn Dự</t>
  </si>
  <si>
    <t>Lưu Văn Lợi</t>
  </si>
  <si>
    <t>Nguyễn Hữu Nghĩa</t>
  </si>
  <si>
    <t>Nguyễn Thanh Nhất</t>
  </si>
  <si>
    <t>Phan Thanh Phong</t>
  </si>
  <si>
    <t>Trương Đỗ Sĩ Tài</t>
  </si>
  <si>
    <t>Phan Ngoc Tuyên</t>
  </si>
  <si>
    <t>Nguyễn Ngọc Thơ</t>
  </si>
  <si>
    <t>Head</t>
  </si>
  <si>
    <r>
      <t xml:space="preserve">BÁO CÁO PHÂN TÍCH XU HƯỚNG VI SINH NHÂN VIÊN
</t>
    </r>
    <r>
      <rPr>
        <b/>
        <i/>
        <sz val="12"/>
        <rFont val="Arial"/>
        <family val="2"/>
      </rPr>
      <t xml:space="preserve">TREND ANALYSIS REPORT FOR PERSONNEL MONITORING </t>
    </r>
  </si>
  <si>
    <t>Hình: Biểu đồ xu hướng vi sinh nhân viên</t>
  </si>
  <si>
    <t xml:space="preserve">Figure: Trend line of personnel microbiology </t>
  </si>
  <si>
    <r>
      <t xml:space="preserve">BÁO CÁO PHÂN TÍCH XU HƯỚNG VI SINH NHÂN VIÊN 
</t>
    </r>
    <r>
      <rPr>
        <b/>
        <i/>
        <sz val="12"/>
        <rFont val="Arial"/>
        <family val="2"/>
      </rPr>
      <t xml:space="preserve">TREND ANALYSIS REPORT FOR PERSONNEL MONITORING </t>
    </r>
  </si>
  <si>
    <t xml:space="preserve">Hình: Biểu đồ xu hướng vi sinh nhân viên </t>
  </si>
  <si>
    <t>Phan Ngoc Tuyên (636) -  nhân viên phân xưởng Betalactam vô trùng - vi sinh trang phục (cấp sạch B) từ 01/09/16 đến 31/12/16 của mỗi điểm lấy mẫu không có giá trị nào vượt giới hạn hành động, xu hướng ổn định.</t>
  </si>
  <si>
    <r>
      <t xml:space="preserve">Mỗi lô sản xuất / </t>
    </r>
    <r>
      <rPr>
        <i/>
        <sz val="10"/>
        <rFont val="Arial"/>
        <family val="2"/>
      </rPr>
      <t>Every batch</t>
    </r>
    <r>
      <rPr>
        <sz val="10"/>
        <rFont val="Arial"/>
        <family val="2"/>
      </rPr>
      <t xml:space="preserve">
1 lần/ tuần / </t>
    </r>
    <r>
      <rPr>
        <i/>
        <sz val="10"/>
        <rFont val="Arial"/>
        <family val="2"/>
      </rPr>
      <t xml:space="preserve">Once a week </t>
    </r>
  </si>
  <si>
    <t>02/01/17 - 31/03/17</t>
  </si>
  <si>
    <t>26/09/19 - 31/03/17</t>
  </si>
  <si>
    <t>NA</t>
  </si>
  <si>
    <t>Lưu Tấn Cường (514) -  nhân viên phân xưởng Betalactam vô trùng - vi sinh trang phục (cấp sạch B) từ 02/01/17 đến 31/03/17 của mỗi điểm lấy mẫu không có giá trị nào vượt giới hạn cảnh báo, xu hướng ổn định. So với 26/09/16-31/12/16, vi sinh của mỗi điểm lấy mẫu biến đổi không có ý nghĩa</t>
  </si>
  <si>
    <t>Huỳnh Văn Dự (285) -  nhân viên phân xưởng Betalactam vô trùng - vi sinh trang phục (cấp sạch B) từ 02/01/17 đến 31/03/17 của mỗi điểm lấy mẫu không có giá trị nào vượt giới hạn cảnh báo, xu hướng ổn định. So với 26/09/16-31/12/16, vi sinh của mỗi điểm lấy mẫu biến đổi không có ý nghĩa</t>
  </si>
  <si>
    <t>Lưu Văn Lợi (517) -  nhân viên phân xưởng Betalactam vô trùng - vi sinh trang phục (cấp sạch B) từ 02/01/17 đến 31/03/17 của mỗi điểm lấy mẫu không có giá trị nào vượt giới hạn cảnh báo, xu hướng ổn định. So với 26/09/16-31/12/16, vi sinh của mỗi điểm lấy mẫu biến đổi không có ý nghĩa</t>
  </si>
  <si>
    <t>Nguyễn Hữu Nghĩa (503) -  nhân viên phân xưởng Betalactam vô trùng - vi sinh trang phục (cấp sạch B) từ 02/01/17 đến 31/03/17 của mỗi điểm lấy mẫu không có giá trị nào vượt giới hạn cảnh báo, xu hướng ổn định. So với 26/09/16-31/12/16, vi sinh của mỗi điểm lấy mẫu biến đổi không có ý nghĩa.</t>
  </si>
  <si>
    <t>Nguyễn Thanh Nhất (525) -  nhân viên phân xưởng Betalactam vô trùng - vi sinh trang phục (cấp sạch B) từ 02/01/17 đến 31/03/17 của mỗi điểm lấy mẫu không có giá trị nào vượt giới hạn cảnh báo, xu hướng ổn định. So với 26/09/16-31/12/16, vi sinh của mỗi điểm lấy mẫu biến đổi không có ý nghĩa.</t>
  </si>
  <si>
    <t>Phan Thanh Phong (522) -  nhân viên phân xưởng Betalactam vô trùng - vi sinh trang phục (cấp sạch B) từ 02/01/17 đến 31/03/17 của mỗi điểm lấy mẫu không có giá trị nào vượt giới hạn cảnh báo, xu hướng ổn định. So với 26/09/16 - 31/12/16, vi sinh của mỗi điểm lấy mẫu biến đổi không có ý nghĩa.</t>
  </si>
  <si>
    <t>Trương Đỗ Sĩ Tài (506) -  nhân viên phân xưởng Betalactam vô trùng - vi sinh trang phục (cấp sạch B) từ 02/01/17 đến 31/03/17 của mỗi điểm lấy mẫu không có giá trị nào vượt giới hạn cảnh báo, xu hướng ổn định. So với 26/09/16 - 31/12/16, vi sinh của mỗi điểm lấy mẫu biến đổi không có ý nghĩa.</t>
  </si>
  <si>
    <t>Nguyễn Ngọc Thơ (507) -  nhân viên phân xưởng Betalactam vô trùng - vi sinh trang phục (cấp sạch B) từ 02/01/17 đến 31/03/17 của mỗi điểm lấy mẫu không có giá trị nào vượt giới hạn cảnh báo, xu hướng ổn định. So với 26/09/16 - 31/12/16, vi sinh của mỗi điểm lấy mẫu biến đổi không có ý nghĩa.</t>
  </si>
  <si>
    <t xml:space="preserve"> </t>
  </si>
  <si>
    <t>Cột</t>
  </si>
  <si>
    <t>cột</t>
  </si>
  <si>
    <t>Left glove print 5 fingers</t>
  </si>
  <si>
    <t>Right glove print 5 fingers</t>
  </si>
  <si>
    <t>max</t>
  </si>
  <si>
    <t>min</t>
  </si>
  <si>
    <t>Giới hạn cảnh báo:
Alert limit</t>
  </si>
  <si>
    <t>Giới hạn hành động:
Action limit</t>
  </si>
  <si>
    <t>Alert limit</t>
  </si>
  <si>
    <t>Action limit</t>
  </si>
  <si>
    <t>Lưu Văn Lợi (517) - Betalactam sterile workshop: person garments microbiology (air-cleanliness grade B) in the period from 02/01/17 to 31/03/17 show that no any value is out of alert limit, steady trending. Compare with the 26/09/16 - 31/12/16, microbiology of sampling point is no meaningful variation.</t>
  </si>
  <si>
    <t>Lưu Tấn Cường (514) - Betalactam sterile workshop: person garments microbiology (air-cleanliness grade B) in the period from 02/01/17 to 31/03/17 show that no any value is out of alert limit, steady trending. Compare with the 26/09/16 - 31/12/16, microbiology of sampling point is no meaningful variation.</t>
  </si>
  <si>
    <t>Huỳnh Văn Dự (285) - Betalactam sterile workshop: person garments microbiology (air-cleanliness grade B) in the period from 02/01/17 to 31/03/17 show that no any value is out of alert limit, steady trending. Compare with the 26/09/16 - 31/12/16, microbiology of sampling point is no meaningful variation.</t>
  </si>
  <si>
    <t>Nguyễn Hữu Nghĩa (503) - Betalactam sterile workshop: person garments microbiology (air-cleanliness grade B) in the period from 02/01/17 to 31/03/17 show that no any value is out of alert limit, steady trending. Compare with the 26/09/16 - 31/12/16, microbiology of sampling point is no meaningful variation.</t>
  </si>
  <si>
    <t>Nguyễn Thanh Nhất (525) - Betalactam sterile workshop: person garments microbiology (air-cleanliness grade B) in the period from 02/01/17 to 31/03/17 show that no any value is out of alert limit, steady trending. Compare with the 26/09/16 - 31/12/16, microbiology of sampling point is no meaningful variation.</t>
  </si>
  <si>
    <t>Phan Thanh Phong (522) - Betalactam sterile workshop: person garments microbiology (air-cleanliness grade B) in the period from 02/01/17 to 31/03/17 show that no any value is out of alert limit, steady trending. Compare with the 26/09/16 - 31/12/16, microbiology of sampling point is no meaningful variation.</t>
  </si>
  <si>
    <t>Trương Đỗ Sĩ Tài (506) - Betalactam sterile workshop: person garments microbiology (air-cleanliness grade B) in the period from 02/01/17 to 31/03/17 show that no any value is out of alert limit, steady trending. Compare with the 26/09/16 - 31/12/16, microbiology of sampling point is no meaningful variation.</t>
  </si>
  <si>
    <t>Nguyễn Ngọc Thơ (507) - Betalactam sterile workshop: person garments microbiology (air-cleanliness grade B) in the period from 02/01/17 to 31/03/17 show that no any value is out of alert limit, steady trending. Compare with the 26/09/16 - 31/12/16, microbiology of sampling point is no meaningful variation.</t>
  </si>
  <si>
    <t>Phan Ngoc Tuyên (636) - Betalactam sterile workshop: person garments microbiology (air-cleanliness grade B) in the period from 01/09/16 to 31/12/16 show that no any value is out of action limit, steady trending.</t>
  </si>
  <si>
    <t>4</t>
  </si>
  <si>
    <r>
      <t xml:space="preserve">xưởng thuốc vô trùng betalactam
</t>
    </r>
    <r>
      <rPr>
        <i/>
        <sz val="10"/>
        <rFont val="Arial"/>
        <family val="2"/>
        <charset val="163"/>
      </rPr>
      <t>Betalactam sterile workshop</t>
    </r>
  </si>
  <si>
    <t>12/02/019</t>
  </si>
  <si>
    <t>Ngô Tự Đức</t>
  </si>
  <si>
    <t>Ngô Tự Đức (646) -  nhân viên phân xưởng Betalactam vô trùng - vi sinh trang phục (cấp sạch B) từ 01/04/19 đến 30/06/19 của mỗi điểm lấy mẫu không có giá trị nào vượt giới hạn cảnh báo, xu hướng ổn định. So với 01/01/19-31/03/19, vi sinh của mỗi điểm lấy mẫu biến đổi không có ý nghĩa</t>
  </si>
  <si>
    <t>Ngô Tự Đức (646) - Betalactam sterile workshop: person garments microbiology (air-cleanliness grade B) in the period from 01/04/19 to 30/06/19 show that no any value is out of alert limit, steady trending. Compare with the 01/01/19 - 31/03/19, microbiology of sampling point is no meaningful variation.</t>
  </si>
  <si>
    <t>Trương Trọng Quyền</t>
  </si>
  <si>
    <t>Trương Trọng Quyền (750) -  nhân viên phân xưởng Betalactam vô trùng - vi sinh trang phục (cấp sạch B) từ 01/04/19 đến 30/06/19 của mỗi điểm lấy mẫu không có giá trị nào vượt giới hạn cảnh báo, xu hướng ổn định.</t>
  </si>
  <si>
    <t xml:space="preserve">Trương Trọng Quyền (750) - Betalactam sterile workshop: person garments microbiology (air-cleanliness grade B) in the period from 01/04/19 to 30/06/19show that no any value is out of alert limit, steady trending. </t>
  </si>
  <si>
    <t>Huỳnh Phục Nghiệp</t>
  </si>
  <si>
    <t>009</t>
  </si>
  <si>
    <t>Huỳnh Phục Nghiệp (009) -  nhân viên phân xưởng Betalactam vô trùng - vi sinh trang phục (cấp sạch B) từ 01/04/19 đến 30/06/19 của mỗi điểm lấy mẫu không có giá trị nào vượt giới hạn hành động, xu hướng ổn định.</t>
  </si>
  <si>
    <t>Huỳnh Phục Nghiệp (009) - Betalactam sterile workshop: person garments microbiology (air-cleanliness grade B) in the period from 01/04/19 to 30/06/19 show that no any value is out of action limit, steady trending.</t>
  </si>
  <si>
    <t>Nguyễn Thiều Quang</t>
  </si>
  <si>
    <t>876</t>
  </si>
  <si>
    <t>Nguyễn Thiều Quang (876) -  nhân viên phân xưởng Betalactam vô trùng - vi sinh trang phục (cấp sạch B) từ 01/09/16 đến 31/12/16 của mỗi điểm lấy mẫu không có giá trị nào vượt giới hạn hành động, xu hướng ổn định.</t>
  </si>
  <si>
    <t>Nguyễn Thiều Quang (876) - Betalactam sterile workshop: person garments microbiology (air-cleanliness grade B) in the period from 01/09/16 to 31/12/16 show that no any value is out of action limit, steady trending.</t>
  </si>
  <si>
    <t>Nguyễn Hoàng Đạo</t>
  </si>
  <si>
    <t>01/01/19 - 31/03/19</t>
  </si>
  <si>
    <t>Măng Trần Thúy</t>
  </si>
  <si>
    <t>Măng Trần Thúy (501) -  nhân viên phân xưởng Betalactam vô trùng - vi sinh trang phục (cấp sạch B) từ 02/01/17 đến 31/03/17 của mỗi điểm lấy mẫu không có giá trị nào vượt giới hạn cảnh báo, xu hướng ổn định. So với 26/09/16-31/12/16, vi sinh của mỗi điểm lấy mẫu biến đổi không có ý nghĩa</t>
  </si>
  <si>
    <t>Măng Trần Thúy (501) - Betalactam sterile workshop: person garments microbiology (air-cleanliness grade B) in the period from 02/01/17 to 31/03/17 show that no any value is out of alert limit, steady trending. Compare with the 26/09/16 - 31/12/16, microbiology of sampling point is no meaningful variation.</t>
  </si>
  <si>
    <t>Lưu Bá Huy</t>
  </si>
  <si>
    <t>019</t>
  </si>
  <si>
    <t>Lưu Bá Huy (019) -  nhân viên phân xưởng Betalactam vô trùng - vi sinh trang phục (cấp sạch B) từ 01/04/19 đến 30/06/19 của mỗi điểm lấy mẫu không có giá trị nào vượt giới hạn hành động, xu hướng ổn định.</t>
  </si>
  <si>
    <t>Lưu Bá Huy (019) - Betalactam sterile workshop: person garments microbiology (air-cleanliness grade B) in the period from 01/04/19 to 30/06/19 show that no any value is out of action limit, steady trending.</t>
  </si>
  <si>
    <t>Nguyễn Thành Phú</t>
  </si>
  <si>
    <t>020</t>
  </si>
  <si>
    <t>Nguyễn Thành Phú (020) -  nhân viên phân xưởng Betalactam vô trùng - vi sinh trang phục (cấp sạch B) từ 01/09/16 đến 31/12/16 của mỗi điểm lấy mẫu không có giá trị nào vượt giới hạn hành động, xu hướng ổn định.</t>
  </si>
  <si>
    <t>Nguyễn Thành Phú (020) - Betalactam sterile workshop: person garments microbiology (air-cleanliness grade B) in the period from 01/09/16 to 31/12/16 show that no any value is out of action limit, steady trending.</t>
  </si>
  <si>
    <t>Ngô Nguyễn Vỹ</t>
  </si>
  <si>
    <t>Ngô Nguyên Vỹ (571) -  nhân viên phân xưởng Betalactam vô trùng - vi sinh trang phục (cấp sạch B) từ 01/09/16 đến 31/12/16 của mỗi điểm lấy mẫu không có giá trị nào vượt giới hạn hành động, xu hướng ổn định.</t>
  </si>
  <si>
    <t>Ngô Nguyên Vỹ (571) - Betalactam sterile workshop: person garments microbiology (air-cleanliness grade B) in the period from 01/09/16 to 31/12/16 show that no any value is out of action limit, steady trending.</t>
  </si>
  <si>
    <t>Phan Đăng Việt</t>
  </si>
  <si>
    <t>006</t>
  </si>
  <si>
    <t>Phan Đăng Việt (006) -  nhân viên phân xưởng Betalactam vô trùng - vi sinh trang phục (cấp sạch B) từ 01/09/16 đến 31/12/16 của mỗi điểm lấy mẫu không có giá trị nào vượt giới hạn hành động, xu hướng ổn định.</t>
  </si>
  <si>
    <t>Phan Đăng Việt (006) - Betalactam sterile workshop: person garments microbiology (air-cleanliness grade B) in the period from 01/09/16 to 31/12/16 show that no any value is out of action limit, steady trending.</t>
  </si>
  <si>
    <t>Đào Thu Sương</t>
  </si>
  <si>
    <t>872</t>
  </si>
  <si>
    <t>Đào Thu Sương (872) -  nhân viên phân xưởng Betalactam vô trùng - vi sinh trang phục (cấp sạch B) từ 01/01/19 đến 31/03/19 của mỗi điểm lấy mẫu không có giá trị nào vượt giới hạn hành động, xu hướng ổn định.</t>
  </si>
  <si>
    <t>Đào Thu Sương (872) - Betalactam sterile workshop: person garments microbiology (air-cleanliness grade B) in the period from 01/01/19 to 31/03/19 show that no any value is out of action limit, steady trending.</t>
  </si>
  <si>
    <t>Đặng Văn Tổng</t>
  </si>
  <si>
    <t>Phan Ngoc Tuyên (636) -  nhân viên phân xưởng Betalactam vô trùng - vi sinh trang phục (cấp sạch B) từ 01/04/19 đến 30/06/19 của mỗi điểm lấy mẫu không có giá trị nào vượt giới hạn hành động, xu hướng ổn định.</t>
  </si>
  <si>
    <t>Phan Ngoc Tuyên (636) - Betalactam sterile workshop: person garments microbiology (air-cleanliness grade B) in the period from 01/04/19 to 30/06/19 show that no any value is out of action limit, steady trending.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</si>
</sst>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yyyy"/>
    <numFmt numFmtId="165" formatCode="0\ &quot;CFU/Plate&quot;"/>
    <numFmt numFmtId="166" formatCode="dd/mm/yy;@"/>
    <numFmt numFmtId="167" formatCode="\&lt;\ \1"/>
    <numFmt numFmtId="168" formatCode="dd\/mm\/yy"/>
  </numFmts>
  <fonts count="13" x14ac:knownFonts="1">
    <font>
      <sz val="10"/>
      <name val="Arial"/>
    </font>
    <font>
      <b/>
      <sz val="12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b/>
      <i/>
      <sz val="12"/>
      <name val="Arial"/>
      <family val="2"/>
    </font>
    <font>
      <sz val="12"/>
      <name val="Arial"/>
      <family val="2"/>
    </font>
    <font>
      <sz val="14"/>
      <name val="Arial"/>
      <family val="2"/>
    </font>
    <font>
      <sz val="9"/>
      <color indexed="81"/>
      <name val="Tahoma"/>
      <family val="2"/>
    </font>
    <font>
      <i/>
      <sz val="10"/>
      <name val="Arial"/>
      <family val="2"/>
      <charset val="163"/>
    </font>
    <font>
      <sz val="10"/>
      <name val="Arial"/>
      <family val="2"/>
      <charset val="163"/>
    </font>
    <font>
      <sz val="10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11" fillId="0" borderId="0"/>
  </cellStyleXfs>
  <cellXfs count="165">
    <xf numFmtId="0" fontId="0" fillId="0" borderId="0" xfId="0"/>
    <xf numFmtId="0" fontId="0" fillId="0" borderId="0" xfId="0" applyFill="1" applyBorder="1" applyAlignment="1"/>
    <xf numFmtId="0" fontId="8" fillId="0" borderId="0" xfId="1" applyFont="1" applyFill="1" applyBorder="1" applyAlignment="1" applyProtection="1">
      <alignment horizontal="center" vertical="center" wrapText="1"/>
    </xf>
    <xf numFmtId="0" fontId="3" fillId="0" borderId="0" xfId="1" applyFont="1" applyFill="1" applyAlignment="1" applyProtection="1">
      <alignment horizontal="center" vertical="center" wrapText="1"/>
    </xf>
    <xf numFmtId="0" fontId="3" fillId="0" borderId="0" xfId="1" applyFont="1" applyFill="1" applyAlignment="1" applyProtection="1">
      <alignment vertical="center" wrapText="1"/>
    </xf>
    <xf numFmtId="0" fontId="7" fillId="0" borderId="0" xfId="1" applyFont="1" applyFill="1" applyBorder="1" applyAlignment="1" applyProtection="1">
      <alignment horizontal="center" vertical="center" wrapText="1"/>
    </xf>
    <xf numFmtId="0" fontId="1" fillId="0" borderId="0" xfId="1" applyFont="1" applyFill="1" applyBorder="1" applyAlignment="1" applyProtection="1">
      <alignment horizontal="center" vertical="center" wrapText="1"/>
    </xf>
    <xf numFmtId="0" fontId="3" fillId="0" borderId="0" xfId="1" applyFont="1" applyFill="1" applyBorder="1" applyAlignment="1" applyProtection="1">
      <alignment horizontal="center" vertical="center" wrapText="1"/>
    </xf>
    <xf numFmtId="0" fontId="3" fillId="0" borderId="0" xfId="1" applyFont="1" applyFill="1" applyBorder="1" applyAlignment="1">
      <alignment horizontal="center" vertical="center" wrapText="1"/>
    </xf>
    <xf numFmtId="164" fontId="3" fillId="0" borderId="0" xfId="1" quotePrefix="1" applyNumberFormat="1" applyFont="1" applyFill="1" applyBorder="1" applyAlignment="1" applyProtection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ont="1" applyFill="1" applyBorder="1" applyAlignment="1" applyProtection="1">
      <alignment horizontal="center" vertical="center" wrapText="1"/>
    </xf>
    <xf numFmtId="49" fontId="3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1" applyFont="1" applyFill="1" applyAlignment="1" applyProtection="1">
      <alignment vertical="center"/>
      <protection locked="0"/>
    </xf>
    <xf numFmtId="0" fontId="3" fillId="0" borderId="1" xfId="1" applyFont="1" applyFill="1" applyBorder="1" applyAlignment="1" applyProtection="1">
      <alignment horizontal="center" vertical="center"/>
      <protection locked="0"/>
    </xf>
    <xf numFmtId="0" fontId="3" fillId="0" borderId="1" xfId="1" applyNumberFormat="1" applyFont="1" applyFill="1" applyBorder="1" applyAlignment="1" applyProtection="1">
      <alignment horizontal="center" vertical="center"/>
      <protection locked="0"/>
    </xf>
    <xf numFmtId="167" fontId="3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1" applyNumberFormat="1" applyFont="1" applyFill="1" applyAlignment="1" applyProtection="1">
      <alignment horizontal="center" vertical="center" wrapText="1"/>
      <protection locked="0"/>
    </xf>
    <xf numFmtId="0" fontId="3" fillId="0" borderId="0" xfId="1" applyNumberFormat="1" applyFont="1" applyBorder="1" applyAlignment="1" applyProtection="1">
      <alignment horizontal="center" vertical="center"/>
      <protection locked="0"/>
    </xf>
    <xf numFmtId="0" fontId="3" fillId="2" borderId="1" xfId="1" applyFont="1" applyFill="1" applyBorder="1"/>
    <xf numFmtId="0" fontId="3" fillId="2" borderId="1" xfId="1" applyFont="1" applyFill="1" applyBorder="1" applyAlignment="1" applyProtection="1">
      <alignment vertical="center"/>
      <protection locked="0"/>
    </xf>
    <xf numFmtId="2" fontId="3" fillId="0" borderId="1" xfId="1" applyNumberFormat="1" applyFont="1" applyFill="1" applyBorder="1" applyAlignment="1" applyProtection="1">
      <alignment horizontal="center" vertical="center"/>
      <protection locked="0"/>
    </xf>
    <xf numFmtId="2" fontId="3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1" applyFont="1" applyFill="1" applyAlignment="1" applyProtection="1">
      <alignment horizontal="center" vertical="center"/>
      <protection locked="0"/>
    </xf>
    <xf numFmtId="0" fontId="3" fillId="0" borderId="0" xfId="1" applyFill="1" applyAlignment="1">
      <alignment horizontal="center"/>
    </xf>
    <xf numFmtId="0" fontId="3" fillId="0" borderId="0" xfId="1" applyFont="1" applyFill="1" applyBorder="1" applyAlignment="1" applyProtection="1">
      <alignment vertical="center" wrapText="1"/>
      <protection locked="0"/>
    </xf>
    <xf numFmtId="0" fontId="3" fillId="0" borderId="0" xfId="1" applyFont="1" applyFill="1" applyBorder="1" applyAlignment="1" applyProtection="1">
      <alignment vertical="center"/>
      <protection locked="0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11" fillId="0" borderId="1" xfId="1" applyFont="1" applyFill="1" applyBorder="1" applyAlignment="1" applyProtection="1">
      <alignment horizontal="center" vertical="center" wrapText="1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4" xfId="1" applyFont="1" applyFill="1" applyBorder="1" applyAlignment="1" applyProtection="1">
      <alignment vertical="center" wrapText="1"/>
    </xf>
    <xf numFmtId="0" fontId="4" fillId="0" borderId="0" xfId="1" applyFont="1" applyFill="1" applyBorder="1" applyAlignment="1" applyProtection="1">
      <alignment horizontal="center" vertical="center" wrapText="1"/>
    </xf>
    <xf numFmtId="0" fontId="3" fillId="0" borderId="1" xfId="1" applyFont="1" applyFill="1" applyBorder="1" applyAlignment="1" applyProtection="1">
      <alignment vertical="center" wrapText="1"/>
    </xf>
    <xf numFmtId="0" fontId="3" fillId="0" borderId="0" xfId="2" applyFont="1" applyFill="1" applyAlignment="1" applyProtection="1">
      <alignment vertical="center"/>
      <protection locked="0"/>
    </xf>
    <xf numFmtId="0" fontId="3" fillId="0" borderId="0" xfId="2" applyFont="1" applyFill="1" applyAlignment="1" applyProtection="1">
      <alignment horizontal="center" vertical="center"/>
      <protection locked="0"/>
    </xf>
    <xf numFmtId="0" fontId="3" fillId="0" borderId="0" xfId="2" applyFont="1" applyFill="1" applyAlignment="1" applyProtection="1">
      <alignment horizontal="center" vertical="center" wrapText="1"/>
      <protection locked="0"/>
    </xf>
    <xf numFmtId="0" fontId="11" fillId="0" borderId="0" xfId="2" applyFill="1" applyBorder="1" applyAlignment="1"/>
    <xf numFmtId="0" fontId="11" fillId="0" borderId="0" xfId="2"/>
    <xf numFmtId="0" fontId="3" fillId="0" borderId="0" xfId="2" applyFont="1" applyBorder="1"/>
    <xf numFmtId="0" fontId="3" fillId="0" borderId="0" xfId="2" applyFont="1" applyFill="1" applyAlignment="1" applyProtection="1">
      <alignment horizontal="center" vertical="center" wrapText="1"/>
    </xf>
    <xf numFmtId="0" fontId="3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2" applyFont="1" applyFill="1" applyBorder="1" applyAlignment="1" applyProtection="1">
      <alignment vertical="center"/>
      <protection locked="0"/>
    </xf>
    <xf numFmtId="0" fontId="11" fillId="0" borderId="0" xfId="2" applyBorder="1"/>
    <xf numFmtId="0" fontId="10" fillId="0" borderId="0" xfId="2" applyFont="1" applyFill="1" applyBorder="1" applyAlignment="1">
      <alignment horizontal="center"/>
    </xf>
    <xf numFmtId="0" fontId="0" fillId="0" borderId="6" xfId="0" applyFill="1" applyBorder="1" applyAlignment="1"/>
    <xf numFmtId="0" fontId="5" fillId="0" borderId="7" xfId="0" applyFont="1" applyFill="1" applyBorder="1" applyAlignment="1">
      <alignment horizontal="center"/>
    </xf>
    <xf numFmtId="2" fontId="3" fillId="0" borderId="8" xfId="1" applyNumberFormat="1" applyFont="1" applyFill="1" applyBorder="1" applyAlignment="1" applyProtection="1">
      <alignment horizontal="center" vertical="center"/>
      <protection locked="0"/>
    </xf>
    <xf numFmtId="0" fontId="3" fillId="0" borderId="0" xfId="1" applyFont="1" applyFill="1" applyBorder="1" applyAlignment="1" applyProtection="1">
      <alignment horizontal="center" vertical="center"/>
      <protection locked="0"/>
    </xf>
    <xf numFmtId="0" fontId="3" fillId="0" borderId="0" xfId="2" applyFont="1" applyFill="1" applyBorder="1" applyAlignment="1" applyProtection="1">
      <alignment horizontal="center" vertical="center"/>
      <protection locked="0"/>
    </xf>
    <xf numFmtId="0" fontId="3" fillId="0" borderId="1" xfId="1" applyFont="1" applyFill="1" applyBorder="1" applyAlignment="1" applyProtection="1">
      <alignment vertical="center"/>
      <protection locked="0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2" applyFont="1" applyFill="1" applyAlignment="1" applyProtection="1">
      <alignment horizontal="center" vertical="center" wrapText="1"/>
      <protection locked="0"/>
    </xf>
    <xf numFmtId="0" fontId="5" fillId="0" borderId="0" xfId="2" applyFont="1" applyFill="1" applyAlignment="1" applyProtection="1">
      <alignment horizontal="center" vertical="center" wrapText="1"/>
      <protection locked="0"/>
    </xf>
    <xf numFmtId="0" fontId="3" fillId="0" borderId="0" xfId="1" applyFont="1" applyFill="1" applyBorder="1" applyAlignment="1" applyProtection="1">
      <alignment horizontal="left" vertical="center" wrapText="1"/>
      <protection locked="0"/>
    </xf>
    <xf numFmtId="0" fontId="5" fillId="0" borderId="0" xfId="1" applyFont="1" applyFill="1" applyBorder="1" applyAlignment="1" applyProtection="1">
      <alignment horizontal="left" vertical="center" wrapText="1"/>
      <protection locked="0"/>
    </xf>
    <xf numFmtId="0" fontId="4" fillId="0" borderId="0" xfId="1" applyFont="1" applyFill="1" applyBorder="1" applyAlignment="1" applyProtection="1">
      <alignment horizontal="center" vertical="center" wrapText="1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1" applyFont="1" applyFill="1" applyBorder="1" applyAlignment="1" applyProtection="1">
      <alignment horizontal="left" vertical="center" wrapText="1"/>
      <protection locked="0"/>
    </xf>
    <xf numFmtId="0" fontId="2" fillId="0" borderId="0" xfId="1" applyFont="1" applyFill="1" applyBorder="1" applyAlignment="1" applyProtection="1">
      <alignment horizontal="left" vertical="center" wrapText="1"/>
    </xf>
    <xf numFmtId="0" fontId="3" fillId="0" borderId="0" xfId="1" applyFont="1" applyFill="1" applyBorder="1" applyAlignment="1">
      <alignment horizontal="left" vertical="center" wrapText="1"/>
    </xf>
    <xf numFmtId="164" fontId="3" fillId="0" borderId="0" xfId="1" quotePrefix="1" applyNumberFormat="1" applyFont="1" applyFill="1" applyBorder="1" applyAlignment="1" applyProtection="1">
      <alignment horizontal="left" vertical="center" wrapText="1"/>
    </xf>
    <xf numFmtId="0" fontId="3" fillId="0" borderId="0" xfId="2" applyFont="1" applyFill="1" applyBorder="1" applyAlignment="1" applyProtection="1">
      <alignment horizontal="left" vertical="center" wrapText="1"/>
    </xf>
    <xf numFmtId="0" fontId="3" fillId="0" borderId="0" xfId="1" applyFont="1" applyFill="1" applyBorder="1" applyAlignment="1" applyProtection="1">
      <alignment horizontal="left" vertical="center" wrapText="1"/>
    </xf>
    <xf numFmtId="165" fontId="3" fillId="0" borderId="0" xfId="1" applyNumberFormat="1" applyFont="1" applyFill="1" applyBorder="1" applyAlignment="1" applyProtection="1">
      <alignment horizontal="left" vertical="center" wrapText="1"/>
      <protection locked="0"/>
    </xf>
    <xf numFmtId="0" fontId="3" fillId="0" borderId="0" xfId="1" applyNumberFormat="1" applyFont="1" applyFill="1" applyBorder="1" applyAlignment="1" applyProtection="1">
      <alignment horizontal="center" vertical="center"/>
      <protection locked="0"/>
    </xf>
    <xf numFmtId="2" fontId="3" fillId="0" borderId="0" xfId="1" applyNumberFormat="1" applyFont="1" applyFill="1" applyBorder="1" applyAlignment="1" applyProtection="1">
      <alignment horizontal="center" vertical="center"/>
      <protection locked="0"/>
    </xf>
    <xf numFmtId="0" fontId="3" fillId="4" borderId="1" xfId="1" applyFont="1" applyFill="1" applyBorder="1" applyAlignment="1" applyProtection="1">
      <alignment horizontal="center" vertical="center"/>
      <protection locked="0"/>
    </xf>
    <xf numFmtId="0" fontId="11" fillId="0" borderId="0" xfId="2" applyFont="1" applyFill="1" applyBorder="1" applyAlignment="1">
      <alignment horizontal="center" vertical="center" wrapText="1"/>
    </xf>
    <xf numFmtId="0" fontId="11" fillId="0" borderId="0" xfId="1" applyFont="1" applyFill="1" applyBorder="1" applyAlignment="1" applyProtection="1">
      <alignment horizontal="center" vertical="center" wrapText="1"/>
    </xf>
    <xf numFmtId="0" fontId="3" fillId="0" borderId="0" xfId="2" applyFont="1" applyFill="1" applyBorder="1" applyAlignment="1">
      <alignment horizontal="center" vertical="center" wrapText="1"/>
    </xf>
    <xf numFmtId="166" fontId="3" fillId="5" borderId="1" xfId="1" applyNumberFormat="1" applyFont="1" applyFill="1" applyBorder="1" applyAlignment="1" applyProtection="1">
      <alignment horizontal="center" vertical="center"/>
      <protection locked="0"/>
    </xf>
    <xf numFmtId="0" fontId="3" fillId="0" borderId="0" xfId="2" applyNumberFormat="1" applyFont="1" applyFill="1" applyBorder="1" applyAlignment="1" applyProtection="1">
      <alignment horizontal="center" vertical="center"/>
      <protection locked="0"/>
    </xf>
    <xf numFmtId="0" fontId="3" fillId="5" borderId="1" xfId="1" applyFont="1" applyFill="1" applyBorder="1" applyAlignment="1" applyProtection="1">
      <alignment horizontal="center" vertical="center"/>
      <protection locked="0"/>
    </xf>
    <xf numFmtId="0" fontId="3" fillId="5" borderId="1" xfId="1" applyNumberFormat="1" applyFont="1" applyFill="1" applyBorder="1" applyAlignment="1" applyProtection="1">
      <alignment horizontal="center" vertical="center"/>
      <protection locked="0"/>
    </xf>
    <xf numFmtId="0" fontId="3" fillId="5" borderId="0" xfId="1" applyNumberFormat="1" applyFont="1" applyFill="1" applyBorder="1" applyAlignment="1" applyProtection="1">
      <alignment horizontal="center" vertical="center"/>
      <protection locked="0"/>
    </xf>
    <xf numFmtId="0" fontId="3" fillId="5" borderId="0" xfId="1" applyNumberFormat="1" applyFont="1" applyFill="1" applyAlignment="1" applyProtection="1">
      <alignment horizontal="center" vertical="center" wrapText="1"/>
      <protection locked="0"/>
    </xf>
    <xf numFmtId="0" fontId="3" fillId="5" borderId="0" xfId="1" applyFont="1" applyFill="1" applyAlignment="1" applyProtection="1">
      <alignment vertical="center"/>
      <protection locked="0"/>
    </xf>
    <xf numFmtId="14" fontId="12" fillId="6" borderId="9" xfId="0" applyNumberFormat="1" applyFont="1" applyFill="1" applyBorder="1" applyAlignment="1">
      <alignment horizontal="center" vertical="center" wrapText="1"/>
    </xf>
    <xf numFmtId="0" fontId="12" fillId="6" borderId="10" xfId="0" applyFont="1" applyFill="1" applyBorder="1" applyAlignment="1">
      <alignment horizontal="center" vertical="center" wrapText="1"/>
    </xf>
    <xf numFmtId="14" fontId="12" fillId="6" borderId="11" xfId="0" applyNumberFormat="1" applyFont="1" applyFill="1" applyBorder="1" applyAlignment="1">
      <alignment horizontal="center" vertical="center" wrapText="1"/>
    </xf>
    <xf numFmtId="0" fontId="12" fillId="6" borderId="12" xfId="0" applyFont="1" applyFill="1" applyBorder="1" applyAlignment="1">
      <alignment horizontal="center" vertical="center" wrapText="1"/>
    </xf>
    <xf numFmtId="14" fontId="3" fillId="6" borderId="11" xfId="0" applyNumberFormat="1" applyFont="1" applyFill="1" applyBorder="1" applyAlignment="1">
      <alignment horizontal="center" vertical="center" wrapText="1"/>
    </xf>
    <xf numFmtId="168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3" fillId="5" borderId="1" xfId="1" applyFont="1" applyFill="1" applyBorder="1" applyAlignment="1">
      <alignment horizontal="center" vertical="center" wrapText="1"/>
    </xf>
    <xf numFmtId="0" fontId="3" fillId="5" borderId="1" xfId="2" applyNumberFormat="1" applyFont="1" applyFill="1" applyBorder="1" applyAlignment="1" applyProtection="1">
      <alignment horizontal="center" vertical="center"/>
      <protection locked="0"/>
    </xf>
    <xf numFmtId="0" fontId="11" fillId="5" borderId="0" xfId="2" applyFont="1" applyFill="1" applyBorder="1" applyAlignment="1">
      <alignment horizontal="center" vertical="center" wrapText="1"/>
    </xf>
    <xf numFmtId="0" fontId="11" fillId="5" borderId="0" xfId="1" applyFont="1" applyFill="1" applyBorder="1" applyAlignment="1" applyProtection="1">
      <alignment horizontal="center" vertical="center" wrapText="1"/>
    </xf>
    <xf numFmtId="0" fontId="3" fillId="5" borderId="0" xfId="2" applyFont="1" applyFill="1" applyBorder="1" applyAlignment="1">
      <alignment horizontal="center" vertical="center" wrapText="1"/>
    </xf>
    <xf numFmtId="0" fontId="0" fillId="5" borderId="0" xfId="0" applyFill="1"/>
    <xf numFmtId="0" fontId="3" fillId="5" borderId="0" xfId="2" applyNumberFormat="1" applyFont="1" applyFill="1" applyBorder="1" applyAlignment="1" applyProtection="1">
      <alignment horizontal="center" vertical="center"/>
      <protection locked="0"/>
    </xf>
    <xf numFmtId="168" fontId="1" fillId="0" borderId="0" xfId="1" applyNumberFormat="1" applyFont="1" applyFill="1" applyBorder="1" applyAlignment="1" applyProtection="1">
      <alignment horizontal="center" vertical="center" wrapText="1"/>
    </xf>
    <xf numFmtId="168" fontId="4" fillId="0" borderId="0" xfId="1" applyNumberFormat="1" applyFont="1" applyFill="1" applyBorder="1" applyAlignment="1" applyProtection="1">
      <alignment horizontal="center" vertical="center" wrapText="1"/>
    </xf>
    <xf numFmtId="168" fontId="3" fillId="0" borderId="1" xfId="1" applyNumberFormat="1" applyFont="1" applyFill="1" applyBorder="1" applyAlignment="1" applyProtection="1">
      <alignment horizontal="center" vertical="center" wrapText="1"/>
    </xf>
    <xf numFmtId="168" fontId="3" fillId="2" borderId="1" xfId="1" applyNumberFormat="1" applyFont="1" applyFill="1" applyBorder="1"/>
    <xf numFmtId="168" fontId="3" fillId="2" borderId="1" xfId="1" applyNumberFormat="1" applyFont="1" applyFill="1" applyBorder="1" applyAlignment="1" applyProtection="1">
      <alignment vertical="center"/>
      <protection locked="0"/>
    </xf>
    <xf numFmtId="168" fontId="3" fillId="0" borderId="0" xfId="1" applyNumberFormat="1" applyFont="1" applyFill="1" applyAlignment="1" applyProtection="1">
      <alignment vertical="center"/>
      <protection locked="0"/>
    </xf>
    <xf numFmtId="168" fontId="3" fillId="0" borderId="0" xfId="1" applyNumberFormat="1" applyFont="1" applyFill="1" applyAlignment="1" applyProtection="1">
      <alignment horizontal="center" vertical="center" wrapText="1"/>
      <protection locked="0"/>
    </xf>
    <xf numFmtId="168" fontId="3" fillId="0" borderId="0" xfId="1" applyNumberFormat="1" applyFont="1" applyFill="1" applyBorder="1" applyAlignment="1" applyProtection="1">
      <alignment vertical="center" wrapText="1"/>
      <protection locked="0"/>
    </xf>
    <xf numFmtId="168" fontId="3" fillId="0" borderId="0" xfId="1" applyNumberFormat="1" applyFont="1" applyFill="1" applyBorder="1" applyAlignment="1" applyProtection="1">
      <alignment vertical="center"/>
      <protection locked="0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2" applyFont="1" applyFill="1" applyAlignment="1" applyProtection="1">
      <alignment horizontal="center" vertical="center" wrapText="1"/>
      <protection locked="0"/>
    </xf>
    <xf numFmtId="0" fontId="5" fillId="0" borderId="0" xfId="2" applyFont="1" applyFill="1" applyAlignment="1" applyProtection="1">
      <alignment horizontal="center" vertical="center" wrapText="1"/>
      <protection locked="0"/>
    </xf>
    <xf numFmtId="0" fontId="3" fillId="0" borderId="0" xfId="1" applyFont="1" applyFill="1" applyBorder="1" applyAlignment="1" applyProtection="1">
      <alignment horizontal="left" vertical="center" wrapText="1"/>
      <protection locked="0"/>
    </xf>
    <xf numFmtId="0" fontId="5" fillId="0" borderId="0" xfId="1" applyFont="1" applyFill="1" applyBorder="1" applyAlignment="1" applyProtection="1">
      <alignment horizontal="left" vertical="center" wrapText="1"/>
      <protection locked="0"/>
    </xf>
    <xf numFmtId="0" fontId="3" fillId="0" borderId="4" xfId="1" applyFont="1" applyFill="1" applyBorder="1" applyAlignment="1" applyProtection="1">
      <alignment vertical="center" wrapText="1"/>
    </xf>
    <xf numFmtId="0" fontId="4" fillId="0" borderId="0" xfId="1" applyFont="1" applyFill="1" applyBorder="1" applyAlignment="1" applyProtection="1">
      <alignment horizontal="center" vertical="center" wrapText="1"/>
    </xf>
    <xf numFmtId="0" fontId="3" fillId="0" borderId="1" xfId="1" applyFont="1" applyFill="1" applyBorder="1" applyAlignment="1" applyProtection="1">
      <alignment vertical="center" wrapText="1"/>
    </xf>
    <xf numFmtId="0" fontId="3" fillId="0" borderId="0" xfId="1" applyNumberFormat="1" applyFont="1" applyFill="1" applyBorder="1" applyAlignment="1" applyProtection="1">
      <alignment horizontal="center" vertical="center" wrapText="1"/>
      <protection locked="0"/>
    </xf>
    <xf numFmtId="14" fontId="3" fillId="0" borderId="9" xfId="0" applyNumberFormat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14" fontId="3" fillId="0" borderId="11" xfId="0" applyNumberFormat="1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166" fontId="3" fillId="7" borderId="1" xfId="0" applyNumberFormat="1" applyFont="1" applyFill="1" applyBorder="1" applyAlignment="1" applyProtection="1">
      <alignment horizontal="center" vertical="center" wrapText="1"/>
      <protection locked="0"/>
    </xf>
    <xf numFmtId="14" fontId="3" fillId="5" borderId="9" xfId="0" applyNumberFormat="1" applyFont="1" applyFill="1" applyBorder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5" borderId="10" xfId="0" applyFont="1" applyFill="1" applyBorder="1" applyAlignment="1">
      <alignment horizontal="center" vertical="center" wrapText="1"/>
    </xf>
    <xf numFmtId="0" fontId="3" fillId="5" borderId="0" xfId="1" applyNumberFormat="1" applyFont="1" applyFill="1" applyBorder="1" applyAlignment="1" applyProtection="1">
      <alignment horizontal="center" vertical="center" wrapText="1"/>
      <protection locked="0"/>
    </xf>
    <xf numFmtId="0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14" fontId="3" fillId="6" borderId="9" xfId="0" applyNumberFormat="1" applyFont="1" applyFill="1" applyBorder="1" applyAlignment="1">
      <alignment horizontal="center" vertical="center" wrapText="1"/>
    </xf>
    <xf numFmtId="0" fontId="3" fillId="6" borderId="10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wrapText="1"/>
    </xf>
    <xf numFmtId="0" fontId="3" fillId="3" borderId="1" xfId="1" applyFont="1" applyFill="1" applyBorder="1" applyAlignment="1" applyProtection="1">
      <alignment vertical="center"/>
      <protection locked="0"/>
    </xf>
    <xf numFmtId="0" fontId="3" fillId="8" borderId="1" xfId="1" applyNumberFormat="1" applyFont="1" applyFill="1" applyBorder="1" applyAlignment="1" applyProtection="1">
      <alignment horizontal="center" vertical="center"/>
      <protection locked="0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2" applyFont="1" applyFill="1" applyAlignment="1" applyProtection="1">
      <alignment horizontal="left" vertical="center"/>
      <protection locked="0"/>
    </xf>
    <xf numFmtId="0" fontId="5" fillId="0" borderId="5" xfId="2" applyFont="1" applyFill="1" applyBorder="1" applyAlignment="1" applyProtection="1">
      <alignment horizontal="left" vertical="center" wrapText="1"/>
      <protection locked="0"/>
    </xf>
    <xf numFmtId="0" fontId="3" fillId="0" borderId="5" xfId="2" applyFont="1" applyFill="1" applyBorder="1" applyAlignment="1" applyProtection="1">
      <alignment horizontal="left" vertical="center" wrapText="1"/>
      <protection locked="0"/>
    </xf>
    <xf numFmtId="0" fontId="3" fillId="0" borderId="0" xfId="2" applyFont="1" applyFill="1" applyAlignment="1" applyProtection="1">
      <alignment horizontal="center" vertical="center" wrapText="1"/>
      <protection locked="0"/>
    </xf>
    <xf numFmtId="0" fontId="5" fillId="0" borderId="0" xfId="2" applyFont="1" applyFill="1" applyAlignment="1" applyProtection="1">
      <alignment horizontal="center" vertical="center" wrapText="1"/>
      <protection locked="0"/>
    </xf>
    <xf numFmtId="0" fontId="3" fillId="0" borderId="0" xfId="1" applyFont="1" applyFill="1" applyBorder="1" applyAlignment="1" applyProtection="1">
      <alignment horizontal="left" vertical="center" wrapText="1"/>
      <protection locked="0"/>
    </xf>
    <xf numFmtId="0" fontId="5" fillId="0" borderId="0" xfId="1" applyFont="1" applyFill="1" applyBorder="1" applyAlignment="1" applyProtection="1">
      <alignment horizontal="left" vertical="center" wrapText="1"/>
      <protection locked="0"/>
    </xf>
    <xf numFmtId="0" fontId="3" fillId="0" borderId="4" xfId="1" applyFont="1" applyFill="1" applyBorder="1" applyAlignment="1" applyProtection="1">
      <alignment vertical="center" wrapText="1"/>
    </xf>
    <xf numFmtId="0" fontId="3" fillId="0" borderId="2" xfId="1" applyFont="1" applyFill="1" applyBorder="1" applyAlignment="1" applyProtection="1">
      <alignment vertical="center" wrapText="1"/>
    </xf>
    <xf numFmtId="165" fontId="3" fillId="0" borderId="1" xfId="1" applyNumberFormat="1" applyFont="1" applyFill="1" applyBorder="1" applyAlignment="1" applyProtection="1">
      <alignment horizontal="left" vertical="center" wrapText="1"/>
      <protection locked="0"/>
    </xf>
    <xf numFmtId="0" fontId="4" fillId="0" borderId="0" xfId="1" applyFont="1" applyFill="1" applyBorder="1" applyAlignment="1" applyProtection="1">
      <alignment horizontal="center" vertical="center" wrapText="1"/>
    </xf>
    <xf numFmtId="0" fontId="3" fillId="0" borderId="1" xfId="2" applyFont="1" applyFill="1" applyBorder="1" applyAlignment="1" applyProtection="1">
      <alignment horizontal="left" vertical="center" wrapText="1"/>
    </xf>
    <xf numFmtId="0" fontId="3" fillId="0" borderId="1" xfId="1" applyFont="1" applyFill="1" applyBorder="1" applyAlignment="1" applyProtection="1">
      <alignment horizontal="left" vertical="center" wrapText="1"/>
    </xf>
    <xf numFmtId="0" fontId="3" fillId="0" borderId="1" xfId="2" applyFont="1" applyFill="1" applyBorder="1" applyAlignment="1" applyProtection="1">
      <alignment vertical="center" wrapText="1"/>
    </xf>
    <xf numFmtId="0" fontId="3" fillId="0" borderId="3" xfId="2" applyFont="1" applyFill="1" applyBorder="1" applyAlignment="1" applyProtection="1">
      <alignment vertical="center" wrapText="1"/>
    </xf>
    <xf numFmtId="0" fontId="3" fillId="0" borderId="1" xfId="2" applyFont="1" applyFill="1" applyBorder="1" applyAlignment="1" applyProtection="1">
      <alignment horizontal="left" vertical="center" wrapText="1"/>
      <protection locked="0"/>
    </xf>
    <xf numFmtId="0" fontId="3" fillId="0" borderId="1" xfId="1" applyFont="1" applyFill="1" applyBorder="1" applyAlignment="1" applyProtection="1">
      <alignment horizontal="left" vertical="center" wrapText="1"/>
      <protection locked="0"/>
    </xf>
    <xf numFmtId="0" fontId="3" fillId="0" borderId="1" xfId="1" applyFont="1" applyFill="1" applyBorder="1" applyAlignment="1" applyProtection="1">
      <alignment vertical="center" wrapText="1"/>
    </xf>
    <xf numFmtId="0" fontId="2" fillId="0" borderId="1" xfId="1" applyFont="1" applyFill="1" applyBorder="1" applyAlignment="1" applyProtection="1">
      <alignment horizontal="left" vertical="center" wrapText="1"/>
    </xf>
    <xf numFmtId="0" fontId="1" fillId="0" borderId="1" xfId="1" applyFont="1" applyFill="1" applyBorder="1" applyAlignment="1" applyProtection="1">
      <alignment horizontal="center" vertical="center" wrapText="1"/>
    </xf>
    <xf numFmtId="0" fontId="3" fillId="0" borderId="1" xfId="1" applyFont="1" applyFill="1" applyBorder="1" applyAlignment="1">
      <alignment horizontal="left" vertical="center" wrapText="1"/>
    </xf>
    <xf numFmtId="164" fontId="3" fillId="0" borderId="1" xfId="1" quotePrefix="1" applyNumberFormat="1" applyFont="1" applyFill="1" applyBorder="1" applyAlignment="1" applyProtection="1">
      <alignment horizontal="left" vertical="center" wrapText="1"/>
    </xf>
    <xf numFmtId="165" fontId="3" fillId="0" borderId="4" xfId="1" applyNumberFormat="1" applyFont="1" applyFill="1" applyBorder="1" applyAlignment="1" applyProtection="1">
      <alignment horizontal="left" vertical="center" wrapText="1"/>
      <protection locked="0"/>
    </xf>
    <xf numFmtId="165" fontId="3" fillId="0" borderId="2" xfId="1" applyNumberFormat="1" applyFont="1" applyFill="1" applyBorder="1" applyAlignment="1" applyProtection="1">
      <alignment horizontal="left" vertical="center" wrapText="1"/>
      <protection locked="0"/>
    </xf>
    <xf numFmtId="0" fontId="3" fillId="0" borderId="4" xfId="2" applyFont="1" applyFill="1" applyBorder="1" applyAlignment="1" applyProtection="1">
      <alignment horizontal="left" vertical="center" wrapText="1"/>
    </xf>
    <xf numFmtId="0" fontId="3" fillId="0" borderId="2" xfId="2" applyFont="1" applyFill="1" applyBorder="1" applyAlignment="1" applyProtection="1">
      <alignment horizontal="left" vertical="center" wrapText="1"/>
    </xf>
    <xf numFmtId="0" fontId="3" fillId="0" borderId="4" xfId="1" applyFont="1" applyFill="1" applyBorder="1" applyAlignment="1" applyProtection="1">
      <alignment horizontal="left" vertical="center" wrapText="1"/>
    </xf>
    <xf numFmtId="0" fontId="3" fillId="0" borderId="2" xfId="1" applyFont="1" applyFill="1" applyBorder="1" applyAlignment="1" applyProtection="1">
      <alignment horizontal="left" vertical="center" wrapText="1"/>
    </xf>
    <xf numFmtId="0" fontId="3" fillId="0" borderId="4" xfId="2" applyFont="1" applyFill="1" applyBorder="1" applyAlignment="1" applyProtection="1">
      <alignment horizontal="left" vertical="center" wrapText="1"/>
      <protection locked="0"/>
    </xf>
    <xf numFmtId="0" fontId="3" fillId="0" borderId="2" xfId="2" applyFont="1" applyFill="1" applyBorder="1" applyAlignment="1" applyProtection="1">
      <alignment horizontal="left" vertical="center" wrapText="1"/>
      <protection locked="0"/>
    </xf>
    <xf numFmtId="0" fontId="3" fillId="0" borderId="4" xfId="1" applyFont="1" applyFill="1" applyBorder="1" applyAlignment="1" applyProtection="1">
      <alignment horizontal="left" vertical="center" wrapText="1"/>
      <protection locked="0"/>
    </xf>
    <xf numFmtId="0" fontId="3" fillId="0" borderId="2" xfId="1" applyFont="1" applyFill="1" applyBorder="1" applyAlignment="1" applyProtection="1">
      <alignment horizontal="left" vertical="center" wrapText="1"/>
      <protection locked="0"/>
    </xf>
    <xf numFmtId="0" fontId="3" fillId="0" borderId="4" xfId="2" quotePrefix="1" applyFont="1" applyFill="1" applyBorder="1" applyAlignment="1" applyProtection="1">
      <alignment horizontal="left" vertical="center" wrapText="1"/>
    </xf>
  </cellXfs>
  <cellStyles count="3">
    <cellStyle name="Normal" xfId="0" builtinId="0"/>
    <cellStyle name="Normal 2" xfId="1"/>
    <cellStyle name="Normal 3" xfId="2"/>
  </cellStyles>
  <dxfs count="5968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5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CC"/>
        </patternFill>
      </fill>
    </dxf>
  </dxfs>
  <tableStyles count="0" defaultTableStyle="TableStyleMedium2" defaultPivotStyle="PivotStyleLight16"/>
  <colors>
    <mruColors>
      <color rgb="FFEB7D03"/>
      <color rgb="FFEB79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charts/_rels/chart1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2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Lưu Tấn Cường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Lưu Tấn Cường </a:t>
            </a:r>
            <a:endParaRPr lang="en-US" sz="1100"/>
          </a:p>
        </c:rich>
      </c:tx>
      <c:layout>
        <c:manualLayout>
          <c:xMode val="edge"/>
          <c:yMode val="edge"/>
          <c:x val="0.27195493319016939"/>
          <c:y val="1.29177908705467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7222470770699123E-2"/>
          <c:y val="0.11822406045051526"/>
          <c:w val="0.81610942249240126"/>
          <c:h val="0.42671650149185214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Cuong!$J$12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dPt>
            <c:idx val="146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cat>
            <c:numRef>
              <c:f>Cuong!$B$13:$B$289</c:f>
              <c:numCache>
                <c:formatCode>m/d/yyyy</c:formatCode>
                <c:ptCount val="277"/>
                <c:pt idx="0">
                  <c:v>43102</c:v>
                </c:pt>
                <c:pt idx="1">
                  <c:v>43106</c:v>
                </c:pt>
                <c:pt idx="2">
                  <c:v>43109</c:v>
                </c:pt>
                <c:pt idx="3">
                  <c:v>43110</c:v>
                </c:pt>
                <c:pt idx="4">
                  <c:v>43112</c:v>
                </c:pt>
                <c:pt idx="5">
                  <c:v>43116</c:v>
                </c:pt>
                <c:pt idx="6">
                  <c:v>43119</c:v>
                </c:pt>
                <c:pt idx="7">
                  <c:v>43123</c:v>
                </c:pt>
                <c:pt idx="8">
                  <c:v>43128</c:v>
                </c:pt>
                <c:pt idx="9">
                  <c:v>43130</c:v>
                </c:pt>
                <c:pt idx="10">
                  <c:v>43133</c:v>
                </c:pt>
                <c:pt idx="11">
                  <c:v>43137</c:v>
                </c:pt>
                <c:pt idx="12">
                  <c:v>43138</c:v>
                </c:pt>
                <c:pt idx="13">
                  <c:v>43140</c:v>
                </c:pt>
                <c:pt idx="14">
                  <c:v>43143</c:v>
                </c:pt>
                <c:pt idx="15">
                  <c:v>43152</c:v>
                </c:pt>
                <c:pt idx="16">
                  <c:v>43154</c:v>
                </c:pt>
                <c:pt idx="17">
                  <c:v>43159</c:v>
                </c:pt>
                <c:pt idx="18">
                  <c:v>43159</c:v>
                </c:pt>
                <c:pt idx="19">
                  <c:v>43161</c:v>
                </c:pt>
                <c:pt idx="20">
                  <c:v>43162</c:v>
                </c:pt>
                <c:pt idx="21">
                  <c:v>43163</c:v>
                </c:pt>
                <c:pt idx="22">
                  <c:v>43165</c:v>
                </c:pt>
                <c:pt idx="23">
                  <c:v>43167</c:v>
                </c:pt>
                <c:pt idx="24">
                  <c:v>43170</c:v>
                </c:pt>
                <c:pt idx="25">
                  <c:v>43171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43183</c:v>
                </c:pt>
                <c:pt idx="30">
                  <c:v>43186</c:v>
                </c:pt>
                <c:pt idx="31">
                  <c:v>43189</c:v>
                </c:pt>
                <c:pt idx="32">
                  <c:v>43190</c:v>
                </c:pt>
                <c:pt idx="33">
                  <c:v>43193</c:v>
                </c:pt>
                <c:pt idx="34">
                  <c:v>43196</c:v>
                </c:pt>
                <c:pt idx="35">
                  <c:v>43197</c:v>
                </c:pt>
                <c:pt idx="36">
                  <c:v>43198</c:v>
                </c:pt>
                <c:pt idx="37">
                  <c:v>43199</c:v>
                </c:pt>
                <c:pt idx="38">
                  <c:v>43201</c:v>
                </c:pt>
                <c:pt idx="39">
                  <c:v>43202</c:v>
                </c:pt>
                <c:pt idx="40">
                  <c:v>43203</c:v>
                </c:pt>
                <c:pt idx="41">
                  <c:v>43206</c:v>
                </c:pt>
                <c:pt idx="42">
                  <c:v>43207</c:v>
                </c:pt>
                <c:pt idx="43">
                  <c:v>43207</c:v>
                </c:pt>
                <c:pt idx="44">
                  <c:v>43209</c:v>
                </c:pt>
                <c:pt idx="45">
                  <c:v>43210</c:v>
                </c:pt>
                <c:pt idx="46">
                  <c:v>43212</c:v>
                </c:pt>
                <c:pt idx="47">
                  <c:v>43215</c:v>
                </c:pt>
                <c:pt idx="48">
                  <c:v>43217</c:v>
                </c:pt>
                <c:pt idx="49">
                  <c:v>43222</c:v>
                </c:pt>
                <c:pt idx="50">
                  <c:v>43223</c:v>
                </c:pt>
                <c:pt idx="51">
                  <c:v>43224</c:v>
                </c:pt>
                <c:pt idx="52">
                  <c:v>43228</c:v>
                </c:pt>
                <c:pt idx="53">
                  <c:v>43231</c:v>
                </c:pt>
                <c:pt idx="54">
                  <c:v>43234</c:v>
                </c:pt>
                <c:pt idx="55">
                  <c:v>43238</c:v>
                </c:pt>
                <c:pt idx="56">
                  <c:v>43239</c:v>
                </c:pt>
                <c:pt idx="57">
                  <c:v>43240</c:v>
                </c:pt>
                <c:pt idx="58">
                  <c:v>43242</c:v>
                </c:pt>
                <c:pt idx="59">
                  <c:v>43245</c:v>
                </c:pt>
                <c:pt idx="60">
                  <c:v>43248</c:v>
                </c:pt>
                <c:pt idx="61">
                  <c:v>43251</c:v>
                </c:pt>
                <c:pt idx="62">
                  <c:v>43252</c:v>
                </c:pt>
                <c:pt idx="63">
                  <c:v>43255</c:v>
                </c:pt>
                <c:pt idx="64">
                  <c:v>43256</c:v>
                </c:pt>
                <c:pt idx="65">
                  <c:v>43259</c:v>
                </c:pt>
                <c:pt idx="66">
                  <c:v>43262</c:v>
                </c:pt>
                <c:pt idx="67">
                  <c:v>43263</c:v>
                </c:pt>
                <c:pt idx="68">
                  <c:v>43266</c:v>
                </c:pt>
                <c:pt idx="69">
                  <c:v>43266</c:v>
                </c:pt>
                <c:pt idx="70">
                  <c:v>43272</c:v>
                </c:pt>
                <c:pt idx="71">
                  <c:v>43273</c:v>
                </c:pt>
                <c:pt idx="72">
                  <c:v>43278</c:v>
                </c:pt>
                <c:pt idx="73">
                  <c:v>43280</c:v>
                </c:pt>
                <c:pt idx="74">
                  <c:v>43281</c:v>
                </c:pt>
                <c:pt idx="75">
                  <c:v>43285</c:v>
                </c:pt>
                <c:pt idx="76">
                  <c:v>43287</c:v>
                </c:pt>
                <c:pt idx="77">
                  <c:v>43291</c:v>
                </c:pt>
                <c:pt idx="78">
                  <c:v>43293</c:v>
                </c:pt>
                <c:pt idx="79">
                  <c:v>43297</c:v>
                </c:pt>
                <c:pt idx="80">
                  <c:v>43301</c:v>
                </c:pt>
                <c:pt idx="81">
                  <c:v>43304</c:v>
                </c:pt>
                <c:pt idx="82">
                  <c:v>43305</c:v>
                </c:pt>
                <c:pt idx="83">
                  <c:v>43308</c:v>
                </c:pt>
                <c:pt idx="84">
                  <c:v>43311</c:v>
                </c:pt>
                <c:pt idx="85">
                  <c:v>43314</c:v>
                </c:pt>
                <c:pt idx="86">
                  <c:v>43318</c:v>
                </c:pt>
                <c:pt idx="87">
                  <c:v>43319</c:v>
                </c:pt>
                <c:pt idx="88">
                  <c:v>43321</c:v>
                </c:pt>
                <c:pt idx="89">
                  <c:v>43322</c:v>
                </c:pt>
                <c:pt idx="90">
                  <c:v>43325</c:v>
                </c:pt>
                <c:pt idx="91">
                  <c:v>43327</c:v>
                </c:pt>
                <c:pt idx="92">
                  <c:v>43329</c:v>
                </c:pt>
                <c:pt idx="93">
                  <c:v>43332</c:v>
                </c:pt>
                <c:pt idx="94">
                  <c:v>43334</c:v>
                </c:pt>
                <c:pt idx="95">
                  <c:v>43335</c:v>
                </c:pt>
                <c:pt idx="96">
                  <c:v>43339</c:v>
                </c:pt>
                <c:pt idx="97">
                  <c:v>43339</c:v>
                </c:pt>
                <c:pt idx="98">
                  <c:v>43342</c:v>
                </c:pt>
                <c:pt idx="99">
                  <c:v>43343</c:v>
                </c:pt>
                <c:pt idx="100">
                  <c:v>43347</c:v>
                </c:pt>
                <c:pt idx="101">
                  <c:v>43347</c:v>
                </c:pt>
                <c:pt idx="102">
                  <c:v>43348</c:v>
                </c:pt>
                <c:pt idx="103">
                  <c:v>43349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43358</c:v>
                </c:pt>
                <c:pt idx="110">
                  <c:v>43360</c:v>
                </c:pt>
                <c:pt idx="111">
                  <c:v>43369</c:v>
                </c:pt>
                <c:pt idx="112">
                  <c:v>43370</c:v>
                </c:pt>
                <c:pt idx="113">
                  <c:v>43372</c:v>
                </c:pt>
                <c:pt idx="114">
                  <c:v>43375</c:v>
                </c:pt>
                <c:pt idx="115">
                  <c:v>43377</c:v>
                </c:pt>
                <c:pt idx="116">
                  <c:v>43382</c:v>
                </c:pt>
                <c:pt idx="117">
                  <c:v>43384</c:v>
                </c:pt>
                <c:pt idx="118">
                  <c:v>43385</c:v>
                </c:pt>
                <c:pt idx="119">
                  <c:v>43388</c:v>
                </c:pt>
                <c:pt idx="120">
                  <c:v>43390</c:v>
                </c:pt>
                <c:pt idx="121">
                  <c:v>43395</c:v>
                </c:pt>
                <c:pt idx="122">
                  <c:v>43399</c:v>
                </c:pt>
                <c:pt idx="123">
                  <c:v>43404</c:v>
                </c:pt>
                <c:pt idx="124">
                  <c:v>43407</c:v>
                </c:pt>
                <c:pt idx="125">
                  <c:v>43411</c:v>
                </c:pt>
                <c:pt idx="126">
                  <c:v>43414</c:v>
                </c:pt>
                <c:pt idx="127">
                  <c:v>43414</c:v>
                </c:pt>
                <c:pt idx="128">
                  <c:v>43418</c:v>
                </c:pt>
                <c:pt idx="129">
                  <c:v>43423</c:v>
                </c:pt>
                <c:pt idx="130">
                  <c:v>43426</c:v>
                </c:pt>
                <c:pt idx="131">
                  <c:v>43426</c:v>
                </c:pt>
                <c:pt idx="132">
                  <c:v>43430</c:v>
                </c:pt>
                <c:pt idx="133">
                  <c:v>43431</c:v>
                </c:pt>
                <c:pt idx="134">
                  <c:v>43432</c:v>
                </c:pt>
                <c:pt idx="135">
                  <c:v>43434</c:v>
                </c:pt>
                <c:pt idx="136">
                  <c:v>43437</c:v>
                </c:pt>
                <c:pt idx="137">
                  <c:v>43444</c:v>
                </c:pt>
                <c:pt idx="138">
                  <c:v>43448</c:v>
                </c:pt>
                <c:pt idx="139">
                  <c:v>43450</c:v>
                </c:pt>
                <c:pt idx="140">
                  <c:v>43454</c:v>
                </c:pt>
                <c:pt idx="141">
                  <c:v>43455</c:v>
                </c:pt>
                <c:pt idx="142">
                  <c:v>43458</c:v>
                </c:pt>
                <c:pt idx="143">
                  <c:v>43459</c:v>
                </c:pt>
                <c:pt idx="144">
                  <c:v>43462</c:v>
                </c:pt>
                <c:pt idx="145">
                  <c:v>43462</c:v>
                </c:pt>
                <c:pt idx="146">
                  <c:v>43467</c:v>
                </c:pt>
                <c:pt idx="147">
                  <c:v>43468</c:v>
                </c:pt>
                <c:pt idx="148">
                  <c:v>43471</c:v>
                </c:pt>
                <c:pt idx="149">
                  <c:v>43474</c:v>
                </c:pt>
                <c:pt idx="150">
                  <c:v>43476</c:v>
                </c:pt>
                <c:pt idx="151">
                  <c:v>43476</c:v>
                </c:pt>
                <c:pt idx="152">
                  <c:v>43479</c:v>
                </c:pt>
                <c:pt idx="153">
                  <c:v>43480</c:v>
                </c:pt>
                <c:pt idx="154">
                  <c:v>43482</c:v>
                </c:pt>
                <c:pt idx="155">
                  <c:v>43486</c:v>
                </c:pt>
                <c:pt idx="156">
                  <c:v>43488</c:v>
                </c:pt>
                <c:pt idx="157">
                  <c:v>43491</c:v>
                </c:pt>
                <c:pt idx="158">
                  <c:v>43492</c:v>
                </c:pt>
                <c:pt idx="159">
                  <c:v>43494</c:v>
                </c:pt>
                <c:pt idx="160">
                  <c:v>43496</c:v>
                </c:pt>
                <c:pt idx="161">
                  <c:v>43498</c:v>
                </c:pt>
                <c:pt idx="162">
                  <c:v>43503</c:v>
                </c:pt>
                <c:pt idx="163">
                  <c:v>43504</c:v>
                </c:pt>
                <c:pt idx="164">
                  <c:v>43506</c:v>
                </c:pt>
                <c:pt idx="165">
                  <c:v>43508</c:v>
                </c:pt>
                <c:pt idx="166">
                  <c:v>43511</c:v>
                </c:pt>
                <c:pt idx="167">
                  <c:v>43512</c:v>
                </c:pt>
                <c:pt idx="168">
                  <c:v>43515</c:v>
                </c:pt>
                <c:pt idx="169">
                  <c:v>43517</c:v>
                </c:pt>
                <c:pt idx="170">
                  <c:v>43519</c:v>
                </c:pt>
                <c:pt idx="171">
                  <c:v>43521</c:v>
                </c:pt>
                <c:pt idx="172">
                  <c:v>43524</c:v>
                </c:pt>
                <c:pt idx="173">
                  <c:v>43527</c:v>
                </c:pt>
                <c:pt idx="174">
                  <c:v>43532</c:v>
                </c:pt>
                <c:pt idx="175">
                  <c:v>43535</c:v>
                </c:pt>
                <c:pt idx="176">
                  <c:v>43536</c:v>
                </c:pt>
                <c:pt idx="177">
                  <c:v>43537</c:v>
                </c:pt>
                <c:pt idx="178">
                  <c:v>43537</c:v>
                </c:pt>
                <c:pt idx="179">
                  <c:v>43538</c:v>
                </c:pt>
                <c:pt idx="180">
                  <c:v>43539</c:v>
                </c:pt>
                <c:pt idx="181">
                  <c:v>43541</c:v>
                </c:pt>
                <c:pt idx="182">
                  <c:v>43544</c:v>
                </c:pt>
                <c:pt idx="183">
                  <c:v>43546</c:v>
                </c:pt>
                <c:pt idx="184">
                  <c:v>43548</c:v>
                </c:pt>
                <c:pt idx="185">
                  <c:v>43550</c:v>
                </c:pt>
                <c:pt idx="186">
                  <c:v>43551</c:v>
                </c:pt>
                <c:pt idx="187" formatCode="dd/mm/yy;@">
                  <c:v>43556</c:v>
                </c:pt>
                <c:pt idx="188" formatCode="dd/mm/yy;@">
                  <c:v>43556</c:v>
                </c:pt>
                <c:pt idx="189" formatCode="dd/mm/yy;@">
                  <c:v>43558</c:v>
                </c:pt>
                <c:pt idx="190" formatCode="dd/mm/yy;@">
                  <c:v>43560</c:v>
                </c:pt>
                <c:pt idx="191" formatCode="dd/mm/yy;@">
                  <c:v>43561</c:v>
                </c:pt>
                <c:pt idx="192" formatCode="dd/mm/yy;@">
                  <c:v>43564</c:v>
                </c:pt>
                <c:pt idx="193" formatCode="dd/mm/yy;@">
                  <c:v>43567</c:v>
                </c:pt>
                <c:pt idx="194" formatCode="dd/mm/yy;@">
                  <c:v>43570</c:v>
                </c:pt>
                <c:pt idx="195" formatCode="dd/mm/yy;@">
                  <c:v>43573</c:v>
                </c:pt>
                <c:pt idx="196" formatCode="dd/mm/yy;@">
                  <c:v>43578</c:v>
                </c:pt>
                <c:pt idx="197" formatCode="dd/mm/yy;@">
                  <c:v>43579</c:v>
                </c:pt>
                <c:pt idx="198" formatCode="dd/mm/yy;@">
                  <c:v>43580</c:v>
                </c:pt>
                <c:pt idx="199" formatCode="dd/mm/yy;@">
                  <c:v>43584</c:v>
                </c:pt>
                <c:pt idx="200" formatCode="dd/mm/yy;@">
                  <c:v>43587</c:v>
                </c:pt>
                <c:pt idx="201" formatCode="dd/mm/yy;@">
                  <c:v>43589</c:v>
                </c:pt>
                <c:pt idx="202" formatCode="dd/mm/yy;@">
                  <c:v>43594</c:v>
                </c:pt>
                <c:pt idx="203" formatCode="dd/mm/yy;@">
                  <c:v>43599</c:v>
                </c:pt>
                <c:pt idx="204" formatCode="dd/mm/yy;@">
                  <c:v>43601</c:v>
                </c:pt>
                <c:pt idx="205" formatCode="dd/mm/yy;@">
                  <c:v>43603</c:v>
                </c:pt>
                <c:pt idx="206" formatCode="dd/mm/yy;@">
                  <c:v>43607</c:v>
                </c:pt>
                <c:pt idx="207" formatCode="dd/mm/yy;@">
                  <c:v>43609</c:v>
                </c:pt>
                <c:pt idx="208" formatCode="dd/mm/yy;@">
                  <c:v>43610</c:v>
                </c:pt>
                <c:pt idx="209" formatCode="dd/mm/yy;@">
                  <c:v>43613</c:v>
                </c:pt>
                <c:pt idx="210" formatCode="dd/mm/yy;@">
                  <c:v>43617</c:v>
                </c:pt>
                <c:pt idx="211" formatCode="dd/mm/yy;@">
                  <c:v>43626</c:v>
                </c:pt>
                <c:pt idx="212" formatCode="dd/mm/yy;@">
                  <c:v>43628</c:v>
                </c:pt>
                <c:pt idx="213" formatCode="dd/mm/yy;@">
                  <c:v>43633</c:v>
                </c:pt>
                <c:pt idx="214" formatCode="dd/mm/yy;@">
                  <c:v>43637</c:v>
                </c:pt>
                <c:pt idx="215" formatCode="dd/mm/yy;@">
                  <c:v>43641</c:v>
                </c:pt>
                <c:pt idx="216" formatCode="dd/mm/yy;@">
                  <c:v>43643</c:v>
                </c:pt>
                <c:pt idx="217" formatCode="dd/mm/yy;@">
                  <c:v>43652</c:v>
                </c:pt>
                <c:pt idx="218" formatCode="dd/mm/yy;@">
                  <c:v>43652</c:v>
                </c:pt>
                <c:pt idx="219" formatCode="dd/mm/yy;@">
                  <c:v>43655</c:v>
                </c:pt>
                <c:pt idx="220" formatCode="dd/mm/yy;@">
                  <c:v>43657</c:v>
                </c:pt>
                <c:pt idx="221" formatCode="dd/mm/yy;@">
                  <c:v>43662</c:v>
                </c:pt>
                <c:pt idx="222" formatCode="dd/mm/yy;@">
                  <c:v>43664</c:v>
                </c:pt>
                <c:pt idx="223" formatCode="dd/mm/yy;@">
                  <c:v>43666</c:v>
                </c:pt>
                <c:pt idx="224" formatCode="dd/mm/yy;@">
                  <c:v>43673</c:v>
                </c:pt>
                <c:pt idx="225" formatCode="dd/mm/yy;@">
                  <c:v>43676</c:v>
                </c:pt>
                <c:pt idx="226" formatCode="dd/mm/yy;@">
                  <c:v>43679</c:v>
                </c:pt>
                <c:pt idx="227" formatCode="dd/mm/yy;@">
                  <c:v>43680</c:v>
                </c:pt>
                <c:pt idx="228" formatCode="dd/mm/yy;@">
                  <c:v>43685</c:v>
                </c:pt>
                <c:pt idx="229" formatCode="dd/mm/yy;@">
                  <c:v>43687</c:v>
                </c:pt>
                <c:pt idx="230" formatCode="dd/mm/yy;@">
                  <c:v>43694</c:v>
                </c:pt>
                <c:pt idx="231" formatCode="dd/mm/yy;@">
                  <c:v>43701</c:v>
                </c:pt>
                <c:pt idx="232" formatCode="dd/mm/yy;@">
                  <c:v>43704</c:v>
                </c:pt>
                <c:pt idx="233" formatCode="dd/mm/yy;@">
                  <c:v>43706</c:v>
                </c:pt>
                <c:pt idx="234" formatCode="dd/mm/yy;@">
                  <c:v>43708</c:v>
                </c:pt>
                <c:pt idx="235" formatCode="dd/mm/yy;@">
                  <c:v>43710</c:v>
                </c:pt>
                <c:pt idx="236" formatCode="dd/mm/yy;@">
                  <c:v>43713</c:v>
                </c:pt>
                <c:pt idx="237" formatCode="dd/mm/yy;@">
                  <c:v>43715</c:v>
                </c:pt>
                <c:pt idx="238" formatCode="dd/mm/yy;@">
                  <c:v>43721</c:v>
                </c:pt>
                <c:pt idx="239" formatCode="dd/mm/yy;@">
                  <c:v>43723</c:v>
                </c:pt>
                <c:pt idx="240" formatCode="dd/mm/yy;@">
                  <c:v>43726</c:v>
                </c:pt>
                <c:pt idx="241" formatCode="dd/mm/yy;@">
                  <c:v>43727</c:v>
                </c:pt>
                <c:pt idx="242" formatCode="dd/mm/yy;@">
                  <c:v>43728</c:v>
                </c:pt>
                <c:pt idx="243" formatCode="dd/mm/yy;@">
                  <c:v>43730</c:v>
                </c:pt>
                <c:pt idx="244" formatCode="dd/mm/yy;@">
                  <c:v>43733</c:v>
                </c:pt>
                <c:pt idx="245" formatCode="dd/mm/yy;@">
                  <c:v>43734</c:v>
                </c:pt>
                <c:pt idx="246" formatCode="dd/mm/yy;@">
                  <c:v>43734</c:v>
                </c:pt>
                <c:pt idx="247" formatCode="dd/mm/yy;@">
                  <c:v>43737</c:v>
                </c:pt>
                <c:pt idx="248" formatCode="dd/mm/yy;@">
                  <c:v>43745</c:v>
                </c:pt>
                <c:pt idx="249" formatCode="dd/mm/yy;@">
                  <c:v>43747</c:v>
                </c:pt>
                <c:pt idx="250" formatCode="dd/mm/yy;@">
                  <c:v>43747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43760</c:v>
                </c:pt>
                <c:pt idx="254" formatCode="dd/mm/yy;@">
                  <c:v>43761</c:v>
                </c:pt>
                <c:pt idx="255" formatCode="dd/mm/yy;@">
                  <c:v>43768</c:v>
                </c:pt>
                <c:pt idx="256" formatCode="dd/mm/yy;@">
                  <c:v>43771</c:v>
                </c:pt>
                <c:pt idx="257" formatCode="dd/mm/yy;@">
                  <c:v>43776</c:v>
                </c:pt>
                <c:pt idx="258" formatCode="dd/mm/yy;@">
                  <c:v>43782</c:v>
                </c:pt>
                <c:pt idx="259" formatCode="dd/mm/yy;@">
                  <c:v>43786</c:v>
                </c:pt>
                <c:pt idx="260" formatCode="dd/mm/yy;@">
                  <c:v>43788</c:v>
                </c:pt>
                <c:pt idx="261" formatCode="dd/mm/yy;@">
                  <c:v>43791</c:v>
                </c:pt>
                <c:pt idx="262" formatCode="dd/mm/yy;@">
                  <c:v>43793</c:v>
                </c:pt>
                <c:pt idx="263" formatCode="dd/mm/yy;@">
                  <c:v>43798</c:v>
                </c:pt>
                <c:pt idx="264" formatCode="dd/mm/yy;@">
                  <c:v>43807</c:v>
                </c:pt>
                <c:pt idx="265" formatCode="dd/mm/yy;@">
                  <c:v>43807</c:v>
                </c:pt>
                <c:pt idx="266" formatCode="dd/mm/yy;@">
                  <c:v>43809</c:v>
                </c:pt>
                <c:pt idx="267" formatCode="dd/mm/yy;@">
                  <c:v>43813</c:v>
                </c:pt>
                <c:pt idx="268" formatCode="dd/mm/yy;@">
                  <c:v>43815</c:v>
                </c:pt>
                <c:pt idx="269" formatCode="dd/mm/yy;@">
                  <c:v>43817</c:v>
                </c:pt>
                <c:pt idx="270" formatCode="dd/mm/yy;@">
                  <c:v>43819</c:v>
                </c:pt>
                <c:pt idx="271" formatCode="dd/mm/yy;@">
                  <c:v>43821</c:v>
                </c:pt>
                <c:pt idx="272" formatCode="dd/mm/yy;@">
                  <c:v>43826</c:v>
                </c:pt>
                <c:pt idx="273" formatCode="dd/mm/yy;@">
                  <c:v>43828</c:v>
                </c:pt>
                <c:pt idx="274" formatCode="dd/mm/yy;@">
                  <c:v>43829</c:v>
                </c:pt>
                <c:pt idx="275" formatCode="dd/mm/yy;@">
                  <c:v>43829</c:v>
                </c:pt>
                <c:pt idx="276" formatCode="dd/mm/yy;@">
                  <c:v>43830</c:v>
                </c:pt>
              </c:numCache>
            </c:numRef>
          </c:cat>
          <c:val>
            <c:numRef>
              <c:f>Cuong!$J$13:$J$289</c:f>
              <c:numCache>
                <c:formatCode>@</c:formatCode>
                <c:ptCount val="277"/>
                <c:pt idx="146" formatCode="General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029A-45FA-A853-C2995972F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3202256"/>
        <c:axId val="1733210416"/>
      </c:barChart>
      <c:lineChart>
        <c:grouping val="standard"/>
        <c:varyColors val="0"/>
        <c:ser>
          <c:idx val="9"/>
          <c:order val="0"/>
          <c:tx>
            <c:strRef>
              <c:f>Cuong!$L$12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Cuong!$B$13:$B$289</c:f>
              <c:numCache>
                <c:formatCode>m/d/yyyy</c:formatCode>
                <c:ptCount val="277"/>
                <c:pt idx="0">
                  <c:v>43102</c:v>
                </c:pt>
                <c:pt idx="1">
                  <c:v>43106</c:v>
                </c:pt>
                <c:pt idx="2">
                  <c:v>43109</c:v>
                </c:pt>
                <c:pt idx="3">
                  <c:v>43110</c:v>
                </c:pt>
                <c:pt idx="4">
                  <c:v>43112</c:v>
                </c:pt>
                <c:pt idx="5">
                  <c:v>43116</c:v>
                </c:pt>
                <c:pt idx="6">
                  <c:v>43119</c:v>
                </c:pt>
                <c:pt idx="7">
                  <c:v>43123</c:v>
                </c:pt>
                <c:pt idx="8">
                  <c:v>43128</c:v>
                </c:pt>
                <c:pt idx="9">
                  <c:v>43130</c:v>
                </c:pt>
                <c:pt idx="10">
                  <c:v>43133</c:v>
                </c:pt>
                <c:pt idx="11">
                  <c:v>43137</c:v>
                </c:pt>
                <c:pt idx="12">
                  <c:v>43138</c:v>
                </c:pt>
                <c:pt idx="13">
                  <c:v>43140</c:v>
                </c:pt>
                <c:pt idx="14">
                  <c:v>43143</c:v>
                </c:pt>
                <c:pt idx="15">
                  <c:v>43152</c:v>
                </c:pt>
                <c:pt idx="16">
                  <c:v>43154</c:v>
                </c:pt>
                <c:pt idx="17">
                  <c:v>43159</c:v>
                </c:pt>
                <c:pt idx="18">
                  <c:v>43159</c:v>
                </c:pt>
                <c:pt idx="19">
                  <c:v>43161</c:v>
                </c:pt>
                <c:pt idx="20">
                  <c:v>43162</c:v>
                </c:pt>
                <c:pt idx="21">
                  <c:v>43163</c:v>
                </c:pt>
                <c:pt idx="22">
                  <c:v>43165</c:v>
                </c:pt>
                <c:pt idx="23">
                  <c:v>43167</c:v>
                </c:pt>
                <c:pt idx="24">
                  <c:v>43170</c:v>
                </c:pt>
                <c:pt idx="25">
                  <c:v>43171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43183</c:v>
                </c:pt>
                <c:pt idx="30">
                  <c:v>43186</c:v>
                </c:pt>
                <c:pt idx="31">
                  <c:v>43189</c:v>
                </c:pt>
                <c:pt idx="32">
                  <c:v>43190</c:v>
                </c:pt>
                <c:pt idx="33">
                  <c:v>43193</c:v>
                </c:pt>
                <c:pt idx="34">
                  <c:v>43196</c:v>
                </c:pt>
                <c:pt idx="35">
                  <c:v>43197</c:v>
                </c:pt>
                <c:pt idx="36">
                  <c:v>43198</c:v>
                </c:pt>
                <c:pt idx="37">
                  <c:v>43199</c:v>
                </c:pt>
                <c:pt idx="38">
                  <c:v>43201</c:v>
                </c:pt>
                <c:pt idx="39">
                  <c:v>43202</c:v>
                </c:pt>
                <c:pt idx="40">
                  <c:v>43203</c:v>
                </c:pt>
                <c:pt idx="41">
                  <c:v>43206</c:v>
                </c:pt>
                <c:pt idx="42">
                  <c:v>43207</c:v>
                </c:pt>
                <c:pt idx="43">
                  <c:v>43207</c:v>
                </c:pt>
                <c:pt idx="44">
                  <c:v>43209</c:v>
                </c:pt>
                <c:pt idx="45">
                  <c:v>43210</c:v>
                </c:pt>
                <c:pt idx="46">
                  <c:v>43212</c:v>
                </c:pt>
                <c:pt idx="47">
                  <c:v>43215</c:v>
                </c:pt>
                <c:pt idx="48">
                  <c:v>43217</c:v>
                </c:pt>
                <c:pt idx="49">
                  <c:v>43222</c:v>
                </c:pt>
                <c:pt idx="50">
                  <c:v>43223</c:v>
                </c:pt>
                <c:pt idx="51">
                  <c:v>43224</c:v>
                </c:pt>
                <c:pt idx="52">
                  <c:v>43228</c:v>
                </c:pt>
                <c:pt idx="53">
                  <c:v>43231</c:v>
                </c:pt>
                <c:pt idx="54">
                  <c:v>43234</c:v>
                </c:pt>
                <c:pt idx="55">
                  <c:v>43238</c:v>
                </c:pt>
                <c:pt idx="56">
                  <c:v>43239</c:v>
                </c:pt>
                <c:pt idx="57">
                  <c:v>43240</c:v>
                </c:pt>
                <c:pt idx="58">
                  <c:v>43242</c:v>
                </c:pt>
                <c:pt idx="59">
                  <c:v>43245</c:v>
                </c:pt>
                <c:pt idx="60">
                  <c:v>43248</c:v>
                </c:pt>
                <c:pt idx="61">
                  <c:v>43251</c:v>
                </c:pt>
                <c:pt idx="62">
                  <c:v>43252</c:v>
                </c:pt>
                <c:pt idx="63">
                  <c:v>43255</c:v>
                </c:pt>
                <c:pt idx="64">
                  <c:v>43256</c:v>
                </c:pt>
                <c:pt idx="65">
                  <c:v>43259</c:v>
                </c:pt>
                <c:pt idx="66">
                  <c:v>43262</c:v>
                </c:pt>
                <c:pt idx="67">
                  <c:v>43263</c:v>
                </c:pt>
                <c:pt idx="68">
                  <c:v>43266</c:v>
                </c:pt>
                <c:pt idx="69">
                  <c:v>43266</c:v>
                </c:pt>
                <c:pt idx="70">
                  <c:v>43272</c:v>
                </c:pt>
                <c:pt idx="71">
                  <c:v>43273</c:v>
                </c:pt>
                <c:pt idx="72">
                  <c:v>43278</c:v>
                </c:pt>
                <c:pt idx="73">
                  <c:v>43280</c:v>
                </c:pt>
                <c:pt idx="74">
                  <c:v>43281</c:v>
                </c:pt>
                <c:pt idx="75">
                  <c:v>43285</c:v>
                </c:pt>
                <c:pt idx="76">
                  <c:v>43287</c:v>
                </c:pt>
                <c:pt idx="77">
                  <c:v>43291</c:v>
                </c:pt>
                <c:pt idx="78">
                  <c:v>43293</c:v>
                </c:pt>
                <c:pt idx="79">
                  <c:v>43297</c:v>
                </c:pt>
                <c:pt idx="80">
                  <c:v>43301</c:v>
                </c:pt>
                <c:pt idx="81">
                  <c:v>43304</c:v>
                </c:pt>
                <c:pt idx="82">
                  <c:v>43305</c:v>
                </c:pt>
                <c:pt idx="83">
                  <c:v>43308</c:v>
                </c:pt>
                <c:pt idx="84">
                  <c:v>43311</c:v>
                </c:pt>
                <c:pt idx="85">
                  <c:v>43314</c:v>
                </c:pt>
                <c:pt idx="86">
                  <c:v>43318</c:v>
                </c:pt>
                <c:pt idx="87">
                  <c:v>43319</c:v>
                </c:pt>
                <c:pt idx="88">
                  <c:v>43321</c:v>
                </c:pt>
                <c:pt idx="89">
                  <c:v>43322</c:v>
                </c:pt>
                <c:pt idx="90">
                  <c:v>43325</c:v>
                </c:pt>
                <c:pt idx="91">
                  <c:v>43327</c:v>
                </c:pt>
                <c:pt idx="92">
                  <c:v>43329</c:v>
                </c:pt>
                <c:pt idx="93">
                  <c:v>43332</c:v>
                </c:pt>
                <c:pt idx="94">
                  <c:v>43334</c:v>
                </c:pt>
                <c:pt idx="95">
                  <c:v>43335</c:v>
                </c:pt>
                <c:pt idx="96">
                  <c:v>43339</c:v>
                </c:pt>
                <c:pt idx="97">
                  <c:v>43339</c:v>
                </c:pt>
                <c:pt idx="98">
                  <c:v>43342</c:v>
                </c:pt>
                <c:pt idx="99">
                  <c:v>43343</c:v>
                </c:pt>
                <c:pt idx="100">
                  <c:v>43347</c:v>
                </c:pt>
                <c:pt idx="101">
                  <c:v>43347</c:v>
                </c:pt>
                <c:pt idx="102">
                  <c:v>43348</c:v>
                </c:pt>
                <c:pt idx="103">
                  <c:v>43349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43358</c:v>
                </c:pt>
                <c:pt idx="110">
                  <c:v>43360</c:v>
                </c:pt>
                <c:pt idx="111">
                  <c:v>43369</c:v>
                </c:pt>
                <c:pt idx="112">
                  <c:v>43370</c:v>
                </c:pt>
                <c:pt idx="113">
                  <c:v>43372</c:v>
                </c:pt>
                <c:pt idx="114">
                  <c:v>43375</c:v>
                </c:pt>
                <c:pt idx="115">
                  <c:v>43377</c:v>
                </c:pt>
                <c:pt idx="116">
                  <c:v>43382</c:v>
                </c:pt>
                <c:pt idx="117">
                  <c:v>43384</c:v>
                </c:pt>
                <c:pt idx="118">
                  <c:v>43385</c:v>
                </c:pt>
                <c:pt idx="119">
                  <c:v>43388</c:v>
                </c:pt>
                <c:pt idx="120">
                  <c:v>43390</c:v>
                </c:pt>
                <c:pt idx="121">
                  <c:v>43395</c:v>
                </c:pt>
                <c:pt idx="122">
                  <c:v>43399</c:v>
                </c:pt>
                <c:pt idx="123">
                  <c:v>43404</c:v>
                </c:pt>
                <c:pt idx="124">
                  <c:v>43407</c:v>
                </c:pt>
                <c:pt idx="125">
                  <c:v>43411</c:v>
                </c:pt>
                <c:pt idx="126">
                  <c:v>43414</c:v>
                </c:pt>
                <c:pt idx="127">
                  <c:v>43414</c:v>
                </c:pt>
                <c:pt idx="128">
                  <c:v>43418</c:v>
                </c:pt>
                <c:pt idx="129">
                  <c:v>43423</c:v>
                </c:pt>
                <c:pt idx="130">
                  <c:v>43426</c:v>
                </c:pt>
                <c:pt idx="131">
                  <c:v>43426</c:v>
                </c:pt>
                <c:pt idx="132">
                  <c:v>43430</c:v>
                </c:pt>
                <c:pt idx="133">
                  <c:v>43431</c:v>
                </c:pt>
                <c:pt idx="134">
                  <c:v>43432</c:v>
                </c:pt>
                <c:pt idx="135">
                  <c:v>43434</c:v>
                </c:pt>
                <c:pt idx="136">
                  <c:v>43437</c:v>
                </c:pt>
                <c:pt idx="137">
                  <c:v>43444</c:v>
                </c:pt>
                <c:pt idx="138">
                  <c:v>43448</c:v>
                </c:pt>
                <c:pt idx="139">
                  <c:v>43450</c:v>
                </c:pt>
                <c:pt idx="140">
                  <c:v>43454</c:v>
                </c:pt>
                <c:pt idx="141">
                  <c:v>43455</c:v>
                </c:pt>
                <c:pt idx="142">
                  <c:v>43458</c:v>
                </c:pt>
                <c:pt idx="143">
                  <c:v>43459</c:v>
                </c:pt>
                <c:pt idx="144">
                  <c:v>43462</c:v>
                </c:pt>
                <c:pt idx="145">
                  <c:v>43462</c:v>
                </c:pt>
                <c:pt idx="146">
                  <c:v>43467</c:v>
                </c:pt>
                <c:pt idx="147">
                  <c:v>43468</c:v>
                </c:pt>
                <c:pt idx="148">
                  <c:v>43471</c:v>
                </c:pt>
                <c:pt idx="149">
                  <c:v>43474</c:v>
                </c:pt>
                <c:pt idx="150">
                  <c:v>43476</c:v>
                </c:pt>
                <c:pt idx="151">
                  <c:v>43476</c:v>
                </c:pt>
                <c:pt idx="152">
                  <c:v>43479</c:v>
                </c:pt>
                <c:pt idx="153">
                  <c:v>43480</c:v>
                </c:pt>
                <c:pt idx="154">
                  <c:v>43482</c:v>
                </c:pt>
                <c:pt idx="155">
                  <c:v>43486</c:v>
                </c:pt>
                <c:pt idx="156">
                  <c:v>43488</c:v>
                </c:pt>
                <c:pt idx="157">
                  <c:v>43491</c:v>
                </c:pt>
                <c:pt idx="158">
                  <c:v>43492</c:v>
                </c:pt>
                <c:pt idx="159">
                  <c:v>43494</c:v>
                </c:pt>
                <c:pt idx="160">
                  <c:v>43496</c:v>
                </c:pt>
                <c:pt idx="161">
                  <c:v>43498</c:v>
                </c:pt>
                <c:pt idx="162">
                  <c:v>43503</c:v>
                </c:pt>
                <c:pt idx="163">
                  <c:v>43504</c:v>
                </c:pt>
                <c:pt idx="164">
                  <c:v>43506</c:v>
                </c:pt>
                <c:pt idx="165">
                  <c:v>43508</c:v>
                </c:pt>
                <c:pt idx="166">
                  <c:v>43511</c:v>
                </c:pt>
                <c:pt idx="167">
                  <c:v>43512</c:v>
                </c:pt>
                <c:pt idx="168">
                  <c:v>43515</c:v>
                </c:pt>
                <c:pt idx="169">
                  <c:v>43517</c:v>
                </c:pt>
                <c:pt idx="170">
                  <c:v>43519</c:v>
                </c:pt>
                <c:pt idx="171">
                  <c:v>43521</c:v>
                </c:pt>
                <c:pt idx="172">
                  <c:v>43524</c:v>
                </c:pt>
                <c:pt idx="173">
                  <c:v>43527</c:v>
                </c:pt>
                <c:pt idx="174">
                  <c:v>43532</c:v>
                </c:pt>
                <c:pt idx="175">
                  <c:v>43535</c:v>
                </c:pt>
                <c:pt idx="176">
                  <c:v>43536</c:v>
                </c:pt>
                <c:pt idx="177">
                  <c:v>43537</c:v>
                </c:pt>
                <c:pt idx="178">
                  <c:v>43537</c:v>
                </c:pt>
                <c:pt idx="179">
                  <c:v>43538</c:v>
                </c:pt>
                <c:pt idx="180">
                  <c:v>43539</c:v>
                </c:pt>
                <c:pt idx="181">
                  <c:v>43541</c:v>
                </c:pt>
                <c:pt idx="182">
                  <c:v>43544</c:v>
                </c:pt>
                <c:pt idx="183">
                  <c:v>43546</c:v>
                </c:pt>
                <c:pt idx="184">
                  <c:v>43548</c:v>
                </c:pt>
                <c:pt idx="185">
                  <c:v>43550</c:v>
                </c:pt>
                <c:pt idx="186">
                  <c:v>43551</c:v>
                </c:pt>
                <c:pt idx="187" formatCode="dd/mm/yy;@">
                  <c:v>43556</c:v>
                </c:pt>
                <c:pt idx="188" formatCode="dd/mm/yy;@">
                  <c:v>43556</c:v>
                </c:pt>
                <c:pt idx="189" formatCode="dd/mm/yy;@">
                  <c:v>43558</c:v>
                </c:pt>
                <c:pt idx="190" formatCode="dd/mm/yy;@">
                  <c:v>43560</c:v>
                </c:pt>
                <c:pt idx="191" formatCode="dd/mm/yy;@">
                  <c:v>43561</c:v>
                </c:pt>
                <c:pt idx="192" formatCode="dd/mm/yy;@">
                  <c:v>43564</c:v>
                </c:pt>
                <c:pt idx="193" formatCode="dd/mm/yy;@">
                  <c:v>43567</c:v>
                </c:pt>
                <c:pt idx="194" formatCode="dd/mm/yy;@">
                  <c:v>43570</c:v>
                </c:pt>
                <c:pt idx="195" formatCode="dd/mm/yy;@">
                  <c:v>43573</c:v>
                </c:pt>
                <c:pt idx="196" formatCode="dd/mm/yy;@">
                  <c:v>43578</c:v>
                </c:pt>
                <c:pt idx="197" formatCode="dd/mm/yy;@">
                  <c:v>43579</c:v>
                </c:pt>
                <c:pt idx="198" formatCode="dd/mm/yy;@">
                  <c:v>43580</c:v>
                </c:pt>
                <c:pt idx="199" formatCode="dd/mm/yy;@">
                  <c:v>43584</c:v>
                </c:pt>
                <c:pt idx="200" formatCode="dd/mm/yy;@">
                  <c:v>43587</c:v>
                </c:pt>
                <c:pt idx="201" formatCode="dd/mm/yy;@">
                  <c:v>43589</c:v>
                </c:pt>
                <c:pt idx="202" formatCode="dd/mm/yy;@">
                  <c:v>43594</c:v>
                </c:pt>
                <c:pt idx="203" formatCode="dd/mm/yy;@">
                  <c:v>43599</c:v>
                </c:pt>
                <c:pt idx="204" formatCode="dd/mm/yy;@">
                  <c:v>43601</c:v>
                </c:pt>
                <c:pt idx="205" formatCode="dd/mm/yy;@">
                  <c:v>43603</c:v>
                </c:pt>
                <c:pt idx="206" formatCode="dd/mm/yy;@">
                  <c:v>43607</c:v>
                </c:pt>
                <c:pt idx="207" formatCode="dd/mm/yy;@">
                  <c:v>43609</c:v>
                </c:pt>
                <c:pt idx="208" formatCode="dd/mm/yy;@">
                  <c:v>43610</c:v>
                </c:pt>
                <c:pt idx="209" formatCode="dd/mm/yy;@">
                  <c:v>43613</c:v>
                </c:pt>
                <c:pt idx="210" formatCode="dd/mm/yy;@">
                  <c:v>43617</c:v>
                </c:pt>
                <c:pt idx="211" formatCode="dd/mm/yy;@">
                  <c:v>43626</c:v>
                </c:pt>
                <c:pt idx="212" formatCode="dd/mm/yy;@">
                  <c:v>43628</c:v>
                </c:pt>
                <c:pt idx="213" formatCode="dd/mm/yy;@">
                  <c:v>43633</c:v>
                </c:pt>
                <c:pt idx="214" formatCode="dd/mm/yy;@">
                  <c:v>43637</c:v>
                </c:pt>
                <c:pt idx="215" formatCode="dd/mm/yy;@">
                  <c:v>43641</c:v>
                </c:pt>
                <c:pt idx="216" formatCode="dd/mm/yy;@">
                  <c:v>43643</c:v>
                </c:pt>
                <c:pt idx="217" formatCode="dd/mm/yy;@">
                  <c:v>43652</c:v>
                </c:pt>
                <c:pt idx="218" formatCode="dd/mm/yy;@">
                  <c:v>43652</c:v>
                </c:pt>
                <c:pt idx="219" formatCode="dd/mm/yy;@">
                  <c:v>43655</c:v>
                </c:pt>
                <c:pt idx="220" formatCode="dd/mm/yy;@">
                  <c:v>43657</c:v>
                </c:pt>
                <c:pt idx="221" formatCode="dd/mm/yy;@">
                  <c:v>43662</c:v>
                </c:pt>
                <c:pt idx="222" formatCode="dd/mm/yy;@">
                  <c:v>43664</c:v>
                </c:pt>
                <c:pt idx="223" formatCode="dd/mm/yy;@">
                  <c:v>43666</c:v>
                </c:pt>
                <c:pt idx="224" formatCode="dd/mm/yy;@">
                  <c:v>43673</c:v>
                </c:pt>
                <c:pt idx="225" formatCode="dd/mm/yy;@">
                  <c:v>43676</c:v>
                </c:pt>
                <c:pt idx="226" formatCode="dd/mm/yy;@">
                  <c:v>43679</c:v>
                </c:pt>
                <c:pt idx="227" formatCode="dd/mm/yy;@">
                  <c:v>43680</c:v>
                </c:pt>
                <c:pt idx="228" formatCode="dd/mm/yy;@">
                  <c:v>43685</c:v>
                </c:pt>
                <c:pt idx="229" formatCode="dd/mm/yy;@">
                  <c:v>43687</c:v>
                </c:pt>
                <c:pt idx="230" formatCode="dd/mm/yy;@">
                  <c:v>43694</c:v>
                </c:pt>
                <c:pt idx="231" formatCode="dd/mm/yy;@">
                  <c:v>43701</c:v>
                </c:pt>
                <c:pt idx="232" formatCode="dd/mm/yy;@">
                  <c:v>43704</c:v>
                </c:pt>
                <c:pt idx="233" formatCode="dd/mm/yy;@">
                  <c:v>43706</c:v>
                </c:pt>
                <c:pt idx="234" formatCode="dd/mm/yy;@">
                  <c:v>43708</c:v>
                </c:pt>
                <c:pt idx="235" formatCode="dd/mm/yy;@">
                  <c:v>43710</c:v>
                </c:pt>
                <c:pt idx="236" formatCode="dd/mm/yy;@">
                  <c:v>43713</c:v>
                </c:pt>
                <c:pt idx="237" formatCode="dd/mm/yy;@">
                  <c:v>43715</c:v>
                </c:pt>
                <c:pt idx="238" formatCode="dd/mm/yy;@">
                  <c:v>43721</c:v>
                </c:pt>
                <c:pt idx="239" formatCode="dd/mm/yy;@">
                  <c:v>43723</c:v>
                </c:pt>
                <c:pt idx="240" formatCode="dd/mm/yy;@">
                  <c:v>43726</c:v>
                </c:pt>
                <c:pt idx="241" formatCode="dd/mm/yy;@">
                  <c:v>43727</c:v>
                </c:pt>
                <c:pt idx="242" formatCode="dd/mm/yy;@">
                  <c:v>43728</c:v>
                </c:pt>
                <c:pt idx="243" formatCode="dd/mm/yy;@">
                  <c:v>43730</c:v>
                </c:pt>
                <c:pt idx="244" formatCode="dd/mm/yy;@">
                  <c:v>43733</c:v>
                </c:pt>
                <c:pt idx="245" formatCode="dd/mm/yy;@">
                  <c:v>43734</c:v>
                </c:pt>
                <c:pt idx="246" formatCode="dd/mm/yy;@">
                  <c:v>43734</c:v>
                </c:pt>
                <c:pt idx="247" formatCode="dd/mm/yy;@">
                  <c:v>43737</c:v>
                </c:pt>
                <c:pt idx="248" formatCode="dd/mm/yy;@">
                  <c:v>43745</c:v>
                </c:pt>
                <c:pt idx="249" formatCode="dd/mm/yy;@">
                  <c:v>43747</c:v>
                </c:pt>
                <c:pt idx="250" formatCode="dd/mm/yy;@">
                  <c:v>43747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43760</c:v>
                </c:pt>
                <c:pt idx="254" formatCode="dd/mm/yy;@">
                  <c:v>43761</c:v>
                </c:pt>
                <c:pt idx="255" formatCode="dd/mm/yy;@">
                  <c:v>43768</c:v>
                </c:pt>
                <c:pt idx="256" formatCode="dd/mm/yy;@">
                  <c:v>43771</c:v>
                </c:pt>
                <c:pt idx="257" formatCode="dd/mm/yy;@">
                  <c:v>43776</c:v>
                </c:pt>
                <c:pt idx="258" formatCode="dd/mm/yy;@">
                  <c:v>43782</c:v>
                </c:pt>
                <c:pt idx="259" formatCode="dd/mm/yy;@">
                  <c:v>43786</c:v>
                </c:pt>
                <c:pt idx="260" formatCode="dd/mm/yy;@">
                  <c:v>43788</c:v>
                </c:pt>
                <c:pt idx="261" formatCode="dd/mm/yy;@">
                  <c:v>43791</c:v>
                </c:pt>
                <c:pt idx="262" formatCode="dd/mm/yy;@">
                  <c:v>43793</c:v>
                </c:pt>
                <c:pt idx="263" formatCode="dd/mm/yy;@">
                  <c:v>43798</c:v>
                </c:pt>
                <c:pt idx="264" formatCode="dd/mm/yy;@">
                  <c:v>43807</c:v>
                </c:pt>
                <c:pt idx="265" formatCode="dd/mm/yy;@">
                  <c:v>43807</c:v>
                </c:pt>
                <c:pt idx="266" formatCode="dd/mm/yy;@">
                  <c:v>43809</c:v>
                </c:pt>
                <c:pt idx="267" formatCode="dd/mm/yy;@">
                  <c:v>43813</c:v>
                </c:pt>
                <c:pt idx="268" formatCode="dd/mm/yy;@">
                  <c:v>43815</c:v>
                </c:pt>
                <c:pt idx="269" formatCode="dd/mm/yy;@">
                  <c:v>43817</c:v>
                </c:pt>
                <c:pt idx="270" formatCode="dd/mm/yy;@">
                  <c:v>43819</c:v>
                </c:pt>
                <c:pt idx="271" formatCode="dd/mm/yy;@">
                  <c:v>43821</c:v>
                </c:pt>
                <c:pt idx="272" formatCode="dd/mm/yy;@">
                  <c:v>43826</c:v>
                </c:pt>
                <c:pt idx="273" formatCode="dd/mm/yy;@">
                  <c:v>43828</c:v>
                </c:pt>
                <c:pt idx="274" formatCode="dd/mm/yy;@">
                  <c:v>43829</c:v>
                </c:pt>
                <c:pt idx="275" formatCode="dd/mm/yy;@">
                  <c:v>43829</c:v>
                </c:pt>
                <c:pt idx="276" formatCode="dd/mm/yy;@">
                  <c:v>43830</c:v>
                </c:pt>
              </c:numCache>
            </c:numRef>
          </c:cat>
          <c:val>
            <c:numRef>
              <c:f>Cuong!$L$13:$L$289</c:f>
              <c:numCache>
                <c:formatCode>General</c:formatCode>
                <c:ptCount val="27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029A-45FA-A853-C2995972FB80}"/>
            </c:ext>
          </c:extLst>
        </c:ser>
        <c:ser>
          <c:idx val="8"/>
          <c:order val="1"/>
          <c:tx>
            <c:strRef>
              <c:f>Cuong!$K$12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Cuong!$B$13:$B$289</c:f>
              <c:numCache>
                <c:formatCode>m/d/yyyy</c:formatCode>
                <c:ptCount val="277"/>
                <c:pt idx="0">
                  <c:v>43102</c:v>
                </c:pt>
                <c:pt idx="1">
                  <c:v>43106</c:v>
                </c:pt>
                <c:pt idx="2">
                  <c:v>43109</c:v>
                </c:pt>
                <c:pt idx="3">
                  <c:v>43110</c:v>
                </c:pt>
                <c:pt idx="4">
                  <c:v>43112</c:v>
                </c:pt>
                <c:pt idx="5">
                  <c:v>43116</c:v>
                </c:pt>
                <c:pt idx="6">
                  <c:v>43119</c:v>
                </c:pt>
                <c:pt idx="7">
                  <c:v>43123</c:v>
                </c:pt>
                <c:pt idx="8">
                  <c:v>43128</c:v>
                </c:pt>
                <c:pt idx="9">
                  <c:v>43130</c:v>
                </c:pt>
                <c:pt idx="10">
                  <c:v>43133</c:v>
                </c:pt>
                <c:pt idx="11">
                  <c:v>43137</c:v>
                </c:pt>
                <c:pt idx="12">
                  <c:v>43138</c:v>
                </c:pt>
                <c:pt idx="13">
                  <c:v>43140</c:v>
                </c:pt>
                <c:pt idx="14">
                  <c:v>43143</c:v>
                </c:pt>
                <c:pt idx="15">
                  <c:v>43152</c:v>
                </c:pt>
                <c:pt idx="16">
                  <c:v>43154</c:v>
                </c:pt>
                <c:pt idx="17">
                  <c:v>43159</c:v>
                </c:pt>
                <c:pt idx="18">
                  <c:v>43159</c:v>
                </c:pt>
                <c:pt idx="19">
                  <c:v>43161</c:v>
                </c:pt>
                <c:pt idx="20">
                  <c:v>43162</c:v>
                </c:pt>
                <c:pt idx="21">
                  <c:v>43163</c:v>
                </c:pt>
                <c:pt idx="22">
                  <c:v>43165</c:v>
                </c:pt>
                <c:pt idx="23">
                  <c:v>43167</c:v>
                </c:pt>
                <c:pt idx="24">
                  <c:v>43170</c:v>
                </c:pt>
                <c:pt idx="25">
                  <c:v>43171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43183</c:v>
                </c:pt>
                <c:pt idx="30">
                  <c:v>43186</c:v>
                </c:pt>
                <c:pt idx="31">
                  <c:v>43189</c:v>
                </c:pt>
                <c:pt idx="32">
                  <c:v>43190</c:v>
                </c:pt>
                <c:pt idx="33">
                  <c:v>43193</c:v>
                </c:pt>
                <c:pt idx="34">
                  <c:v>43196</c:v>
                </c:pt>
                <c:pt idx="35">
                  <c:v>43197</c:v>
                </c:pt>
                <c:pt idx="36">
                  <c:v>43198</c:v>
                </c:pt>
                <c:pt idx="37">
                  <c:v>43199</c:v>
                </c:pt>
                <c:pt idx="38">
                  <c:v>43201</c:v>
                </c:pt>
                <c:pt idx="39">
                  <c:v>43202</c:v>
                </c:pt>
                <c:pt idx="40">
                  <c:v>43203</c:v>
                </c:pt>
                <c:pt idx="41">
                  <c:v>43206</c:v>
                </c:pt>
                <c:pt idx="42">
                  <c:v>43207</c:v>
                </c:pt>
                <c:pt idx="43">
                  <c:v>43207</c:v>
                </c:pt>
                <c:pt idx="44">
                  <c:v>43209</c:v>
                </c:pt>
                <c:pt idx="45">
                  <c:v>43210</c:v>
                </c:pt>
                <c:pt idx="46">
                  <c:v>43212</c:v>
                </c:pt>
                <c:pt idx="47">
                  <c:v>43215</c:v>
                </c:pt>
                <c:pt idx="48">
                  <c:v>43217</c:v>
                </c:pt>
                <c:pt idx="49">
                  <c:v>43222</c:v>
                </c:pt>
                <c:pt idx="50">
                  <c:v>43223</c:v>
                </c:pt>
                <c:pt idx="51">
                  <c:v>43224</c:v>
                </c:pt>
                <c:pt idx="52">
                  <c:v>43228</c:v>
                </c:pt>
                <c:pt idx="53">
                  <c:v>43231</c:v>
                </c:pt>
                <c:pt idx="54">
                  <c:v>43234</c:v>
                </c:pt>
                <c:pt idx="55">
                  <c:v>43238</c:v>
                </c:pt>
                <c:pt idx="56">
                  <c:v>43239</c:v>
                </c:pt>
                <c:pt idx="57">
                  <c:v>43240</c:v>
                </c:pt>
                <c:pt idx="58">
                  <c:v>43242</c:v>
                </c:pt>
                <c:pt idx="59">
                  <c:v>43245</c:v>
                </c:pt>
                <c:pt idx="60">
                  <c:v>43248</c:v>
                </c:pt>
                <c:pt idx="61">
                  <c:v>43251</c:v>
                </c:pt>
                <c:pt idx="62">
                  <c:v>43252</c:v>
                </c:pt>
                <c:pt idx="63">
                  <c:v>43255</c:v>
                </c:pt>
                <c:pt idx="64">
                  <c:v>43256</c:v>
                </c:pt>
                <c:pt idx="65">
                  <c:v>43259</c:v>
                </c:pt>
                <c:pt idx="66">
                  <c:v>43262</c:v>
                </c:pt>
                <c:pt idx="67">
                  <c:v>43263</c:v>
                </c:pt>
                <c:pt idx="68">
                  <c:v>43266</c:v>
                </c:pt>
                <c:pt idx="69">
                  <c:v>43266</c:v>
                </c:pt>
                <c:pt idx="70">
                  <c:v>43272</c:v>
                </c:pt>
                <c:pt idx="71">
                  <c:v>43273</c:v>
                </c:pt>
                <c:pt idx="72">
                  <c:v>43278</c:v>
                </c:pt>
                <c:pt idx="73">
                  <c:v>43280</c:v>
                </c:pt>
                <c:pt idx="74">
                  <c:v>43281</c:v>
                </c:pt>
                <c:pt idx="75">
                  <c:v>43285</c:v>
                </c:pt>
                <c:pt idx="76">
                  <c:v>43287</c:v>
                </c:pt>
                <c:pt idx="77">
                  <c:v>43291</c:v>
                </c:pt>
                <c:pt idx="78">
                  <c:v>43293</c:v>
                </c:pt>
                <c:pt idx="79">
                  <c:v>43297</c:v>
                </c:pt>
                <c:pt idx="80">
                  <c:v>43301</c:v>
                </c:pt>
                <c:pt idx="81">
                  <c:v>43304</c:v>
                </c:pt>
                <c:pt idx="82">
                  <c:v>43305</c:v>
                </c:pt>
                <c:pt idx="83">
                  <c:v>43308</c:v>
                </c:pt>
                <c:pt idx="84">
                  <c:v>43311</c:v>
                </c:pt>
                <c:pt idx="85">
                  <c:v>43314</c:v>
                </c:pt>
                <c:pt idx="86">
                  <c:v>43318</c:v>
                </c:pt>
                <c:pt idx="87">
                  <c:v>43319</c:v>
                </c:pt>
                <c:pt idx="88">
                  <c:v>43321</c:v>
                </c:pt>
                <c:pt idx="89">
                  <c:v>43322</c:v>
                </c:pt>
                <c:pt idx="90">
                  <c:v>43325</c:v>
                </c:pt>
                <c:pt idx="91">
                  <c:v>43327</c:v>
                </c:pt>
                <c:pt idx="92">
                  <c:v>43329</c:v>
                </c:pt>
                <c:pt idx="93">
                  <c:v>43332</c:v>
                </c:pt>
                <c:pt idx="94">
                  <c:v>43334</c:v>
                </c:pt>
                <c:pt idx="95">
                  <c:v>43335</c:v>
                </c:pt>
                <c:pt idx="96">
                  <c:v>43339</c:v>
                </c:pt>
                <c:pt idx="97">
                  <c:v>43339</c:v>
                </c:pt>
                <c:pt idx="98">
                  <c:v>43342</c:v>
                </c:pt>
                <c:pt idx="99">
                  <c:v>43343</c:v>
                </c:pt>
                <c:pt idx="100">
                  <c:v>43347</c:v>
                </c:pt>
                <c:pt idx="101">
                  <c:v>43347</c:v>
                </c:pt>
                <c:pt idx="102">
                  <c:v>43348</c:v>
                </c:pt>
                <c:pt idx="103">
                  <c:v>43349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43358</c:v>
                </c:pt>
                <c:pt idx="110">
                  <c:v>43360</c:v>
                </c:pt>
                <c:pt idx="111">
                  <c:v>43369</c:v>
                </c:pt>
                <c:pt idx="112">
                  <c:v>43370</c:v>
                </c:pt>
                <c:pt idx="113">
                  <c:v>43372</c:v>
                </c:pt>
                <c:pt idx="114">
                  <c:v>43375</c:v>
                </c:pt>
                <c:pt idx="115">
                  <c:v>43377</c:v>
                </c:pt>
                <c:pt idx="116">
                  <c:v>43382</c:v>
                </c:pt>
                <c:pt idx="117">
                  <c:v>43384</c:v>
                </c:pt>
                <c:pt idx="118">
                  <c:v>43385</c:v>
                </c:pt>
                <c:pt idx="119">
                  <c:v>43388</c:v>
                </c:pt>
                <c:pt idx="120">
                  <c:v>43390</c:v>
                </c:pt>
                <c:pt idx="121">
                  <c:v>43395</c:v>
                </c:pt>
                <c:pt idx="122">
                  <c:v>43399</c:v>
                </c:pt>
                <c:pt idx="123">
                  <c:v>43404</c:v>
                </c:pt>
                <c:pt idx="124">
                  <c:v>43407</c:v>
                </c:pt>
                <c:pt idx="125">
                  <c:v>43411</c:v>
                </c:pt>
                <c:pt idx="126">
                  <c:v>43414</c:v>
                </c:pt>
                <c:pt idx="127">
                  <c:v>43414</c:v>
                </c:pt>
                <c:pt idx="128">
                  <c:v>43418</c:v>
                </c:pt>
                <c:pt idx="129">
                  <c:v>43423</c:v>
                </c:pt>
                <c:pt idx="130">
                  <c:v>43426</c:v>
                </c:pt>
                <c:pt idx="131">
                  <c:v>43426</c:v>
                </c:pt>
                <c:pt idx="132">
                  <c:v>43430</c:v>
                </c:pt>
                <c:pt idx="133">
                  <c:v>43431</c:v>
                </c:pt>
                <c:pt idx="134">
                  <c:v>43432</c:v>
                </c:pt>
                <c:pt idx="135">
                  <c:v>43434</c:v>
                </c:pt>
                <c:pt idx="136">
                  <c:v>43437</c:v>
                </c:pt>
                <c:pt idx="137">
                  <c:v>43444</c:v>
                </c:pt>
                <c:pt idx="138">
                  <c:v>43448</c:v>
                </c:pt>
                <c:pt idx="139">
                  <c:v>43450</c:v>
                </c:pt>
                <c:pt idx="140">
                  <c:v>43454</c:v>
                </c:pt>
                <c:pt idx="141">
                  <c:v>43455</c:v>
                </c:pt>
                <c:pt idx="142">
                  <c:v>43458</c:v>
                </c:pt>
                <c:pt idx="143">
                  <c:v>43459</c:v>
                </c:pt>
                <c:pt idx="144">
                  <c:v>43462</c:v>
                </c:pt>
                <c:pt idx="145">
                  <c:v>43462</c:v>
                </c:pt>
                <c:pt idx="146">
                  <c:v>43467</c:v>
                </c:pt>
                <c:pt idx="147">
                  <c:v>43468</c:v>
                </c:pt>
                <c:pt idx="148">
                  <c:v>43471</c:v>
                </c:pt>
                <c:pt idx="149">
                  <c:v>43474</c:v>
                </c:pt>
                <c:pt idx="150">
                  <c:v>43476</c:v>
                </c:pt>
                <c:pt idx="151">
                  <c:v>43476</c:v>
                </c:pt>
                <c:pt idx="152">
                  <c:v>43479</c:v>
                </c:pt>
                <c:pt idx="153">
                  <c:v>43480</c:v>
                </c:pt>
                <c:pt idx="154">
                  <c:v>43482</c:v>
                </c:pt>
                <c:pt idx="155">
                  <c:v>43486</c:v>
                </c:pt>
                <c:pt idx="156">
                  <c:v>43488</c:v>
                </c:pt>
                <c:pt idx="157">
                  <c:v>43491</c:v>
                </c:pt>
                <c:pt idx="158">
                  <c:v>43492</c:v>
                </c:pt>
                <c:pt idx="159">
                  <c:v>43494</c:v>
                </c:pt>
                <c:pt idx="160">
                  <c:v>43496</c:v>
                </c:pt>
                <c:pt idx="161">
                  <c:v>43498</c:v>
                </c:pt>
                <c:pt idx="162">
                  <c:v>43503</c:v>
                </c:pt>
                <c:pt idx="163">
                  <c:v>43504</c:v>
                </c:pt>
                <c:pt idx="164">
                  <c:v>43506</c:v>
                </c:pt>
                <c:pt idx="165">
                  <c:v>43508</c:v>
                </c:pt>
                <c:pt idx="166">
                  <c:v>43511</c:v>
                </c:pt>
                <c:pt idx="167">
                  <c:v>43512</c:v>
                </c:pt>
                <c:pt idx="168">
                  <c:v>43515</c:v>
                </c:pt>
                <c:pt idx="169">
                  <c:v>43517</c:v>
                </c:pt>
                <c:pt idx="170">
                  <c:v>43519</c:v>
                </c:pt>
                <c:pt idx="171">
                  <c:v>43521</c:v>
                </c:pt>
                <c:pt idx="172">
                  <c:v>43524</c:v>
                </c:pt>
                <c:pt idx="173">
                  <c:v>43527</c:v>
                </c:pt>
                <c:pt idx="174">
                  <c:v>43532</c:v>
                </c:pt>
                <c:pt idx="175">
                  <c:v>43535</c:v>
                </c:pt>
                <c:pt idx="176">
                  <c:v>43536</c:v>
                </c:pt>
                <c:pt idx="177">
                  <c:v>43537</c:v>
                </c:pt>
                <c:pt idx="178">
                  <c:v>43537</c:v>
                </c:pt>
                <c:pt idx="179">
                  <c:v>43538</c:v>
                </c:pt>
                <c:pt idx="180">
                  <c:v>43539</c:v>
                </c:pt>
                <c:pt idx="181">
                  <c:v>43541</c:v>
                </c:pt>
                <c:pt idx="182">
                  <c:v>43544</c:v>
                </c:pt>
                <c:pt idx="183">
                  <c:v>43546</c:v>
                </c:pt>
                <c:pt idx="184">
                  <c:v>43548</c:v>
                </c:pt>
                <c:pt idx="185">
                  <c:v>43550</c:v>
                </c:pt>
                <c:pt idx="186">
                  <c:v>43551</c:v>
                </c:pt>
                <c:pt idx="187" formatCode="dd/mm/yy;@">
                  <c:v>43556</c:v>
                </c:pt>
                <c:pt idx="188" formatCode="dd/mm/yy;@">
                  <c:v>43556</c:v>
                </c:pt>
                <c:pt idx="189" formatCode="dd/mm/yy;@">
                  <c:v>43558</c:v>
                </c:pt>
                <c:pt idx="190" formatCode="dd/mm/yy;@">
                  <c:v>43560</c:v>
                </c:pt>
                <c:pt idx="191" formatCode="dd/mm/yy;@">
                  <c:v>43561</c:v>
                </c:pt>
                <c:pt idx="192" formatCode="dd/mm/yy;@">
                  <c:v>43564</c:v>
                </c:pt>
                <c:pt idx="193" formatCode="dd/mm/yy;@">
                  <c:v>43567</c:v>
                </c:pt>
                <c:pt idx="194" formatCode="dd/mm/yy;@">
                  <c:v>43570</c:v>
                </c:pt>
                <c:pt idx="195" formatCode="dd/mm/yy;@">
                  <c:v>43573</c:v>
                </c:pt>
                <c:pt idx="196" formatCode="dd/mm/yy;@">
                  <c:v>43578</c:v>
                </c:pt>
                <c:pt idx="197" formatCode="dd/mm/yy;@">
                  <c:v>43579</c:v>
                </c:pt>
                <c:pt idx="198" formatCode="dd/mm/yy;@">
                  <c:v>43580</c:v>
                </c:pt>
                <c:pt idx="199" formatCode="dd/mm/yy;@">
                  <c:v>43584</c:v>
                </c:pt>
                <c:pt idx="200" formatCode="dd/mm/yy;@">
                  <c:v>43587</c:v>
                </c:pt>
                <c:pt idx="201" formatCode="dd/mm/yy;@">
                  <c:v>43589</c:v>
                </c:pt>
                <c:pt idx="202" formatCode="dd/mm/yy;@">
                  <c:v>43594</c:v>
                </c:pt>
                <c:pt idx="203" formatCode="dd/mm/yy;@">
                  <c:v>43599</c:v>
                </c:pt>
                <c:pt idx="204" formatCode="dd/mm/yy;@">
                  <c:v>43601</c:v>
                </c:pt>
                <c:pt idx="205" formatCode="dd/mm/yy;@">
                  <c:v>43603</c:v>
                </c:pt>
                <c:pt idx="206" formatCode="dd/mm/yy;@">
                  <c:v>43607</c:v>
                </c:pt>
                <c:pt idx="207" formatCode="dd/mm/yy;@">
                  <c:v>43609</c:v>
                </c:pt>
                <c:pt idx="208" formatCode="dd/mm/yy;@">
                  <c:v>43610</c:v>
                </c:pt>
                <c:pt idx="209" formatCode="dd/mm/yy;@">
                  <c:v>43613</c:v>
                </c:pt>
                <c:pt idx="210" formatCode="dd/mm/yy;@">
                  <c:v>43617</c:v>
                </c:pt>
                <c:pt idx="211" formatCode="dd/mm/yy;@">
                  <c:v>43626</c:v>
                </c:pt>
                <c:pt idx="212" formatCode="dd/mm/yy;@">
                  <c:v>43628</c:v>
                </c:pt>
                <c:pt idx="213" formatCode="dd/mm/yy;@">
                  <c:v>43633</c:v>
                </c:pt>
                <c:pt idx="214" formatCode="dd/mm/yy;@">
                  <c:v>43637</c:v>
                </c:pt>
                <c:pt idx="215" formatCode="dd/mm/yy;@">
                  <c:v>43641</c:v>
                </c:pt>
                <c:pt idx="216" formatCode="dd/mm/yy;@">
                  <c:v>43643</c:v>
                </c:pt>
                <c:pt idx="217" formatCode="dd/mm/yy;@">
                  <c:v>43652</c:v>
                </c:pt>
                <c:pt idx="218" formatCode="dd/mm/yy;@">
                  <c:v>43652</c:v>
                </c:pt>
                <c:pt idx="219" formatCode="dd/mm/yy;@">
                  <c:v>43655</c:v>
                </c:pt>
                <c:pt idx="220" formatCode="dd/mm/yy;@">
                  <c:v>43657</c:v>
                </c:pt>
                <c:pt idx="221" formatCode="dd/mm/yy;@">
                  <c:v>43662</c:v>
                </c:pt>
                <c:pt idx="222" formatCode="dd/mm/yy;@">
                  <c:v>43664</c:v>
                </c:pt>
                <c:pt idx="223" formatCode="dd/mm/yy;@">
                  <c:v>43666</c:v>
                </c:pt>
                <c:pt idx="224" formatCode="dd/mm/yy;@">
                  <c:v>43673</c:v>
                </c:pt>
                <c:pt idx="225" formatCode="dd/mm/yy;@">
                  <c:v>43676</c:v>
                </c:pt>
                <c:pt idx="226" formatCode="dd/mm/yy;@">
                  <c:v>43679</c:v>
                </c:pt>
                <c:pt idx="227" formatCode="dd/mm/yy;@">
                  <c:v>43680</c:v>
                </c:pt>
                <c:pt idx="228" formatCode="dd/mm/yy;@">
                  <c:v>43685</c:v>
                </c:pt>
                <c:pt idx="229" formatCode="dd/mm/yy;@">
                  <c:v>43687</c:v>
                </c:pt>
                <c:pt idx="230" formatCode="dd/mm/yy;@">
                  <c:v>43694</c:v>
                </c:pt>
                <c:pt idx="231" formatCode="dd/mm/yy;@">
                  <c:v>43701</c:v>
                </c:pt>
                <c:pt idx="232" formatCode="dd/mm/yy;@">
                  <c:v>43704</c:v>
                </c:pt>
                <c:pt idx="233" formatCode="dd/mm/yy;@">
                  <c:v>43706</c:v>
                </c:pt>
                <c:pt idx="234" formatCode="dd/mm/yy;@">
                  <c:v>43708</c:v>
                </c:pt>
                <c:pt idx="235" formatCode="dd/mm/yy;@">
                  <c:v>43710</c:v>
                </c:pt>
                <c:pt idx="236" formatCode="dd/mm/yy;@">
                  <c:v>43713</c:v>
                </c:pt>
                <c:pt idx="237" formatCode="dd/mm/yy;@">
                  <c:v>43715</c:v>
                </c:pt>
                <c:pt idx="238" formatCode="dd/mm/yy;@">
                  <c:v>43721</c:v>
                </c:pt>
                <c:pt idx="239" formatCode="dd/mm/yy;@">
                  <c:v>43723</c:v>
                </c:pt>
                <c:pt idx="240" formatCode="dd/mm/yy;@">
                  <c:v>43726</c:v>
                </c:pt>
                <c:pt idx="241" formatCode="dd/mm/yy;@">
                  <c:v>43727</c:v>
                </c:pt>
                <c:pt idx="242" formatCode="dd/mm/yy;@">
                  <c:v>43728</c:v>
                </c:pt>
                <c:pt idx="243" formatCode="dd/mm/yy;@">
                  <c:v>43730</c:v>
                </c:pt>
                <c:pt idx="244" formatCode="dd/mm/yy;@">
                  <c:v>43733</c:v>
                </c:pt>
                <c:pt idx="245" formatCode="dd/mm/yy;@">
                  <c:v>43734</c:v>
                </c:pt>
                <c:pt idx="246" formatCode="dd/mm/yy;@">
                  <c:v>43734</c:v>
                </c:pt>
                <c:pt idx="247" formatCode="dd/mm/yy;@">
                  <c:v>43737</c:v>
                </c:pt>
                <c:pt idx="248" formatCode="dd/mm/yy;@">
                  <c:v>43745</c:v>
                </c:pt>
                <c:pt idx="249" formatCode="dd/mm/yy;@">
                  <c:v>43747</c:v>
                </c:pt>
                <c:pt idx="250" formatCode="dd/mm/yy;@">
                  <c:v>43747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43760</c:v>
                </c:pt>
                <c:pt idx="254" formatCode="dd/mm/yy;@">
                  <c:v>43761</c:v>
                </c:pt>
                <c:pt idx="255" formatCode="dd/mm/yy;@">
                  <c:v>43768</c:v>
                </c:pt>
                <c:pt idx="256" formatCode="dd/mm/yy;@">
                  <c:v>43771</c:v>
                </c:pt>
                <c:pt idx="257" formatCode="dd/mm/yy;@">
                  <c:v>43776</c:v>
                </c:pt>
                <c:pt idx="258" formatCode="dd/mm/yy;@">
                  <c:v>43782</c:v>
                </c:pt>
                <c:pt idx="259" formatCode="dd/mm/yy;@">
                  <c:v>43786</c:v>
                </c:pt>
                <c:pt idx="260" formatCode="dd/mm/yy;@">
                  <c:v>43788</c:v>
                </c:pt>
                <c:pt idx="261" formatCode="dd/mm/yy;@">
                  <c:v>43791</c:v>
                </c:pt>
                <c:pt idx="262" formatCode="dd/mm/yy;@">
                  <c:v>43793</c:v>
                </c:pt>
                <c:pt idx="263" formatCode="dd/mm/yy;@">
                  <c:v>43798</c:v>
                </c:pt>
                <c:pt idx="264" formatCode="dd/mm/yy;@">
                  <c:v>43807</c:v>
                </c:pt>
                <c:pt idx="265" formatCode="dd/mm/yy;@">
                  <c:v>43807</c:v>
                </c:pt>
                <c:pt idx="266" formatCode="dd/mm/yy;@">
                  <c:v>43809</c:v>
                </c:pt>
                <c:pt idx="267" formatCode="dd/mm/yy;@">
                  <c:v>43813</c:v>
                </c:pt>
                <c:pt idx="268" formatCode="dd/mm/yy;@">
                  <c:v>43815</c:v>
                </c:pt>
                <c:pt idx="269" formatCode="dd/mm/yy;@">
                  <c:v>43817</c:v>
                </c:pt>
                <c:pt idx="270" formatCode="dd/mm/yy;@">
                  <c:v>43819</c:v>
                </c:pt>
                <c:pt idx="271" formatCode="dd/mm/yy;@">
                  <c:v>43821</c:v>
                </c:pt>
                <c:pt idx="272" formatCode="dd/mm/yy;@">
                  <c:v>43826</c:v>
                </c:pt>
                <c:pt idx="273" formatCode="dd/mm/yy;@">
                  <c:v>43828</c:v>
                </c:pt>
                <c:pt idx="274" formatCode="dd/mm/yy;@">
                  <c:v>43829</c:v>
                </c:pt>
                <c:pt idx="275" formatCode="dd/mm/yy;@">
                  <c:v>43829</c:v>
                </c:pt>
                <c:pt idx="276" formatCode="dd/mm/yy;@">
                  <c:v>43830</c:v>
                </c:pt>
              </c:numCache>
            </c:numRef>
          </c:cat>
          <c:val>
            <c:numRef>
              <c:f>Cuong!$K$13:$K$289</c:f>
              <c:numCache>
                <c:formatCode>General</c:formatCode>
                <c:ptCount val="27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029A-45FA-A853-C2995972FB80}"/>
            </c:ext>
          </c:extLst>
        </c:ser>
        <c:ser>
          <c:idx val="0"/>
          <c:order val="2"/>
          <c:tx>
            <c:strRef>
              <c:f>Cuong!$C$12</c:f>
              <c:strCache>
                <c:ptCount val="1"/>
                <c:pt idx="0">
                  <c:v>Head</c:v>
                </c:pt>
              </c:strCache>
            </c:strRef>
          </c:tx>
          <c:spPr>
            <a:ln w="12700"/>
          </c:spPr>
          <c:cat>
            <c:numRef>
              <c:f>Cuong!$B$13:$B$289</c:f>
              <c:numCache>
                <c:formatCode>m/d/yyyy</c:formatCode>
                <c:ptCount val="277"/>
                <c:pt idx="0">
                  <c:v>43102</c:v>
                </c:pt>
                <c:pt idx="1">
                  <c:v>43106</c:v>
                </c:pt>
                <c:pt idx="2">
                  <c:v>43109</c:v>
                </c:pt>
                <c:pt idx="3">
                  <c:v>43110</c:v>
                </c:pt>
                <c:pt idx="4">
                  <c:v>43112</c:v>
                </c:pt>
                <c:pt idx="5">
                  <c:v>43116</c:v>
                </c:pt>
                <c:pt idx="6">
                  <c:v>43119</c:v>
                </c:pt>
                <c:pt idx="7">
                  <c:v>43123</c:v>
                </c:pt>
                <c:pt idx="8">
                  <c:v>43128</c:v>
                </c:pt>
                <c:pt idx="9">
                  <c:v>43130</c:v>
                </c:pt>
                <c:pt idx="10">
                  <c:v>43133</c:v>
                </c:pt>
                <c:pt idx="11">
                  <c:v>43137</c:v>
                </c:pt>
                <c:pt idx="12">
                  <c:v>43138</c:v>
                </c:pt>
                <c:pt idx="13">
                  <c:v>43140</c:v>
                </c:pt>
                <c:pt idx="14">
                  <c:v>43143</c:v>
                </c:pt>
                <c:pt idx="15">
                  <c:v>43152</c:v>
                </c:pt>
                <c:pt idx="16">
                  <c:v>43154</c:v>
                </c:pt>
                <c:pt idx="17">
                  <c:v>43159</c:v>
                </c:pt>
                <c:pt idx="18">
                  <c:v>43159</c:v>
                </c:pt>
                <c:pt idx="19">
                  <c:v>43161</c:v>
                </c:pt>
                <c:pt idx="20">
                  <c:v>43162</c:v>
                </c:pt>
                <c:pt idx="21">
                  <c:v>43163</c:v>
                </c:pt>
                <c:pt idx="22">
                  <c:v>43165</c:v>
                </c:pt>
                <c:pt idx="23">
                  <c:v>43167</c:v>
                </c:pt>
                <c:pt idx="24">
                  <c:v>43170</c:v>
                </c:pt>
                <c:pt idx="25">
                  <c:v>43171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43183</c:v>
                </c:pt>
                <c:pt idx="30">
                  <c:v>43186</c:v>
                </c:pt>
                <c:pt idx="31">
                  <c:v>43189</c:v>
                </c:pt>
                <c:pt idx="32">
                  <c:v>43190</c:v>
                </c:pt>
                <c:pt idx="33">
                  <c:v>43193</c:v>
                </c:pt>
                <c:pt idx="34">
                  <c:v>43196</c:v>
                </c:pt>
                <c:pt idx="35">
                  <c:v>43197</c:v>
                </c:pt>
                <c:pt idx="36">
                  <c:v>43198</c:v>
                </c:pt>
                <c:pt idx="37">
                  <c:v>43199</c:v>
                </c:pt>
                <c:pt idx="38">
                  <c:v>43201</c:v>
                </c:pt>
                <c:pt idx="39">
                  <c:v>43202</c:v>
                </c:pt>
                <c:pt idx="40">
                  <c:v>43203</c:v>
                </c:pt>
                <c:pt idx="41">
                  <c:v>43206</c:v>
                </c:pt>
                <c:pt idx="42">
                  <c:v>43207</c:v>
                </c:pt>
                <c:pt idx="43">
                  <c:v>43207</c:v>
                </c:pt>
                <c:pt idx="44">
                  <c:v>43209</c:v>
                </c:pt>
                <c:pt idx="45">
                  <c:v>43210</c:v>
                </c:pt>
                <c:pt idx="46">
                  <c:v>43212</c:v>
                </c:pt>
                <c:pt idx="47">
                  <c:v>43215</c:v>
                </c:pt>
                <c:pt idx="48">
                  <c:v>43217</c:v>
                </c:pt>
                <c:pt idx="49">
                  <c:v>43222</c:v>
                </c:pt>
                <c:pt idx="50">
                  <c:v>43223</c:v>
                </c:pt>
                <c:pt idx="51">
                  <c:v>43224</c:v>
                </c:pt>
                <c:pt idx="52">
                  <c:v>43228</c:v>
                </c:pt>
                <c:pt idx="53">
                  <c:v>43231</c:v>
                </c:pt>
                <c:pt idx="54">
                  <c:v>43234</c:v>
                </c:pt>
                <c:pt idx="55">
                  <c:v>43238</c:v>
                </c:pt>
                <c:pt idx="56">
                  <c:v>43239</c:v>
                </c:pt>
                <c:pt idx="57">
                  <c:v>43240</c:v>
                </c:pt>
                <c:pt idx="58">
                  <c:v>43242</c:v>
                </c:pt>
                <c:pt idx="59">
                  <c:v>43245</c:v>
                </c:pt>
                <c:pt idx="60">
                  <c:v>43248</c:v>
                </c:pt>
                <c:pt idx="61">
                  <c:v>43251</c:v>
                </c:pt>
                <c:pt idx="62">
                  <c:v>43252</c:v>
                </c:pt>
                <c:pt idx="63">
                  <c:v>43255</c:v>
                </c:pt>
                <c:pt idx="64">
                  <c:v>43256</c:v>
                </c:pt>
                <c:pt idx="65">
                  <c:v>43259</c:v>
                </c:pt>
                <c:pt idx="66">
                  <c:v>43262</c:v>
                </c:pt>
                <c:pt idx="67">
                  <c:v>43263</c:v>
                </c:pt>
                <c:pt idx="68">
                  <c:v>43266</c:v>
                </c:pt>
                <c:pt idx="69">
                  <c:v>43266</c:v>
                </c:pt>
                <c:pt idx="70">
                  <c:v>43272</c:v>
                </c:pt>
                <c:pt idx="71">
                  <c:v>43273</c:v>
                </c:pt>
                <c:pt idx="72">
                  <c:v>43278</c:v>
                </c:pt>
                <c:pt idx="73">
                  <c:v>43280</c:v>
                </c:pt>
                <c:pt idx="74">
                  <c:v>43281</c:v>
                </c:pt>
                <c:pt idx="75">
                  <c:v>43285</c:v>
                </c:pt>
                <c:pt idx="76">
                  <c:v>43287</c:v>
                </c:pt>
                <c:pt idx="77">
                  <c:v>43291</c:v>
                </c:pt>
                <c:pt idx="78">
                  <c:v>43293</c:v>
                </c:pt>
                <c:pt idx="79">
                  <c:v>43297</c:v>
                </c:pt>
                <c:pt idx="80">
                  <c:v>43301</c:v>
                </c:pt>
                <c:pt idx="81">
                  <c:v>43304</c:v>
                </c:pt>
                <c:pt idx="82">
                  <c:v>43305</c:v>
                </c:pt>
                <c:pt idx="83">
                  <c:v>43308</c:v>
                </c:pt>
                <c:pt idx="84">
                  <c:v>43311</c:v>
                </c:pt>
                <c:pt idx="85">
                  <c:v>43314</c:v>
                </c:pt>
                <c:pt idx="86">
                  <c:v>43318</c:v>
                </c:pt>
                <c:pt idx="87">
                  <c:v>43319</c:v>
                </c:pt>
                <c:pt idx="88">
                  <c:v>43321</c:v>
                </c:pt>
                <c:pt idx="89">
                  <c:v>43322</c:v>
                </c:pt>
                <c:pt idx="90">
                  <c:v>43325</c:v>
                </c:pt>
                <c:pt idx="91">
                  <c:v>43327</c:v>
                </c:pt>
                <c:pt idx="92">
                  <c:v>43329</c:v>
                </c:pt>
                <c:pt idx="93">
                  <c:v>43332</c:v>
                </c:pt>
                <c:pt idx="94">
                  <c:v>43334</c:v>
                </c:pt>
                <c:pt idx="95">
                  <c:v>43335</c:v>
                </c:pt>
                <c:pt idx="96">
                  <c:v>43339</c:v>
                </c:pt>
                <c:pt idx="97">
                  <c:v>43339</c:v>
                </c:pt>
                <c:pt idx="98">
                  <c:v>43342</c:v>
                </c:pt>
                <c:pt idx="99">
                  <c:v>43343</c:v>
                </c:pt>
                <c:pt idx="100">
                  <c:v>43347</c:v>
                </c:pt>
                <c:pt idx="101">
                  <c:v>43347</c:v>
                </c:pt>
                <c:pt idx="102">
                  <c:v>43348</c:v>
                </c:pt>
                <c:pt idx="103">
                  <c:v>43349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43358</c:v>
                </c:pt>
                <c:pt idx="110">
                  <c:v>43360</c:v>
                </c:pt>
                <c:pt idx="111">
                  <c:v>43369</c:v>
                </c:pt>
                <c:pt idx="112">
                  <c:v>43370</c:v>
                </c:pt>
                <c:pt idx="113">
                  <c:v>43372</c:v>
                </c:pt>
                <c:pt idx="114">
                  <c:v>43375</c:v>
                </c:pt>
                <c:pt idx="115">
                  <c:v>43377</c:v>
                </c:pt>
                <c:pt idx="116">
                  <c:v>43382</c:v>
                </c:pt>
                <c:pt idx="117">
                  <c:v>43384</c:v>
                </c:pt>
                <c:pt idx="118">
                  <c:v>43385</c:v>
                </c:pt>
                <c:pt idx="119">
                  <c:v>43388</c:v>
                </c:pt>
                <c:pt idx="120">
                  <c:v>43390</c:v>
                </c:pt>
                <c:pt idx="121">
                  <c:v>43395</c:v>
                </c:pt>
                <c:pt idx="122">
                  <c:v>43399</c:v>
                </c:pt>
                <c:pt idx="123">
                  <c:v>43404</c:v>
                </c:pt>
                <c:pt idx="124">
                  <c:v>43407</c:v>
                </c:pt>
                <c:pt idx="125">
                  <c:v>43411</c:v>
                </c:pt>
                <c:pt idx="126">
                  <c:v>43414</c:v>
                </c:pt>
                <c:pt idx="127">
                  <c:v>43414</c:v>
                </c:pt>
                <c:pt idx="128">
                  <c:v>43418</c:v>
                </c:pt>
                <c:pt idx="129">
                  <c:v>43423</c:v>
                </c:pt>
                <c:pt idx="130">
                  <c:v>43426</c:v>
                </c:pt>
                <c:pt idx="131">
                  <c:v>43426</c:v>
                </c:pt>
                <c:pt idx="132">
                  <c:v>43430</c:v>
                </c:pt>
                <c:pt idx="133">
                  <c:v>43431</c:v>
                </c:pt>
                <c:pt idx="134">
                  <c:v>43432</c:v>
                </c:pt>
                <c:pt idx="135">
                  <c:v>43434</c:v>
                </c:pt>
                <c:pt idx="136">
                  <c:v>43437</c:v>
                </c:pt>
                <c:pt idx="137">
                  <c:v>43444</c:v>
                </c:pt>
                <c:pt idx="138">
                  <c:v>43448</c:v>
                </c:pt>
                <c:pt idx="139">
                  <c:v>43450</c:v>
                </c:pt>
                <c:pt idx="140">
                  <c:v>43454</c:v>
                </c:pt>
                <c:pt idx="141">
                  <c:v>43455</c:v>
                </c:pt>
                <c:pt idx="142">
                  <c:v>43458</c:v>
                </c:pt>
                <c:pt idx="143">
                  <c:v>43459</c:v>
                </c:pt>
                <c:pt idx="144">
                  <c:v>43462</c:v>
                </c:pt>
                <c:pt idx="145">
                  <c:v>43462</c:v>
                </c:pt>
                <c:pt idx="146">
                  <c:v>43467</c:v>
                </c:pt>
                <c:pt idx="147">
                  <c:v>43468</c:v>
                </c:pt>
                <c:pt idx="148">
                  <c:v>43471</c:v>
                </c:pt>
                <c:pt idx="149">
                  <c:v>43474</c:v>
                </c:pt>
                <c:pt idx="150">
                  <c:v>43476</c:v>
                </c:pt>
                <c:pt idx="151">
                  <c:v>43476</c:v>
                </c:pt>
                <c:pt idx="152">
                  <c:v>43479</c:v>
                </c:pt>
                <c:pt idx="153">
                  <c:v>43480</c:v>
                </c:pt>
                <c:pt idx="154">
                  <c:v>43482</c:v>
                </c:pt>
                <c:pt idx="155">
                  <c:v>43486</c:v>
                </c:pt>
                <c:pt idx="156">
                  <c:v>43488</c:v>
                </c:pt>
                <c:pt idx="157">
                  <c:v>43491</c:v>
                </c:pt>
                <c:pt idx="158">
                  <c:v>43492</c:v>
                </c:pt>
                <c:pt idx="159">
                  <c:v>43494</c:v>
                </c:pt>
                <c:pt idx="160">
                  <c:v>43496</c:v>
                </c:pt>
                <c:pt idx="161">
                  <c:v>43498</c:v>
                </c:pt>
                <c:pt idx="162">
                  <c:v>43503</c:v>
                </c:pt>
                <c:pt idx="163">
                  <c:v>43504</c:v>
                </c:pt>
                <c:pt idx="164">
                  <c:v>43506</c:v>
                </c:pt>
                <c:pt idx="165">
                  <c:v>43508</c:v>
                </c:pt>
                <c:pt idx="166">
                  <c:v>43511</c:v>
                </c:pt>
                <c:pt idx="167">
                  <c:v>43512</c:v>
                </c:pt>
                <c:pt idx="168">
                  <c:v>43515</c:v>
                </c:pt>
                <c:pt idx="169">
                  <c:v>43517</c:v>
                </c:pt>
                <c:pt idx="170">
                  <c:v>43519</c:v>
                </c:pt>
                <c:pt idx="171">
                  <c:v>43521</c:v>
                </c:pt>
                <c:pt idx="172">
                  <c:v>43524</c:v>
                </c:pt>
                <c:pt idx="173">
                  <c:v>43527</c:v>
                </c:pt>
                <c:pt idx="174">
                  <c:v>43532</c:v>
                </c:pt>
                <c:pt idx="175">
                  <c:v>43535</c:v>
                </c:pt>
                <c:pt idx="176">
                  <c:v>43536</c:v>
                </c:pt>
                <c:pt idx="177">
                  <c:v>43537</c:v>
                </c:pt>
                <c:pt idx="178">
                  <c:v>43537</c:v>
                </c:pt>
                <c:pt idx="179">
                  <c:v>43538</c:v>
                </c:pt>
                <c:pt idx="180">
                  <c:v>43539</c:v>
                </c:pt>
                <c:pt idx="181">
                  <c:v>43541</c:v>
                </c:pt>
                <c:pt idx="182">
                  <c:v>43544</c:v>
                </c:pt>
                <c:pt idx="183">
                  <c:v>43546</c:v>
                </c:pt>
                <c:pt idx="184">
                  <c:v>43548</c:v>
                </c:pt>
                <c:pt idx="185">
                  <c:v>43550</c:v>
                </c:pt>
                <c:pt idx="186">
                  <c:v>43551</c:v>
                </c:pt>
                <c:pt idx="187" formatCode="dd/mm/yy;@">
                  <c:v>43556</c:v>
                </c:pt>
                <c:pt idx="188" formatCode="dd/mm/yy;@">
                  <c:v>43556</c:v>
                </c:pt>
                <c:pt idx="189" formatCode="dd/mm/yy;@">
                  <c:v>43558</c:v>
                </c:pt>
                <c:pt idx="190" formatCode="dd/mm/yy;@">
                  <c:v>43560</c:v>
                </c:pt>
                <c:pt idx="191" formatCode="dd/mm/yy;@">
                  <c:v>43561</c:v>
                </c:pt>
                <c:pt idx="192" formatCode="dd/mm/yy;@">
                  <c:v>43564</c:v>
                </c:pt>
                <c:pt idx="193" formatCode="dd/mm/yy;@">
                  <c:v>43567</c:v>
                </c:pt>
                <c:pt idx="194" formatCode="dd/mm/yy;@">
                  <c:v>43570</c:v>
                </c:pt>
                <c:pt idx="195" formatCode="dd/mm/yy;@">
                  <c:v>43573</c:v>
                </c:pt>
                <c:pt idx="196" formatCode="dd/mm/yy;@">
                  <c:v>43578</c:v>
                </c:pt>
                <c:pt idx="197" formatCode="dd/mm/yy;@">
                  <c:v>43579</c:v>
                </c:pt>
                <c:pt idx="198" formatCode="dd/mm/yy;@">
                  <c:v>43580</c:v>
                </c:pt>
                <c:pt idx="199" formatCode="dd/mm/yy;@">
                  <c:v>43584</c:v>
                </c:pt>
                <c:pt idx="200" formatCode="dd/mm/yy;@">
                  <c:v>43587</c:v>
                </c:pt>
                <c:pt idx="201" formatCode="dd/mm/yy;@">
                  <c:v>43589</c:v>
                </c:pt>
                <c:pt idx="202" formatCode="dd/mm/yy;@">
                  <c:v>43594</c:v>
                </c:pt>
                <c:pt idx="203" formatCode="dd/mm/yy;@">
                  <c:v>43599</c:v>
                </c:pt>
                <c:pt idx="204" formatCode="dd/mm/yy;@">
                  <c:v>43601</c:v>
                </c:pt>
                <c:pt idx="205" formatCode="dd/mm/yy;@">
                  <c:v>43603</c:v>
                </c:pt>
                <c:pt idx="206" formatCode="dd/mm/yy;@">
                  <c:v>43607</c:v>
                </c:pt>
                <c:pt idx="207" formatCode="dd/mm/yy;@">
                  <c:v>43609</c:v>
                </c:pt>
                <c:pt idx="208" formatCode="dd/mm/yy;@">
                  <c:v>43610</c:v>
                </c:pt>
                <c:pt idx="209" formatCode="dd/mm/yy;@">
                  <c:v>43613</c:v>
                </c:pt>
                <c:pt idx="210" formatCode="dd/mm/yy;@">
                  <c:v>43617</c:v>
                </c:pt>
                <c:pt idx="211" formatCode="dd/mm/yy;@">
                  <c:v>43626</c:v>
                </c:pt>
                <c:pt idx="212" formatCode="dd/mm/yy;@">
                  <c:v>43628</c:v>
                </c:pt>
                <c:pt idx="213" formatCode="dd/mm/yy;@">
                  <c:v>43633</c:v>
                </c:pt>
                <c:pt idx="214" formatCode="dd/mm/yy;@">
                  <c:v>43637</c:v>
                </c:pt>
                <c:pt idx="215" formatCode="dd/mm/yy;@">
                  <c:v>43641</c:v>
                </c:pt>
                <c:pt idx="216" formatCode="dd/mm/yy;@">
                  <c:v>43643</c:v>
                </c:pt>
                <c:pt idx="217" formatCode="dd/mm/yy;@">
                  <c:v>43652</c:v>
                </c:pt>
                <c:pt idx="218" formatCode="dd/mm/yy;@">
                  <c:v>43652</c:v>
                </c:pt>
                <c:pt idx="219" formatCode="dd/mm/yy;@">
                  <c:v>43655</c:v>
                </c:pt>
                <c:pt idx="220" formatCode="dd/mm/yy;@">
                  <c:v>43657</c:v>
                </c:pt>
                <c:pt idx="221" formatCode="dd/mm/yy;@">
                  <c:v>43662</c:v>
                </c:pt>
                <c:pt idx="222" formatCode="dd/mm/yy;@">
                  <c:v>43664</c:v>
                </c:pt>
                <c:pt idx="223" formatCode="dd/mm/yy;@">
                  <c:v>43666</c:v>
                </c:pt>
                <c:pt idx="224" formatCode="dd/mm/yy;@">
                  <c:v>43673</c:v>
                </c:pt>
                <c:pt idx="225" formatCode="dd/mm/yy;@">
                  <c:v>43676</c:v>
                </c:pt>
                <c:pt idx="226" formatCode="dd/mm/yy;@">
                  <c:v>43679</c:v>
                </c:pt>
                <c:pt idx="227" formatCode="dd/mm/yy;@">
                  <c:v>43680</c:v>
                </c:pt>
                <c:pt idx="228" formatCode="dd/mm/yy;@">
                  <c:v>43685</c:v>
                </c:pt>
                <c:pt idx="229" formatCode="dd/mm/yy;@">
                  <c:v>43687</c:v>
                </c:pt>
                <c:pt idx="230" formatCode="dd/mm/yy;@">
                  <c:v>43694</c:v>
                </c:pt>
                <c:pt idx="231" formatCode="dd/mm/yy;@">
                  <c:v>43701</c:v>
                </c:pt>
                <c:pt idx="232" formatCode="dd/mm/yy;@">
                  <c:v>43704</c:v>
                </c:pt>
                <c:pt idx="233" formatCode="dd/mm/yy;@">
                  <c:v>43706</c:v>
                </c:pt>
                <c:pt idx="234" formatCode="dd/mm/yy;@">
                  <c:v>43708</c:v>
                </c:pt>
                <c:pt idx="235" formatCode="dd/mm/yy;@">
                  <c:v>43710</c:v>
                </c:pt>
                <c:pt idx="236" formatCode="dd/mm/yy;@">
                  <c:v>43713</c:v>
                </c:pt>
                <c:pt idx="237" formatCode="dd/mm/yy;@">
                  <c:v>43715</c:v>
                </c:pt>
                <c:pt idx="238" formatCode="dd/mm/yy;@">
                  <c:v>43721</c:v>
                </c:pt>
                <c:pt idx="239" formatCode="dd/mm/yy;@">
                  <c:v>43723</c:v>
                </c:pt>
                <c:pt idx="240" formatCode="dd/mm/yy;@">
                  <c:v>43726</c:v>
                </c:pt>
                <c:pt idx="241" formatCode="dd/mm/yy;@">
                  <c:v>43727</c:v>
                </c:pt>
                <c:pt idx="242" formatCode="dd/mm/yy;@">
                  <c:v>43728</c:v>
                </c:pt>
                <c:pt idx="243" formatCode="dd/mm/yy;@">
                  <c:v>43730</c:v>
                </c:pt>
                <c:pt idx="244" formatCode="dd/mm/yy;@">
                  <c:v>43733</c:v>
                </c:pt>
                <c:pt idx="245" formatCode="dd/mm/yy;@">
                  <c:v>43734</c:v>
                </c:pt>
                <c:pt idx="246" formatCode="dd/mm/yy;@">
                  <c:v>43734</c:v>
                </c:pt>
                <c:pt idx="247" formatCode="dd/mm/yy;@">
                  <c:v>43737</c:v>
                </c:pt>
                <c:pt idx="248" formatCode="dd/mm/yy;@">
                  <c:v>43745</c:v>
                </c:pt>
                <c:pt idx="249" formatCode="dd/mm/yy;@">
                  <c:v>43747</c:v>
                </c:pt>
                <c:pt idx="250" formatCode="dd/mm/yy;@">
                  <c:v>43747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43760</c:v>
                </c:pt>
                <c:pt idx="254" formatCode="dd/mm/yy;@">
                  <c:v>43761</c:v>
                </c:pt>
                <c:pt idx="255" formatCode="dd/mm/yy;@">
                  <c:v>43768</c:v>
                </c:pt>
                <c:pt idx="256" formatCode="dd/mm/yy;@">
                  <c:v>43771</c:v>
                </c:pt>
                <c:pt idx="257" formatCode="dd/mm/yy;@">
                  <c:v>43776</c:v>
                </c:pt>
                <c:pt idx="258" formatCode="dd/mm/yy;@">
                  <c:v>43782</c:v>
                </c:pt>
                <c:pt idx="259" formatCode="dd/mm/yy;@">
                  <c:v>43786</c:v>
                </c:pt>
                <c:pt idx="260" formatCode="dd/mm/yy;@">
                  <c:v>43788</c:v>
                </c:pt>
                <c:pt idx="261" formatCode="dd/mm/yy;@">
                  <c:v>43791</c:v>
                </c:pt>
                <c:pt idx="262" formatCode="dd/mm/yy;@">
                  <c:v>43793</c:v>
                </c:pt>
                <c:pt idx="263" formatCode="dd/mm/yy;@">
                  <c:v>43798</c:v>
                </c:pt>
                <c:pt idx="264" formatCode="dd/mm/yy;@">
                  <c:v>43807</c:v>
                </c:pt>
                <c:pt idx="265" formatCode="dd/mm/yy;@">
                  <c:v>43807</c:v>
                </c:pt>
                <c:pt idx="266" formatCode="dd/mm/yy;@">
                  <c:v>43809</c:v>
                </c:pt>
                <c:pt idx="267" formatCode="dd/mm/yy;@">
                  <c:v>43813</c:v>
                </c:pt>
                <c:pt idx="268" formatCode="dd/mm/yy;@">
                  <c:v>43815</c:v>
                </c:pt>
                <c:pt idx="269" formatCode="dd/mm/yy;@">
                  <c:v>43817</c:v>
                </c:pt>
                <c:pt idx="270" formatCode="dd/mm/yy;@">
                  <c:v>43819</c:v>
                </c:pt>
                <c:pt idx="271" formatCode="dd/mm/yy;@">
                  <c:v>43821</c:v>
                </c:pt>
                <c:pt idx="272" formatCode="dd/mm/yy;@">
                  <c:v>43826</c:v>
                </c:pt>
                <c:pt idx="273" formatCode="dd/mm/yy;@">
                  <c:v>43828</c:v>
                </c:pt>
                <c:pt idx="274" formatCode="dd/mm/yy;@">
                  <c:v>43829</c:v>
                </c:pt>
                <c:pt idx="275" formatCode="dd/mm/yy;@">
                  <c:v>43829</c:v>
                </c:pt>
                <c:pt idx="276" formatCode="dd/mm/yy;@">
                  <c:v>43830</c:v>
                </c:pt>
              </c:numCache>
            </c:numRef>
          </c:cat>
          <c:val>
            <c:numRef>
              <c:f>Cuong!$C$13:$C$289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029A-45FA-A853-C2995972FB80}"/>
            </c:ext>
          </c:extLst>
        </c:ser>
        <c:ser>
          <c:idx val="1"/>
          <c:order val="3"/>
          <c:tx>
            <c:strRef>
              <c:f>Cuong!$D$12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numRef>
              <c:f>Cuong!$B$13:$B$289</c:f>
              <c:numCache>
                <c:formatCode>m/d/yyyy</c:formatCode>
                <c:ptCount val="277"/>
                <c:pt idx="0">
                  <c:v>43102</c:v>
                </c:pt>
                <c:pt idx="1">
                  <c:v>43106</c:v>
                </c:pt>
                <c:pt idx="2">
                  <c:v>43109</c:v>
                </c:pt>
                <c:pt idx="3">
                  <c:v>43110</c:v>
                </c:pt>
                <c:pt idx="4">
                  <c:v>43112</c:v>
                </c:pt>
                <c:pt idx="5">
                  <c:v>43116</c:v>
                </c:pt>
                <c:pt idx="6">
                  <c:v>43119</c:v>
                </c:pt>
                <c:pt idx="7">
                  <c:v>43123</c:v>
                </c:pt>
                <c:pt idx="8">
                  <c:v>43128</c:v>
                </c:pt>
                <c:pt idx="9">
                  <c:v>43130</c:v>
                </c:pt>
                <c:pt idx="10">
                  <c:v>43133</c:v>
                </c:pt>
                <c:pt idx="11">
                  <c:v>43137</c:v>
                </c:pt>
                <c:pt idx="12">
                  <c:v>43138</c:v>
                </c:pt>
                <c:pt idx="13">
                  <c:v>43140</c:v>
                </c:pt>
                <c:pt idx="14">
                  <c:v>43143</c:v>
                </c:pt>
                <c:pt idx="15">
                  <c:v>43152</c:v>
                </c:pt>
                <c:pt idx="16">
                  <c:v>43154</c:v>
                </c:pt>
                <c:pt idx="17">
                  <c:v>43159</c:v>
                </c:pt>
                <c:pt idx="18">
                  <c:v>43159</c:v>
                </c:pt>
                <c:pt idx="19">
                  <c:v>43161</c:v>
                </c:pt>
                <c:pt idx="20">
                  <c:v>43162</c:v>
                </c:pt>
                <c:pt idx="21">
                  <c:v>43163</c:v>
                </c:pt>
                <c:pt idx="22">
                  <c:v>43165</c:v>
                </c:pt>
                <c:pt idx="23">
                  <c:v>43167</c:v>
                </c:pt>
                <c:pt idx="24">
                  <c:v>43170</c:v>
                </c:pt>
                <c:pt idx="25">
                  <c:v>43171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43183</c:v>
                </c:pt>
                <c:pt idx="30">
                  <c:v>43186</c:v>
                </c:pt>
                <c:pt idx="31">
                  <c:v>43189</c:v>
                </c:pt>
                <c:pt idx="32">
                  <c:v>43190</c:v>
                </c:pt>
                <c:pt idx="33">
                  <c:v>43193</c:v>
                </c:pt>
                <c:pt idx="34">
                  <c:v>43196</c:v>
                </c:pt>
                <c:pt idx="35">
                  <c:v>43197</c:v>
                </c:pt>
                <c:pt idx="36">
                  <c:v>43198</c:v>
                </c:pt>
                <c:pt idx="37">
                  <c:v>43199</c:v>
                </c:pt>
                <c:pt idx="38">
                  <c:v>43201</c:v>
                </c:pt>
                <c:pt idx="39">
                  <c:v>43202</c:v>
                </c:pt>
                <c:pt idx="40">
                  <c:v>43203</c:v>
                </c:pt>
                <c:pt idx="41">
                  <c:v>43206</c:v>
                </c:pt>
                <c:pt idx="42">
                  <c:v>43207</c:v>
                </c:pt>
                <c:pt idx="43">
                  <c:v>43207</c:v>
                </c:pt>
                <c:pt idx="44">
                  <c:v>43209</c:v>
                </c:pt>
                <c:pt idx="45">
                  <c:v>43210</c:v>
                </c:pt>
                <c:pt idx="46">
                  <c:v>43212</c:v>
                </c:pt>
                <c:pt idx="47">
                  <c:v>43215</c:v>
                </c:pt>
                <c:pt idx="48">
                  <c:v>43217</c:v>
                </c:pt>
                <c:pt idx="49">
                  <c:v>43222</c:v>
                </c:pt>
                <c:pt idx="50">
                  <c:v>43223</c:v>
                </c:pt>
                <c:pt idx="51">
                  <c:v>43224</c:v>
                </c:pt>
                <c:pt idx="52">
                  <c:v>43228</c:v>
                </c:pt>
                <c:pt idx="53">
                  <c:v>43231</c:v>
                </c:pt>
                <c:pt idx="54">
                  <c:v>43234</c:v>
                </c:pt>
                <c:pt idx="55">
                  <c:v>43238</c:v>
                </c:pt>
                <c:pt idx="56">
                  <c:v>43239</c:v>
                </c:pt>
                <c:pt idx="57">
                  <c:v>43240</c:v>
                </c:pt>
                <c:pt idx="58">
                  <c:v>43242</c:v>
                </c:pt>
                <c:pt idx="59">
                  <c:v>43245</c:v>
                </c:pt>
                <c:pt idx="60">
                  <c:v>43248</c:v>
                </c:pt>
                <c:pt idx="61">
                  <c:v>43251</c:v>
                </c:pt>
                <c:pt idx="62">
                  <c:v>43252</c:v>
                </c:pt>
                <c:pt idx="63">
                  <c:v>43255</c:v>
                </c:pt>
                <c:pt idx="64">
                  <c:v>43256</c:v>
                </c:pt>
                <c:pt idx="65">
                  <c:v>43259</c:v>
                </c:pt>
                <c:pt idx="66">
                  <c:v>43262</c:v>
                </c:pt>
                <c:pt idx="67">
                  <c:v>43263</c:v>
                </c:pt>
                <c:pt idx="68">
                  <c:v>43266</c:v>
                </c:pt>
                <c:pt idx="69">
                  <c:v>43266</c:v>
                </c:pt>
                <c:pt idx="70">
                  <c:v>43272</c:v>
                </c:pt>
                <c:pt idx="71">
                  <c:v>43273</c:v>
                </c:pt>
                <c:pt idx="72">
                  <c:v>43278</c:v>
                </c:pt>
                <c:pt idx="73">
                  <c:v>43280</c:v>
                </c:pt>
                <c:pt idx="74">
                  <c:v>43281</c:v>
                </c:pt>
                <c:pt idx="75">
                  <c:v>43285</c:v>
                </c:pt>
                <c:pt idx="76">
                  <c:v>43287</c:v>
                </c:pt>
                <c:pt idx="77">
                  <c:v>43291</c:v>
                </c:pt>
                <c:pt idx="78">
                  <c:v>43293</c:v>
                </c:pt>
                <c:pt idx="79">
                  <c:v>43297</c:v>
                </c:pt>
                <c:pt idx="80">
                  <c:v>43301</c:v>
                </c:pt>
                <c:pt idx="81">
                  <c:v>43304</c:v>
                </c:pt>
                <c:pt idx="82">
                  <c:v>43305</c:v>
                </c:pt>
                <c:pt idx="83">
                  <c:v>43308</c:v>
                </c:pt>
                <c:pt idx="84">
                  <c:v>43311</c:v>
                </c:pt>
                <c:pt idx="85">
                  <c:v>43314</c:v>
                </c:pt>
                <c:pt idx="86">
                  <c:v>43318</c:v>
                </c:pt>
                <c:pt idx="87">
                  <c:v>43319</c:v>
                </c:pt>
                <c:pt idx="88">
                  <c:v>43321</c:v>
                </c:pt>
                <c:pt idx="89">
                  <c:v>43322</c:v>
                </c:pt>
                <c:pt idx="90">
                  <c:v>43325</c:v>
                </c:pt>
                <c:pt idx="91">
                  <c:v>43327</c:v>
                </c:pt>
                <c:pt idx="92">
                  <c:v>43329</c:v>
                </c:pt>
                <c:pt idx="93">
                  <c:v>43332</c:v>
                </c:pt>
                <c:pt idx="94">
                  <c:v>43334</c:v>
                </c:pt>
                <c:pt idx="95">
                  <c:v>43335</c:v>
                </c:pt>
                <c:pt idx="96">
                  <c:v>43339</c:v>
                </c:pt>
                <c:pt idx="97">
                  <c:v>43339</c:v>
                </c:pt>
                <c:pt idx="98">
                  <c:v>43342</c:v>
                </c:pt>
                <c:pt idx="99">
                  <c:v>43343</c:v>
                </c:pt>
                <c:pt idx="100">
                  <c:v>43347</c:v>
                </c:pt>
                <c:pt idx="101">
                  <c:v>43347</c:v>
                </c:pt>
                <c:pt idx="102">
                  <c:v>43348</c:v>
                </c:pt>
                <c:pt idx="103">
                  <c:v>43349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43358</c:v>
                </c:pt>
                <c:pt idx="110">
                  <c:v>43360</c:v>
                </c:pt>
                <c:pt idx="111">
                  <c:v>43369</c:v>
                </c:pt>
                <c:pt idx="112">
                  <c:v>43370</c:v>
                </c:pt>
                <c:pt idx="113">
                  <c:v>43372</c:v>
                </c:pt>
                <c:pt idx="114">
                  <c:v>43375</c:v>
                </c:pt>
                <c:pt idx="115">
                  <c:v>43377</c:v>
                </c:pt>
                <c:pt idx="116">
                  <c:v>43382</c:v>
                </c:pt>
                <c:pt idx="117">
                  <c:v>43384</c:v>
                </c:pt>
                <c:pt idx="118">
                  <c:v>43385</c:v>
                </c:pt>
                <c:pt idx="119">
                  <c:v>43388</c:v>
                </c:pt>
                <c:pt idx="120">
                  <c:v>43390</c:v>
                </c:pt>
                <c:pt idx="121">
                  <c:v>43395</c:v>
                </c:pt>
                <c:pt idx="122">
                  <c:v>43399</c:v>
                </c:pt>
                <c:pt idx="123">
                  <c:v>43404</c:v>
                </c:pt>
                <c:pt idx="124">
                  <c:v>43407</c:v>
                </c:pt>
                <c:pt idx="125">
                  <c:v>43411</c:v>
                </c:pt>
                <c:pt idx="126">
                  <c:v>43414</c:v>
                </c:pt>
                <c:pt idx="127">
                  <c:v>43414</c:v>
                </c:pt>
                <c:pt idx="128">
                  <c:v>43418</c:v>
                </c:pt>
                <c:pt idx="129">
                  <c:v>43423</c:v>
                </c:pt>
                <c:pt idx="130">
                  <c:v>43426</c:v>
                </c:pt>
                <c:pt idx="131">
                  <c:v>43426</c:v>
                </c:pt>
                <c:pt idx="132">
                  <c:v>43430</c:v>
                </c:pt>
                <c:pt idx="133">
                  <c:v>43431</c:v>
                </c:pt>
                <c:pt idx="134">
                  <c:v>43432</c:v>
                </c:pt>
                <c:pt idx="135">
                  <c:v>43434</c:v>
                </c:pt>
                <c:pt idx="136">
                  <c:v>43437</c:v>
                </c:pt>
                <c:pt idx="137">
                  <c:v>43444</c:v>
                </c:pt>
                <c:pt idx="138">
                  <c:v>43448</c:v>
                </c:pt>
                <c:pt idx="139">
                  <c:v>43450</c:v>
                </c:pt>
                <c:pt idx="140">
                  <c:v>43454</c:v>
                </c:pt>
                <c:pt idx="141">
                  <c:v>43455</c:v>
                </c:pt>
                <c:pt idx="142">
                  <c:v>43458</c:v>
                </c:pt>
                <c:pt idx="143">
                  <c:v>43459</c:v>
                </c:pt>
                <c:pt idx="144">
                  <c:v>43462</c:v>
                </c:pt>
                <c:pt idx="145">
                  <c:v>43462</c:v>
                </c:pt>
                <c:pt idx="146">
                  <c:v>43467</c:v>
                </c:pt>
                <c:pt idx="147">
                  <c:v>43468</c:v>
                </c:pt>
                <c:pt idx="148">
                  <c:v>43471</c:v>
                </c:pt>
                <c:pt idx="149">
                  <c:v>43474</c:v>
                </c:pt>
                <c:pt idx="150">
                  <c:v>43476</c:v>
                </c:pt>
                <c:pt idx="151">
                  <c:v>43476</c:v>
                </c:pt>
                <c:pt idx="152">
                  <c:v>43479</c:v>
                </c:pt>
                <c:pt idx="153">
                  <c:v>43480</c:v>
                </c:pt>
                <c:pt idx="154">
                  <c:v>43482</c:v>
                </c:pt>
                <c:pt idx="155">
                  <c:v>43486</c:v>
                </c:pt>
                <c:pt idx="156">
                  <c:v>43488</c:v>
                </c:pt>
                <c:pt idx="157">
                  <c:v>43491</c:v>
                </c:pt>
                <c:pt idx="158">
                  <c:v>43492</c:v>
                </c:pt>
                <c:pt idx="159">
                  <c:v>43494</c:v>
                </c:pt>
                <c:pt idx="160">
                  <c:v>43496</c:v>
                </c:pt>
                <c:pt idx="161">
                  <c:v>43498</c:v>
                </c:pt>
                <c:pt idx="162">
                  <c:v>43503</c:v>
                </c:pt>
                <c:pt idx="163">
                  <c:v>43504</c:v>
                </c:pt>
                <c:pt idx="164">
                  <c:v>43506</c:v>
                </c:pt>
                <c:pt idx="165">
                  <c:v>43508</c:v>
                </c:pt>
                <c:pt idx="166">
                  <c:v>43511</c:v>
                </c:pt>
                <c:pt idx="167">
                  <c:v>43512</c:v>
                </c:pt>
                <c:pt idx="168">
                  <c:v>43515</c:v>
                </c:pt>
                <c:pt idx="169">
                  <c:v>43517</c:v>
                </c:pt>
                <c:pt idx="170">
                  <c:v>43519</c:v>
                </c:pt>
                <c:pt idx="171">
                  <c:v>43521</c:v>
                </c:pt>
                <c:pt idx="172">
                  <c:v>43524</c:v>
                </c:pt>
                <c:pt idx="173">
                  <c:v>43527</c:v>
                </c:pt>
                <c:pt idx="174">
                  <c:v>43532</c:v>
                </c:pt>
                <c:pt idx="175">
                  <c:v>43535</c:v>
                </c:pt>
                <c:pt idx="176">
                  <c:v>43536</c:v>
                </c:pt>
                <c:pt idx="177">
                  <c:v>43537</c:v>
                </c:pt>
                <c:pt idx="178">
                  <c:v>43537</c:v>
                </c:pt>
                <c:pt idx="179">
                  <c:v>43538</c:v>
                </c:pt>
                <c:pt idx="180">
                  <c:v>43539</c:v>
                </c:pt>
                <c:pt idx="181">
                  <c:v>43541</c:v>
                </c:pt>
                <c:pt idx="182">
                  <c:v>43544</c:v>
                </c:pt>
                <c:pt idx="183">
                  <c:v>43546</c:v>
                </c:pt>
                <c:pt idx="184">
                  <c:v>43548</c:v>
                </c:pt>
                <c:pt idx="185">
                  <c:v>43550</c:v>
                </c:pt>
                <c:pt idx="186">
                  <c:v>43551</c:v>
                </c:pt>
                <c:pt idx="187" formatCode="dd/mm/yy;@">
                  <c:v>43556</c:v>
                </c:pt>
                <c:pt idx="188" formatCode="dd/mm/yy;@">
                  <c:v>43556</c:v>
                </c:pt>
                <c:pt idx="189" formatCode="dd/mm/yy;@">
                  <c:v>43558</c:v>
                </c:pt>
                <c:pt idx="190" formatCode="dd/mm/yy;@">
                  <c:v>43560</c:v>
                </c:pt>
                <c:pt idx="191" formatCode="dd/mm/yy;@">
                  <c:v>43561</c:v>
                </c:pt>
                <c:pt idx="192" formatCode="dd/mm/yy;@">
                  <c:v>43564</c:v>
                </c:pt>
                <c:pt idx="193" formatCode="dd/mm/yy;@">
                  <c:v>43567</c:v>
                </c:pt>
                <c:pt idx="194" formatCode="dd/mm/yy;@">
                  <c:v>43570</c:v>
                </c:pt>
                <c:pt idx="195" formatCode="dd/mm/yy;@">
                  <c:v>43573</c:v>
                </c:pt>
                <c:pt idx="196" formatCode="dd/mm/yy;@">
                  <c:v>43578</c:v>
                </c:pt>
                <c:pt idx="197" formatCode="dd/mm/yy;@">
                  <c:v>43579</c:v>
                </c:pt>
                <c:pt idx="198" formatCode="dd/mm/yy;@">
                  <c:v>43580</c:v>
                </c:pt>
                <c:pt idx="199" formatCode="dd/mm/yy;@">
                  <c:v>43584</c:v>
                </c:pt>
                <c:pt idx="200" formatCode="dd/mm/yy;@">
                  <c:v>43587</c:v>
                </c:pt>
                <c:pt idx="201" formatCode="dd/mm/yy;@">
                  <c:v>43589</c:v>
                </c:pt>
                <c:pt idx="202" formatCode="dd/mm/yy;@">
                  <c:v>43594</c:v>
                </c:pt>
                <c:pt idx="203" formatCode="dd/mm/yy;@">
                  <c:v>43599</c:v>
                </c:pt>
                <c:pt idx="204" formatCode="dd/mm/yy;@">
                  <c:v>43601</c:v>
                </c:pt>
                <c:pt idx="205" formatCode="dd/mm/yy;@">
                  <c:v>43603</c:v>
                </c:pt>
                <c:pt idx="206" formatCode="dd/mm/yy;@">
                  <c:v>43607</c:v>
                </c:pt>
                <c:pt idx="207" formatCode="dd/mm/yy;@">
                  <c:v>43609</c:v>
                </c:pt>
                <c:pt idx="208" formatCode="dd/mm/yy;@">
                  <c:v>43610</c:v>
                </c:pt>
                <c:pt idx="209" formatCode="dd/mm/yy;@">
                  <c:v>43613</c:v>
                </c:pt>
                <c:pt idx="210" formatCode="dd/mm/yy;@">
                  <c:v>43617</c:v>
                </c:pt>
                <c:pt idx="211" formatCode="dd/mm/yy;@">
                  <c:v>43626</c:v>
                </c:pt>
                <c:pt idx="212" formatCode="dd/mm/yy;@">
                  <c:v>43628</c:v>
                </c:pt>
                <c:pt idx="213" formatCode="dd/mm/yy;@">
                  <c:v>43633</c:v>
                </c:pt>
                <c:pt idx="214" formatCode="dd/mm/yy;@">
                  <c:v>43637</c:v>
                </c:pt>
                <c:pt idx="215" formatCode="dd/mm/yy;@">
                  <c:v>43641</c:v>
                </c:pt>
                <c:pt idx="216" formatCode="dd/mm/yy;@">
                  <c:v>43643</c:v>
                </c:pt>
                <c:pt idx="217" formatCode="dd/mm/yy;@">
                  <c:v>43652</c:v>
                </c:pt>
                <c:pt idx="218" formatCode="dd/mm/yy;@">
                  <c:v>43652</c:v>
                </c:pt>
                <c:pt idx="219" formatCode="dd/mm/yy;@">
                  <c:v>43655</c:v>
                </c:pt>
                <c:pt idx="220" formatCode="dd/mm/yy;@">
                  <c:v>43657</c:v>
                </c:pt>
                <c:pt idx="221" formatCode="dd/mm/yy;@">
                  <c:v>43662</c:v>
                </c:pt>
                <c:pt idx="222" formatCode="dd/mm/yy;@">
                  <c:v>43664</c:v>
                </c:pt>
                <c:pt idx="223" formatCode="dd/mm/yy;@">
                  <c:v>43666</c:v>
                </c:pt>
                <c:pt idx="224" formatCode="dd/mm/yy;@">
                  <c:v>43673</c:v>
                </c:pt>
                <c:pt idx="225" formatCode="dd/mm/yy;@">
                  <c:v>43676</c:v>
                </c:pt>
                <c:pt idx="226" formatCode="dd/mm/yy;@">
                  <c:v>43679</c:v>
                </c:pt>
                <c:pt idx="227" formatCode="dd/mm/yy;@">
                  <c:v>43680</c:v>
                </c:pt>
                <c:pt idx="228" formatCode="dd/mm/yy;@">
                  <c:v>43685</c:v>
                </c:pt>
                <c:pt idx="229" formatCode="dd/mm/yy;@">
                  <c:v>43687</c:v>
                </c:pt>
                <c:pt idx="230" formatCode="dd/mm/yy;@">
                  <c:v>43694</c:v>
                </c:pt>
                <c:pt idx="231" formatCode="dd/mm/yy;@">
                  <c:v>43701</c:v>
                </c:pt>
                <c:pt idx="232" formatCode="dd/mm/yy;@">
                  <c:v>43704</c:v>
                </c:pt>
                <c:pt idx="233" formatCode="dd/mm/yy;@">
                  <c:v>43706</c:v>
                </c:pt>
                <c:pt idx="234" formatCode="dd/mm/yy;@">
                  <c:v>43708</c:v>
                </c:pt>
                <c:pt idx="235" formatCode="dd/mm/yy;@">
                  <c:v>43710</c:v>
                </c:pt>
                <c:pt idx="236" formatCode="dd/mm/yy;@">
                  <c:v>43713</c:v>
                </c:pt>
                <c:pt idx="237" formatCode="dd/mm/yy;@">
                  <c:v>43715</c:v>
                </c:pt>
                <c:pt idx="238" formatCode="dd/mm/yy;@">
                  <c:v>43721</c:v>
                </c:pt>
                <c:pt idx="239" formatCode="dd/mm/yy;@">
                  <c:v>43723</c:v>
                </c:pt>
                <c:pt idx="240" formatCode="dd/mm/yy;@">
                  <c:v>43726</c:v>
                </c:pt>
                <c:pt idx="241" formatCode="dd/mm/yy;@">
                  <c:v>43727</c:v>
                </c:pt>
                <c:pt idx="242" formatCode="dd/mm/yy;@">
                  <c:v>43728</c:v>
                </c:pt>
                <c:pt idx="243" formatCode="dd/mm/yy;@">
                  <c:v>43730</c:v>
                </c:pt>
                <c:pt idx="244" formatCode="dd/mm/yy;@">
                  <c:v>43733</c:v>
                </c:pt>
                <c:pt idx="245" formatCode="dd/mm/yy;@">
                  <c:v>43734</c:v>
                </c:pt>
                <c:pt idx="246" formatCode="dd/mm/yy;@">
                  <c:v>43734</c:v>
                </c:pt>
                <c:pt idx="247" formatCode="dd/mm/yy;@">
                  <c:v>43737</c:v>
                </c:pt>
                <c:pt idx="248" formatCode="dd/mm/yy;@">
                  <c:v>43745</c:v>
                </c:pt>
                <c:pt idx="249" formatCode="dd/mm/yy;@">
                  <c:v>43747</c:v>
                </c:pt>
                <c:pt idx="250" formatCode="dd/mm/yy;@">
                  <c:v>43747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43760</c:v>
                </c:pt>
                <c:pt idx="254" formatCode="dd/mm/yy;@">
                  <c:v>43761</c:v>
                </c:pt>
                <c:pt idx="255" formatCode="dd/mm/yy;@">
                  <c:v>43768</c:v>
                </c:pt>
                <c:pt idx="256" formatCode="dd/mm/yy;@">
                  <c:v>43771</c:v>
                </c:pt>
                <c:pt idx="257" formatCode="dd/mm/yy;@">
                  <c:v>43776</c:v>
                </c:pt>
                <c:pt idx="258" formatCode="dd/mm/yy;@">
                  <c:v>43782</c:v>
                </c:pt>
                <c:pt idx="259" formatCode="dd/mm/yy;@">
                  <c:v>43786</c:v>
                </c:pt>
                <c:pt idx="260" formatCode="dd/mm/yy;@">
                  <c:v>43788</c:v>
                </c:pt>
                <c:pt idx="261" formatCode="dd/mm/yy;@">
                  <c:v>43791</c:v>
                </c:pt>
                <c:pt idx="262" formatCode="dd/mm/yy;@">
                  <c:v>43793</c:v>
                </c:pt>
                <c:pt idx="263" formatCode="dd/mm/yy;@">
                  <c:v>43798</c:v>
                </c:pt>
                <c:pt idx="264" formatCode="dd/mm/yy;@">
                  <c:v>43807</c:v>
                </c:pt>
                <c:pt idx="265" formatCode="dd/mm/yy;@">
                  <c:v>43807</c:v>
                </c:pt>
                <c:pt idx="266" formatCode="dd/mm/yy;@">
                  <c:v>43809</c:v>
                </c:pt>
                <c:pt idx="267" formatCode="dd/mm/yy;@">
                  <c:v>43813</c:v>
                </c:pt>
                <c:pt idx="268" formatCode="dd/mm/yy;@">
                  <c:v>43815</c:v>
                </c:pt>
                <c:pt idx="269" formatCode="dd/mm/yy;@">
                  <c:v>43817</c:v>
                </c:pt>
                <c:pt idx="270" formatCode="dd/mm/yy;@">
                  <c:v>43819</c:v>
                </c:pt>
                <c:pt idx="271" formatCode="dd/mm/yy;@">
                  <c:v>43821</c:v>
                </c:pt>
                <c:pt idx="272" formatCode="dd/mm/yy;@">
                  <c:v>43826</c:v>
                </c:pt>
                <c:pt idx="273" formatCode="dd/mm/yy;@">
                  <c:v>43828</c:v>
                </c:pt>
                <c:pt idx="274" formatCode="dd/mm/yy;@">
                  <c:v>43829</c:v>
                </c:pt>
                <c:pt idx="275" formatCode="dd/mm/yy;@">
                  <c:v>43829</c:v>
                </c:pt>
                <c:pt idx="276" formatCode="dd/mm/yy;@">
                  <c:v>43830</c:v>
                </c:pt>
              </c:numCache>
            </c:numRef>
          </c:cat>
          <c:val>
            <c:numRef>
              <c:f>Cuong!$D$13:$D$289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029A-45FA-A853-C2995972FB80}"/>
            </c:ext>
          </c:extLst>
        </c:ser>
        <c:ser>
          <c:idx val="2"/>
          <c:order val="4"/>
          <c:tx>
            <c:strRef>
              <c:f>Cuong!$E$12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cat>
            <c:numRef>
              <c:f>Cuong!$B$13:$B$289</c:f>
              <c:numCache>
                <c:formatCode>m/d/yyyy</c:formatCode>
                <c:ptCount val="277"/>
                <c:pt idx="0">
                  <c:v>43102</c:v>
                </c:pt>
                <c:pt idx="1">
                  <c:v>43106</c:v>
                </c:pt>
                <c:pt idx="2">
                  <c:v>43109</c:v>
                </c:pt>
                <c:pt idx="3">
                  <c:v>43110</c:v>
                </c:pt>
                <c:pt idx="4">
                  <c:v>43112</c:v>
                </c:pt>
                <c:pt idx="5">
                  <c:v>43116</c:v>
                </c:pt>
                <c:pt idx="6">
                  <c:v>43119</c:v>
                </c:pt>
                <c:pt idx="7">
                  <c:v>43123</c:v>
                </c:pt>
                <c:pt idx="8">
                  <c:v>43128</c:v>
                </c:pt>
                <c:pt idx="9">
                  <c:v>43130</c:v>
                </c:pt>
                <c:pt idx="10">
                  <c:v>43133</c:v>
                </c:pt>
                <c:pt idx="11">
                  <c:v>43137</c:v>
                </c:pt>
                <c:pt idx="12">
                  <c:v>43138</c:v>
                </c:pt>
                <c:pt idx="13">
                  <c:v>43140</c:v>
                </c:pt>
                <c:pt idx="14">
                  <c:v>43143</c:v>
                </c:pt>
                <c:pt idx="15">
                  <c:v>43152</c:v>
                </c:pt>
                <c:pt idx="16">
                  <c:v>43154</c:v>
                </c:pt>
                <c:pt idx="17">
                  <c:v>43159</c:v>
                </c:pt>
                <c:pt idx="18">
                  <c:v>43159</c:v>
                </c:pt>
                <c:pt idx="19">
                  <c:v>43161</c:v>
                </c:pt>
                <c:pt idx="20">
                  <c:v>43162</c:v>
                </c:pt>
                <c:pt idx="21">
                  <c:v>43163</c:v>
                </c:pt>
                <c:pt idx="22">
                  <c:v>43165</c:v>
                </c:pt>
                <c:pt idx="23">
                  <c:v>43167</c:v>
                </c:pt>
                <c:pt idx="24">
                  <c:v>43170</c:v>
                </c:pt>
                <c:pt idx="25">
                  <c:v>43171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43183</c:v>
                </c:pt>
                <c:pt idx="30">
                  <c:v>43186</c:v>
                </c:pt>
                <c:pt idx="31">
                  <c:v>43189</c:v>
                </c:pt>
                <c:pt idx="32">
                  <c:v>43190</c:v>
                </c:pt>
                <c:pt idx="33">
                  <c:v>43193</c:v>
                </c:pt>
                <c:pt idx="34">
                  <c:v>43196</c:v>
                </c:pt>
                <c:pt idx="35">
                  <c:v>43197</c:v>
                </c:pt>
                <c:pt idx="36">
                  <c:v>43198</c:v>
                </c:pt>
                <c:pt idx="37">
                  <c:v>43199</c:v>
                </c:pt>
                <c:pt idx="38">
                  <c:v>43201</c:v>
                </c:pt>
                <c:pt idx="39">
                  <c:v>43202</c:v>
                </c:pt>
                <c:pt idx="40">
                  <c:v>43203</c:v>
                </c:pt>
                <c:pt idx="41">
                  <c:v>43206</c:v>
                </c:pt>
                <c:pt idx="42">
                  <c:v>43207</c:v>
                </c:pt>
                <c:pt idx="43">
                  <c:v>43207</c:v>
                </c:pt>
                <c:pt idx="44">
                  <c:v>43209</c:v>
                </c:pt>
                <c:pt idx="45">
                  <c:v>43210</c:v>
                </c:pt>
                <c:pt idx="46">
                  <c:v>43212</c:v>
                </c:pt>
                <c:pt idx="47">
                  <c:v>43215</c:v>
                </c:pt>
                <c:pt idx="48">
                  <c:v>43217</c:v>
                </c:pt>
                <c:pt idx="49">
                  <c:v>43222</c:v>
                </c:pt>
                <c:pt idx="50">
                  <c:v>43223</c:v>
                </c:pt>
                <c:pt idx="51">
                  <c:v>43224</c:v>
                </c:pt>
                <c:pt idx="52">
                  <c:v>43228</c:v>
                </c:pt>
                <c:pt idx="53">
                  <c:v>43231</c:v>
                </c:pt>
                <c:pt idx="54">
                  <c:v>43234</c:v>
                </c:pt>
                <c:pt idx="55">
                  <c:v>43238</c:v>
                </c:pt>
                <c:pt idx="56">
                  <c:v>43239</c:v>
                </c:pt>
                <c:pt idx="57">
                  <c:v>43240</c:v>
                </c:pt>
                <c:pt idx="58">
                  <c:v>43242</c:v>
                </c:pt>
                <c:pt idx="59">
                  <c:v>43245</c:v>
                </c:pt>
                <c:pt idx="60">
                  <c:v>43248</c:v>
                </c:pt>
                <c:pt idx="61">
                  <c:v>43251</c:v>
                </c:pt>
                <c:pt idx="62">
                  <c:v>43252</c:v>
                </c:pt>
                <c:pt idx="63">
                  <c:v>43255</c:v>
                </c:pt>
                <c:pt idx="64">
                  <c:v>43256</c:v>
                </c:pt>
                <c:pt idx="65">
                  <c:v>43259</c:v>
                </c:pt>
                <c:pt idx="66">
                  <c:v>43262</c:v>
                </c:pt>
                <c:pt idx="67">
                  <c:v>43263</c:v>
                </c:pt>
                <c:pt idx="68">
                  <c:v>43266</c:v>
                </c:pt>
                <c:pt idx="69">
                  <c:v>43266</c:v>
                </c:pt>
                <c:pt idx="70">
                  <c:v>43272</c:v>
                </c:pt>
                <c:pt idx="71">
                  <c:v>43273</c:v>
                </c:pt>
                <c:pt idx="72">
                  <c:v>43278</c:v>
                </c:pt>
                <c:pt idx="73">
                  <c:v>43280</c:v>
                </c:pt>
                <c:pt idx="74">
                  <c:v>43281</c:v>
                </c:pt>
                <c:pt idx="75">
                  <c:v>43285</c:v>
                </c:pt>
                <c:pt idx="76">
                  <c:v>43287</c:v>
                </c:pt>
                <c:pt idx="77">
                  <c:v>43291</c:v>
                </c:pt>
                <c:pt idx="78">
                  <c:v>43293</c:v>
                </c:pt>
                <c:pt idx="79">
                  <c:v>43297</c:v>
                </c:pt>
                <c:pt idx="80">
                  <c:v>43301</c:v>
                </c:pt>
                <c:pt idx="81">
                  <c:v>43304</c:v>
                </c:pt>
                <c:pt idx="82">
                  <c:v>43305</c:v>
                </c:pt>
                <c:pt idx="83">
                  <c:v>43308</c:v>
                </c:pt>
                <c:pt idx="84">
                  <c:v>43311</c:v>
                </c:pt>
                <c:pt idx="85">
                  <c:v>43314</c:v>
                </c:pt>
                <c:pt idx="86">
                  <c:v>43318</c:v>
                </c:pt>
                <c:pt idx="87">
                  <c:v>43319</c:v>
                </c:pt>
                <c:pt idx="88">
                  <c:v>43321</c:v>
                </c:pt>
                <c:pt idx="89">
                  <c:v>43322</c:v>
                </c:pt>
                <c:pt idx="90">
                  <c:v>43325</c:v>
                </c:pt>
                <c:pt idx="91">
                  <c:v>43327</c:v>
                </c:pt>
                <c:pt idx="92">
                  <c:v>43329</c:v>
                </c:pt>
                <c:pt idx="93">
                  <c:v>43332</c:v>
                </c:pt>
                <c:pt idx="94">
                  <c:v>43334</c:v>
                </c:pt>
                <c:pt idx="95">
                  <c:v>43335</c:v>
                </c:pt>
                <c:pt idx="96">
                  <c:v>43339</c:v>
                </c:pt>
                <c:pt idx="97">
                  <c:v>43339</c:v>
                </c:pt>
                <c:pt idx="98">
                  <c:v>43342</c:v>
                </c:pt>
                <c:pt idx="99">
                  <c:v>43343</c:v>
                </c:pt>
                <c:pt idx="100">
                  <c:v>43347</c:v>
                </c:pt>
                <c:pt idx="101">
                  <c:v>43347</c:v>
                </c:pt>
                <c:pt idx="102">
                  <c:v>43348</c:v>
                </c:pt>
                <c:pt idx="103">
                  <c:v>43349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43358</c:v>
                </c:pt>
                <c:pt idx="110">
                  <c:v>43360</c:v>
                </c:pt>
                <c:pt idx="111">
                  <c:v>43369</c:v>
                </c:pt>
                <c:pt idx="112">
                  <c:v>43370</c:v>
                </c:pt>
                <c:pt idx="113">
                  <c:v>43372</c:v>
                </c:pt>
                <c:pt idx="114">
                  <c:v>43375</c:v>
                </c:pt>
                <c:pt idx="115">
                  <c:v>43377</c:v>
                </c:pt>
                <c:pt idx="116">
                  <c:v>43382</c:v>
                </c:pt>
                <c:pt idx="117">
                  <c:v>43384</c:v>
                </c:pt>
                <c:pt idx="118">
                  <c:v>43385</c:v>
                </c:pt>
                <c:pt idx="119">
                  <c:v>43388</c:v>
                </c:pt>
                <c:pt idx="120">
                  <c:v>43390</c:v>
                </c:pt>
                <c:pt idx="121">
                  <c:v>43395</c:v>
                </c:pt>
                <c:pt idx="122">
                  <c:v>43399</c:v>
                </c:pt>
                <c:pt idx="123">
                  <c:v>43404</c:v>
                </c:pt>
                <c:pt idx="124">
                  <c:v>43407</c:v>
                </c:pt>
                <c:pt idx="125">
                  <c:v>43411</c:v>
                </c:pt>
                <c:pt idx="126">
                  <c:v>43414</c:v>
                </c:pt>
                <c:pt idx="127">
                  <c:v>43414</c:v>
                </c:pt>
                <c:pt idx="128">
                  <c:v>43418</c:v>
                </c:pt>
                <c:pt idx="129">
                  <c:v>43423</c:v>
                </c:pt>
                <c:pt idx="130">
                  <c:v>43426</c:v>
                </c:pt>
                <c:pt idx="131">
                  <c:v>43426</c:v>
                </c:pt>
                <c:pt idx="132">
                  <c:v>43430</c:v>
                </c:pt>
                <c:pt idx="133">
                  <c:v>43431</c:v>
                </c:pt>
                <c:pt idx="134">
                  <c:v>43432</c:v>
                </c:pt>
                <c:pt idx="135">
                  <c:v>43434</c:v>
                </c:pt>
                <c:pt idx="136">
                  <c:v>43437</c:v>
                </c:pt>
                <c:pt idx="137">
                  <c:v>43444</c:v>
                </c:pt>
                <c:pt idx="138">
                  <c:v>43448</c:v>
                </c:pt>
                <c:pt idx="139">
                  <c:v>43450</c:v>
                </c:pt>
                <c:pt idx="140">
                  <c:v>43454</c:v>
                </c:pt>
                <c:pt idx="141">
                  <c:v>43455</c:v>
                </c:pt>
                <c:pt idx="142">
                  <c:v>43458</c:v>
                </c:pt>
                <c:pt idx="143">
                  <c:v>43459</c:v>
                </c:pt>
                <c:pt idx="144">
                  <c:v>43462</c:v>
                </c:pt>
                <c:pt idx="145">
                  <c:v>43462</c:v>
                </c:pt>
                <c:pt idx="146">
                  <c:v>43467</c:v>
                </c:pt>
                <c:pt idx="147">
                  <c:v>43468</c:v>
                </c:pt>
                <c:pt idx="148">
                  <c:v>43471</c:v>
                </c:pt>
                <c:pt idx="149">
                  <c:v>43474</c:v>
                </c:pt>
                <c:pt idx="150">
                  <c:v>43476</c:v>
                </c:pt>
                <c:pt idx="151">
                  <c:v>43476</c:v>
                </c:pt>
                <c:pt idx="152">
                  <c:v>43479</c:v>
                </c:pt>
                <c:pt idx="153">
                  <c:v>43480</c:v>
                </c:pt>
                <c:pt idx="154">
                  <c:v>43482</c:v>
                </c:pt>
                <c:pt idx="155">
                  <c:v>43486</c:v>
                </c:pt>
                <c:pt idx="156">
                  <c:v>43488</c:v>
                </c:pt>
                <c:pt idx="157">
                  <c:v>43491</c:v>
                </c:pt>
                <c:pt idx="158">
                  <c:v>43492</c:v>
                </c:pt>
                <c:pt idx="159">
                  <c:v>43494</c:v>
                </c:pt>
                <c:pt idx="160">
                  <c:v>43496</c:v>
                </c:pt>
                <c:pt idx="161">
                  <c:v>43498</c:v>
                </c:pt>
                <c:pt idx="162">
                  <c:v>43503</c:v>
                </c:pt>
                <c:pt idx="163">
                  <c:v>43504</c:v>
                </c:pt>
                <c:pt idx="164">
                  <c:v>43506</c:v>
                </c:pt>
                <c:pt idx="165">
                  <c:v>43508</c:v>
                </c:pt>
                <c:pt idx="166">
                  <c:v>43511</c:v>
                </c:pt>
                <c:pt idx="167">
                  <c:v>43512</c:v>
                </c:pt>
                <c:pt idx="168">
                  <c:v>43515</c:v>
                </c:pt>
                <c:pt idx="169">
                  <c:v>43517</c:v>
                </c:pt>
                <c:pt idx="170">
                  <c:v>43519</c:v>
                </c:pt>
                <c:pt idx="171">
                  <c:v>43521</c:v>
                </c:pt>
                <c:pt idx="172">
                  <c:v>43524</c:v>
                </c:pt>
                <c:pt idx="173">
                  <c:v>43527</c:v>
                </c:pt>
                <c:pt idx="174">
                  <c:v>43532</c:v>
                </c:pt>
                <c:pt idx="175">
                  <c:v>43535</c:v>
                </c:pt>
                <c:pt idx="176">
                  <c:v>43536</c:v>
                </c:pt>
                <c:pt idx="177">
                  <c:v>43537</c:v>
                </c:pt>
                <c:pt idx="178">
                  <c:v>43537</c:v>
                </c:pt>
                <c:pt idx="179">
                  <c:v>43538</c:v>
                </c:pt>
                <c:pt idx="180">
                  <c:v>43539</c:v>
                </c:pt>
                <c:pt idx="181">
                  <c:v>43541</c:v>
                </c:pt>
                <c:pt idx="182">
                  <c:v>43544</c:v>
                </c:pt>
                <c:pt idx="183">
                  <c:v>43546</c:v>
                </c:pt>
                <c:pt idx="184">
                  <c:v>43548</c:v>
                </c:pt>
                <c:pt idx="185">
                  <c:v>43550</c:v>
                </c:pt>
                <c:pt idx="186">
                  <c:v>43551</c:v>
                </c:pt>
                <c:pt idx="187" formatCode="dd/mm/yy;@">
                  <c:v>43556</c:v>
                </c:pt>
                <c:pt idx="188" formatCode="dd/mm/yy;@">
                  <c:v>43556</c:v>
                </c:pt>
                <c:pt idx="189" formatCode="dd/mm/yy;@">
                  <c:v>43558</c:v>
                </c:pt>
                <c:pt idx="190" formatCode="dd/mm/yy;@">
                  <c:v>43560</c:v>
                </c:pt>
                <c:pt idx="191" formatCode="dd/mm/yy;@">
                  <c:v>43561</c:v>
                </c:pt>
                <c:pt idx="192" formatCode="dd/mm/yy;@">
                  <c:v>43564</c:v>
                </c:pt>
                <c:pt idx="193" formatCode="dd/mm/yy;@">
                  <c:v>43567</c:v>
                </c:pt>
                <c:pt idx="194" formatCode="dd/mm/yy;@">
                  <c:v>43570</c:v>
                </c:pt>
                <c:pt idx="195" formatCode="dd/mm/yy;@">
                  <c:v>43573</c:v>
                </c:pt>
                <c:pt idx="196" formatCode="dd/mm/yy;@">
                  <c:v>43578</c:v>
                </c:pt>
                <c:pt idx="197" formatCode="dd/mm/yy;@">
                  <c:v>43579</c:v>
                </c:pt>
                <c:pt idx="198" formatCode="dd/mm/yy;@">
                  <c:v>43580</c:v>
                </c:pt>
                <c:pt idx="199" formatCode="dd/mm/yy;@">
                  <c:v>43584</c:v>
                </c:pt>
                <c:pt idx="200" formatCode="dd/mm/yy;@">
                  <c:v>43587</c:v>
                </c:pt>
                <c:pt idx="201" formatCode="dd/mm/yy;@">
                  <c:v>43589</c:v>
                </c:pt>
                <c:pt idx="202" formatCode="dd/mm/yy;@">
                  <c:v>43594</c:v>
                </c:pt>
                <c:pt idx="203" formatCode="dd/mm/yy;@">
                  <c:v>43599</c:v>
                </c:pt>
                <c:pt idx="204" formatCode="dd/mm/yy;@">
                  <c:v>43601</c:v>
                </c:pt>
                <c:pt idx="205" formatCode="dd/mm/yy;@">
                  <c:v>43603</c:v>
                </c:pt>
                <c:pt idx="206" formatCode="dd/mm/yy;@">
                  <c:v>43607</c:v>
                </c:pt>
                <c:pt idx="207" formatCode="dd/mm/yy;@">
                  <c:v>43609</c:v>
                </c:pt>
                <c:pt idx="208" formatCode="dd/mm/yy;@">
                  <c:v>43610</c:v>
                </c:pt>
                <c:pt idx="209" formatCode="dd/mm/yy;@">
                  <c:v>43613</c:v>
                </c:pt>
                <c:pt idx="210" formatCode="dd/mm/yy;@">
                  <c:v>43617</c:v>
                </c:pt>
                <c:pt idx="211" formatCode="dd/mm/yy;@">
                  <c:v>43626</c:v>
                </c:pt>
                <c:pt idx="212" formatCode="dd/mm/yy;@">
                  <c:v>43628</c:v>
                </c:pt>
                <c:pt idx="213" formatCode="dd/mm/yy;@">
                  <c:v>43633</c:v>
                </c:pt>
                <c:pt idx="214" formatCode="dd/mm/yy;@">
                  <c:v>43637</c:v>
                </c:pt>
                <c:pt idx="215" formatCode="dd/mm/yy;@">
                  <c:v>43641</c:v>
                </c:pt>
                <c:pt idx="216" formatCode="dd/mm/yy;@">
                  <c:v>43643</c:v>
                </c:pt>
                <c:pt idx="217" formatCode="dd/mm/yy;@">
                  <c:v>43652</c:v>
                </c:pt>
                <c:pt idx="218" formatCode="dd/mm/yy;@">
                  <c:v>43652</c:v>
                </c:pt>
                <c:pt idx="219" formatCode="dd/mm/yy;@">
                  <c:v>43655</c:v>
                </c:pt>
                <c:pt idx="220" formatCode="dd/mm/yy;@">
                  <c:v>43657</c:v>
                </c:pt>
                <c:pt idx="221" formatCode="dd/mm/yy;@">
                  <c:v>43662</c:v>
                </c:pt>
                <c:pt idx="222" formatCode="dd/mm/yy;@">
                  <c:v>43664</c:v>
                </c:pt>
                <c:pt idx="223" formatCode="dd/mm/yy;@">
                  <c:v>43666</c:v>
                </c:pt>
                <c:pt idx="224" formatCode="dd/mm/yy;@">
                  <c:v>43673</c:v>
                </c:pt>
                <c:pt idx="225" formatCode="dd/mm/yy;@">
                  <c:v>43676</c:v>
                </c:pt>
                <c:pt idx="226" formatCode="dd/mm/yy;@">
                  <c:v>43679</c:v>
                </c:pt>
                <c:pt idx="227" formatCode="dd/mm/yy;@">
                  <c:v>43680</c:v>
                </c:pt>
                <c:pt idx="228" formatCode="dd/mm/yy;@">
                  <c:v>43685</c:v>
                </c:pt>
                <c:pt idx="229" formatCode="dd/mm/yy;@">
                  <c:v>43687</c:v>
                </c:pt>
                <c:pt idx="230" formatCode="dd/mm/yy;@">
                  <c:v>43694</c:v>
                </c:pt>
                <c:pt idx="231" formatCode="dd/mm/yy;@">
                  <c:v>43701</c:v>
                </c:pt>
                <c:pt idx="232" formatCode="dd/mm/yy;@">
                  <c:v>43704</c:v>
                </c:pt>
                <c:pt idx="233" formatCode="dd/mm/yy;@">
                  <c:v>43706</c:v>
                </c:pt>
                <c:pt idx="234" formatCode="dd/mm/yy;@">
                  <c:v>43708</c:v>
                </c:pt>
                <c:pt idx="235" formatCode="dd/mm/yy;@">
                  <c:v>43710</c:v>
                </c:pt>
                <c:pt idx="236" formatCode="dd/mm/yy;@">
                  <c:v>43713</c:v>
                </c:pt>
                <c:pt idx="237" formatCode="dd/mm/yy;@">
                  <c:v>43715</c:v>
                </c:pt>
                <c:pt idx="238" formatCode="dd/mm/yy;@">
                  <c:v>43721</c:v>
                </c:pt>
                <c:pt idx="239" formatCode="dd/mm/yy;@">
                  <c:v>43723</c:v>
                </c:pt>
                <c:pt idx="240" formatCode="dd/mm/yy;@">
                  <c:v>43726</c:v>
                </c:pt>
                <c:pt idx="241" formatCode="dd/mm/yy;@">
                  <c:v>43727</c:v>
                </c:pt>
                <c:pt idx="242" formatCode="dd/mm/yy;@">
                  <c:v>43728</c:v>
                </c:pt>
                <c:pt idx="243" formatCode="dd/mm/yy;@">
                  <c:v>43730</c:v>
                </c:pt>
                <c:pt idx="244" formatCode="dd/mm/yy;@">
                  <c:v>43733</c:v>
                </c:pt>
                <c:pt idx="245" formatCode="dd/mm/yy;@">
                  <c:v>43734</c:v>
                </c:pt>
                <c:pt idx="246" formatCode="dd/mm/yy;@">
                  <c:v>43734</c:v>
                </c:pt>
                <c:pt idx="247" formatCode="dd/mm/yy;@">
                  <c:v>43737</c:v>
                </c:pt>
                <c:pt idx="248" formatCode="dd/mm/yy;@">
                  <c:v>43745</c:v>
                </c:pt>
                <c:pt idx="249" formatCode="dd/mm/yy;@">
                  <c:v>43747</c:v>
                </c:pt>
                <c:pt idx="250" formatCode="dd/mm/yy;@">
                  <c:v>43747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43760</c:v>
                </c:pt>
                <c:pt idx="254" formatCode="dd/mm/yy;@">
                  <c:v>43761</c:v>
                </c:pt>
                <c:pt idx="255" formatCode="dd/mm/yy;@">
                  <c:v>43768</c:v>
                </c:pt>
                <c:pt idx="256" formatCode="dd/mm/yy;@">
                  <c:v>43771</c:v>
                </c:pt>
                <c:pt idx="257" formatCode="dd/mm/yy;@">
                  <c:v>43776</c:v>
                </c:pt>
                <c:pt idx="258" formatCode="dd/mm/yy;@">
                  <c:v>43782</c:v>
                </c:pt>
                <c:pt idx="259" formatCode="dd/mm/yy;@">
                  <c:v>43786</c:v>
                </c:pt>
                <c:pt idx="260" formatCode="dd/mm/yy;@">
                  <c:v>43788</c:v>
                </c:pt>
                <c:pt idx="261" formatCode="dd/mm/yy;@">
                  <c:v>43791</c:v>
                </c:pt>
                <c:pt idx="262" formatCode="dd/mm/yy;@">
                  <c:v>43793</c:v>
                </c:pt>
                <c:pt idx="263" formatCode="dd/mm/yy;@">
                  <c:v>43798</c:v>
                </c:pt>
                <c:pt idx="264" formatCode="dd/mm/yy;@">
                  <c:v>43807</c:v>
                </c:pt>
                <c:pt idx="265" formatCode="dd/mm/yy;@">
                  <c:v>43807</c:v>
                </c:pt>
                <c:pt idx="266" formatCode="dd/mm/yy;@">
                  <c:v>43809</c:v>
                </c:pt>
                <c:pt idx="267" formatCode="dd/mm/yy;@">
                  <c:v>43813</c:v>
                </c:pt>
                <c:pt idx="268" formatCode="dd/mm/yy;@">
                  <c:v>43815</c:v>
                </c:pt>
                <c:pt idx="269" formatCode="dd/mm/yy;@">
                  <c:v>43817</c:v>
                </c:pt>
                <c:pt idx="270" formatCode="dd/mm/yy;@">
                  <c:v>43819</c:v>
                </c:pt>
                <c:pt idx="271" formatCode="dd/mm/yy;@">
                  <c:v>43821</c:v>
                </c:pt>
                <c:pt idx="272" formatCode="dd/mm/yy;@">
                  <c:v>43826</c:v>
                </c:pt>
                <c:pt idx="273" formatCode="dd/mm/yy;@">
                  <c:v>43828</c:v>
                </c:pt>
                <c:pt idx="274" formatCode="dd/mm/yy;@">
                  <c:v>43829</c:v>
                </c:pt>
                <c:pt idx="275" formatCode="dd/mm/yy;@">
                  <c:v>43829</c:v>
                </c:pt>
                <c:pt idx="276" formatCode="dd/mm/yy;@">
                  <c:v>43830</c:v>
                </c:pt>
              </c:numCache>
            </c:numRef>
          </c:cat>
          <c:val>
            <c:numRef>
              <c:f>Cuong!$E$13:$E$289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29A-45FA-A853-C2995972FB80}"/>
            </c:ext>
          </c:extLst>
        </c:ser>
        <c:ser>
          <c:idx val="3"/>
          <c:order val="5"/>
          <c:tx>
            <c:strRef>
              <c:f>Cuong!$F$12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/>
          </c:spPr>
          <c:cat>
            <c:numRef>
              <c:f>Cuong!$B$13:$B$289</c:f>
              <c:numCache>
                <c:formatCode>m/d/yyyy</c:formatCode>
                <c:ptCount val="277"/>
                <c:pt idx="0">
                  <c:v>43102</c:v>
                </c:pt>
                <c:pt idx="1">
                  <c:v>43106</c:v>
                </c:pt>
                <c:pt idx="2">
                  <c:v>43109</c:v>
                </c:pt>
                <c:pt idx="3">
                  <c:v>43110</c:v>
                </c:pt>
                <c:pt idx="4">
                  <c:v>43112</c:v>
                </c:pt>
                <c:pt idx="5">
                  <c:v>43116</c:v>
                </c:pt>
                <c:pt idx="6">
                  <c:v>43119</c:v>
                </c:pt>
                <c:pt idx="7">
                  <c:v>43123</c:v>
                </c:pt>
                <c:pt idx="8">
                  <c:v>43128</c:v>
                </c:pt>
                <c:pt idx="9">
                  <c:v>43130</c:v>
                </c:pt>
                <c:pt idx="10">
                  <c:v>43133</c:v>
                </c:pt>
                <c:pt idx="11">
                  <c:v>43137</c:v>
                </c:pt>
                <c:pt idx="12">
                  <c:v>43138</c:v>
                </c:pt>
                <c:pt idx="13">
                  <c:v>43140</c:v>
                </c:pt>
                <c:pt idx="14">
                  <c:v>43143</c:v>
                </c:pt>
                <c:pt idx="15">
                  <c:v>43152</c:v>
                </c:pt>
                <c:pt idx="16">
                  <c:v>43154</c:v>
                </c:pt>
                <c:pt idx="17">
                  <c:v>43159</c:v>
                </c:pt>
                <c:pt idx="18">
                  <c:v>43159</c:v>
                </c:pt>
                <c:pt idx="19">
                  <c:v>43161</c:v>
                </c:pt>
                <c:pt idx="20">
                  <c:v>43162</c:v>
                </c:pt>
                <c:pt idx="21">
                  <c:v>43163</c:v>
                </c:pt>
                <c:pt idx="22">
                  <c:v>43165</c:v>
                </c:pt>
                <c:pt idx="23">
                  <c:v>43167</c:v>
                </c:pt>
                <c:pt idx="24">
                  <c:v>43170</c:v>
                </c:pt>
                <c:pt idx="25">
                  <c:v>43171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43183</c:v>
                </c:pt>
                <c:pt idx="30">
                  <c:v>43186</c:v>
                </c:pt>
                <c:pt idx="31">
                  <c:v>43189</c:v>
                </c:pt>
                <c:pt idx="32">
                  <c:v>43190</c:v>
                </c:pt>
                <c:pt idx="33">
                  <c:v>43193</c:v>
                </c:pt>
                <c:pt idx="34">
                  <c:v>43196</c:v>
                </c:pt>
                <c:pt idx="35">
                  <c:v>43197</c:v>
                </c:pt>
                <c:pt idx="36">
                  <c:v>43198</c:v>
                </c:pt>
                <c:pt idx="37">
                  <c:v>43199</c:v>
                </c:pt>
                <c:pt idx="38">
                  <c:v>43201</c:v>
                </c:pt>
                <c:pt idx="39">
                  <c:v>43202</c:v>
                </c:pt>
                <c:pt idx="40">
                  <c:v>43203</c:v>
                </c:pt>
                <c:pt idx="41">
                  <c:v>43206</c:v>
                </c:pt>
                <c:pt idx="42">
                  <c:v>43207</c:v>
                </c:pt>
                <c:pt idx="43">
                  <c:v>43207</c:v>
                </c:pt>
                <c:pt idx="44">
                  <c:v>43209</c:v>
                </c:pt>
                <c:pt idx="45">
                  <c:v>43210</c:v>
                </c:pt>
                <c:pt idx="46">
                  <c:v>43212</c:v>
                </c:pt>
                <c:pt idx="47">
                  <c:v>43215</c:v>
                </c:pt>
                <c:pt idx="48">
                  <c:v>43217</c:v>
                </c:pt>
                <c:pt idx="49">
                  <c:v>43222</c:v>
                </c:pt>
                <c:pt idx="50">
                  <c:v>43223</c:v>
                </c:pt>
                <c:pt idx="51">
                  <c:v>43224</c:v>
                </c:pt>
                <c:pt idx="52">
                  <c:v>43228</c:v>
                </c:pt>
                <c:pt idx="53">
                  <c:v>43231</c:v>
                </c:pt>
                <c:pt idx="54">
                  <c:v>43234</c:v>
                </c:pt>
                <c:pt idx="55">
                  <c:v>43238</c:v>
                </c:pt>
                <c:pt idx="56">
                  <c:v>43239</c:v>
                </c:pt>
                <c:pt idx="57">
                  <c:v>43240</c:v>
                </c:pt>
                <c:pt idx="58">
                  <c:v>43242</c:v>
                </c:pt>
                <c:pt idx="59">
                  <c:v>43245</c:v>
                </c:pt>
                <c:pt idx="60">
                  <c:v>43248</c:v>
                </c:pt>
                <c:pt idx="61">
                  <c:v>43251</c:v>
                </c:pt>
                <c:pt idx="62">
                  <c:v>43252</c:v>
                </c:pt>
                <c:pt idx="63">
                  <c:v>43255</c:v>
                </c:pt>
                <c:pt idx="64">
                  <c:v>43256</c:v>
                </c:pt>
                <c:pt idx="65">
                  <c:v>43259</c:v>
                </c:pt>
                <c:pt idx="66">
                  <c:v>43262</c:v>
                </c:pt>
                <c:pt idx="67">
                  <c:v>43263</c:v>
                </c:pt>
                <c:pt idx="68">
                  <c:v>43266</c:v>
                </c:pt>
                <c:pt idx="69">
                  <c:v>43266</c:v>
                </c:pt>
                <c:pt idx="70">
                  <c:v>43272</c:v>
                </c:pt>
                <c:pt idx="71">
                  <c:v>43273</c:v>
                </c:pt>
                <c:pt idx="72">
                  <c:v>43278</c:v>
                </c:pt>
                <c:pt idx="73">
                  <c:v>43280</c:v>
                </c:pt>
                <c:pt idx="74">
                  <c:v>43281</c:v>
                </c:pt>
                <c:pt idx="75">
                  <c:v>43285</c:v>
                </c:pt>
                <c:pt idx="76">
                  <c:v>43287</c:v>
                </c:pt>
                <c:pt idx="77">
                  <c:v>43291</c:v>
                </c:pt>
                <c:pt idx="78">
                  <c:v>43293</c:v>
                </c:pt>
                <c:pt idx="79">
                  <c:v>43297</c:v>
                </c:pt>
                <c:pt idx="80">
                  <c:v>43301</c:v>
                </c:pt>
                <c:pt idx="81">
                  <c:v>43304</c:v>
                </c:pt>
                <c:pt idx="82">
                  <c:v>43305</c:v>
                </c:pt>
                <c:pt idx="83">
                  <c:v>43308</c:v>
                </c:pt>
                <c:pt idx="84">
                  <c:v>43311</c:v>
                </c:pt>
                <c:pt idx="85">
                  <c:v>43314</c:v>
                </c:pt>
                <c:pt idx="86">
                  <c:v>43318</c:v>
                </c:pt>
                <c:pt idx="87">
                  <c:v>43319</c:v>
                </c:pt>
                <c:pt idx="88">
                  <c:v>43321</c:v>
                </c:pt>
                <c:pt idx="89">
                  <c:v>43322</c:v>
                </c:pt>
                <c:pt idx="90">
                  <c:v>43325</c:v>
                </c:pt>
                <c:pt idx="91">
                  <c:v>43327</c:v>
                </c:pt>
                <c:pt idx="92">
                  <c:v>43329</c:v>
                </c:pt>
                <c:pt idx="93">
                  <c:v>43332</c:v>
                </c:pt>
                <c:pt idx="94">
                  <c:v>43334</c:v>
                </c:pt>
                <c:pt idx="95">
                  <c:v>43335</c:v>
                </c:pt>
                <c:pt idx="96">
                  <c:v>43339</c:v>
                </c:pt>
                <c:pt idx="97">
                  <c:v>43339</c:v>
                </c:pt>
                <c:pt idx="98">
                  <c:v>43342</c:v>
                </c:pt>
                <c:pt idx="99">
                  <c:v>43343</c:v>
                </c:pt>
                <c:pt idx="100">
                  <c:v>43347</c:v>
                </c:pt>
                <c:pt idx="101">
                  <c:v>43347</c:v>
                </c:pt>
                <c:pt idx="102">
                  <c:v>43348</c:v>
                </c:pt>
                <c:pt idx="103">
                  <c:v>43349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43358</c:v>
                </c:pt>
                <c:pt idx="110">
                  <c:v>43360</c:v>
                </c:pt>
                <c:pt idx="111">
                  <c:v>43369</c:v>
                </c:pt>
                <c:pt idx="112">
                  <c:v>43370</c:v>
                </c:pt>
                <c:pt idx="113">
                  <c:v>43372</c:v>
                </c:pt>
                <c:pt idx="114">
                  <c:v>43375</c:v>
                </c:pt>
                <c:pt idx="115">
                  <c:v>43377</c:v>
                </c:pt>
                <c:pt idx="116">
                  <c:v>43382</c:v>
                </c:pt>
                <c:pt idx="117">
                  <c:v>43384</c:v>
                </c:pt>
                <c:pt idx="118">
                  <c:v>43385</c:v>
                </c:pt>
                <c:pt idx="119">
                  <c:v>43388</c:v>
                </c:pt>
                <c:pt idx="120">
                  <c:v>43390</c:v>
                </c:pt>
                <c:pt idx="121">
                  <c:v>43395</c:v>
                </c:pt>
                <c:pt idx="122">
                  <c:v>43399</c:v>
                </c:pt>
                <c:pt idx="123">
                  <c:v>43404</c:v>
                </c:pt>
                <c:pt idx="124">
                  <c:v>43407</c:v>
                </c:pt>
                <c:pt idx="125">
                  <c:v>43411</c:v>
                </c:pt>
                <c:pt idx="126">
                  <c:v>43414</c:v>
                </c:pt>
                <c:pt idx="127">
                  <c:v>43414</c:v>
                </c:pt>
                <c:pt idx="128">
                  <c:v>43418</c:v>
                </c:pt>
                <c:pt idx="129">
                  <c:v>43423</c:v>
                </c:pt>
                <c:pt idx="130">
                  <c:v>43426</c:v>
                </c:pt>
                <c:pt idx="131">
                  <c:v>43426</c:v>
                </c:pt>
                <c:pt idx="132">
                  <c:v>43430</c:v>
                </c:pt>
                <c:pt idx="133">
                  <c:v>43431</c:v>
                </c:pt>
                <c:pt idx="134">
                  <c:v>43432</c:v>
                </c:pt>
                <c:pt idx="135">
                  <c:v>43434</c:v>
                </c:pt>
                <c:pt idx="136">
                  <c:v>43437</c:v>
                </c:pt>
                <c:pt idx="137">
                  <c:v>43444</c:v>
                </c:pt>
                <c:pt idx="138">
                  <c:v>43448</c:v>
                </c:pt>
                <c:pt idx="139">
                  <c:v>43450</c:v>
                </c:pt>
                <c:pt idx="140">
                  <c:v>43454</c:v>
                </c:pt>
                <c:pt idx="141">
                  <c:v>43455</c:v>
                </c:pt>
                <c:pt idx="142">
                  <c:v>43458</c:v>
                </c:pt>
                <c:pt idx="143">
                  <c:v>43459</c:v>
                </c:pt>
                <c:pt idx="144">
                  <c:v>43462</c:v>
                </c:pt>
                <c:pt idx="145">
                  <c:v>43462</c:v>
                </c:pt>
                <c:pt idx="146">
                  <c:v>43467</c:v>
                </c:pt>
                <c:pt idx="147">
                  <c:v>43468</c:v>
                </c:pt>
                <c:pt idx="148">
                  <c:v>43471</c:v>
                </c:pt>
                <c:pt idx="149">
                  <c:v>43474</c:v>
                </c:pt>
                <c:pt idx="150">
                  <c:v>43476</c:v>
                </c:pt>
                <c:pt idx="151">
                  <c:v>43476</c:v>
                </c:pt>
                <c:pt idx="152">
                  <c:v>43479</c:v>
                </c:pt>
                <c:pt idx="153">
                  <c:v>43480</c:v>
                </c:pt>
                <c:pt idx="154">
                  <c:v>43482</c:v>
                </c:pt>
                <c:pt idx="155">
                  <c:v>43486</c:v>
                </c:pt>
                <c:pt idx="156">
                  <c:v>43488</c:v>
                </c:pt>
                <c:pt idx="157">
                  <c:v>43491</c:v>
                </c:pt>
                <c:pt idx="158">
                  <c:v>43492</c:v>
                </c:pt>
                <c:pt idx="159">
                  <c:v>43494</c:v>
                </c:pt>
                <c:pt idx="160">
                  <c:v>43496</c:v>
                </c:pt>
                <c:pt idx="161">
                  <c:v>43498</c:v>
                </c:pt>
                <c:pt idx="162">
                  <c:v>43503</c:v>
                </c:pt>
                <c:pt idx="163">
                  <c:v>43504</c:v>
                </c:pt>
                <c:pt idx="164">
                  <c:v>43506</c:v>
                </c:pt>
                <c:pt idx="165">
                  <c:v>43508</c:v>
                </c:pt>
                <c:pt idx="166">
                  <c:v>43511</c:v>
                </c:pt>
                <c:pt idx="167">
                  <c:v>43512</c:v>
                </c:pt>
                <c:pt idx="168">
                  <c:v>43515</c:v>
                </c:pt>
                <c:pt idx="169">
                  <c:v>43517</c:v>
                </c:pt>
                <c:pt idx="170">
                  <c:v>43519</c:v>
                </c:pt>
                <c:pt idx="171">
                  <c:v>43521</c:v>
                </c:pt>
                <c:pt idx="172">
                  <c:v>43524</c:v>
                </c:pt>
                <c:pt idx="173">
                  <c:v>43527</c:v>
                </c:pt>
                <c:pt idx="174">
                  <c:v>43532</c:v>
                </c:pt>
                <c:pt idx="175">
                  <c:v>43535</c:v>
                </c:pt>
                <c:pt idx="176">
                  <c:v>43536</c:v>
                </c:pt>
                <c:pt idx="177">
                  <c:v>43537</c:v>
                </c:pt>
                <c:pt idx="178">
                  <c:v>43537</c:v>
                </c:pt>
                <c:pt idx="179">
                  <c:v>43538</c:v>
                </c:pt>
                <c:pt idx="180">
                  <c:v>43539</c:v>
                </c:pt>
                <c:pt idx="181">
                  <c:v>43541</c:v>
                </c:pt>
                <c:pt idx="182">
                  <c:v>43544</c:v>
                </c:pt>
                <c:pt idx="183">
                  <c:v>43546</c:v>
                </c:pt>
                <c:pt idx="184">
                  <c:v>43548</c:v>
                </c:pt>
                <c:pt idx="185">
                  <c:v>43550</c:v>
                </c:pt>
                <c:pt idx="186">
                  <c:v>43551</c:v>
                </c:pt>
                <c:pt idx="187" formatCode="dd/mm/yy;@">
                  <c:v>43556</c:v>
                </c:pt>
                <c:pt idx="188" formatCode="dd/mm/yy;@">
                  <c:v>43556</c:v>
                </c:pt>
                <c:pt idx="189" formatCode="dd/mm/yy;@">
                  <c:v>43558</c:v>
                </c:pt>
                <c:pt idx="190" formatCode="dd/mm/yy;@">
                  <c:v>43560</c:v>
                </c:pt>
                <c:pt idx="191" formatCode="dd/mm/yy;@">
                  <c:v>43561</c:v>
                </c:pt>
                <c:pt idx="192" formatCode="dd/mm/yy;@">
                  <c:v>43564</c:v>
                </c:pt>
                <c:pt idx="193" formatCode="dd/mm/yy;@">
                  <c:v>43567</c:v>
                </c:pt>
                <c:pt idx="194" formatCode="dd/mm/yy;@">
                  <c:v>43570</c:v>
                </c:pt>
                <c:pt idx="195" formatCode="dd/mm/yy;@">
                  <c:v>43573</c:v>
                </c:pt>
                <c:pt idx="196" formatCode="dd/mm/yy;@">
                  <c:v>43578</c:v>
                </c:pt>
                <c:pt idx="197" formatCode="dd/mm/yy;@">
                  <c:v>43579</c:v>
                </c:pt>
                <c:pt idx="198" formatCode="dd/mm/yy;@">
                  <c:v>43580</c:v>
                </c:pt>
                <c:pt idx="199" formatCode="dd/mm/yy;@">
                  <c:v>43584</c:v>
                </c:pt>
                <c:pt idx="200" formatCode="dd/mm/yy;@">
                  <c:v>43587</c:v>
                </c:pt>
                <c:pt idx="201" formatCode="dd/mm/yy;@">
                  <c:v>43589</c:v>
                </c:pt>
                <c:pt idx="202" formatCode="dd/mm/yy;@">
                  <c:v>43594</c:v>
                </c:pt>
                <c:pt idx="203" formatCode="dd/mm/yy;@">
                  <c:v>43599</c:v>
                </c:pt>
                <c:pt idx="204" formatCode="dd/mm/yy;@">
                  <c:v>43601</c:v>
                </c:pt>
                <c:pt idx="205" formatCode="dd/mm/yy;@">
                  <c:v>43603</c:v>
                </c:pt>
                <c:pt idx="206" formatCode="dd/mm/yy;@">
                  <c:v>43607</c:v>
                </c:pt>
                <c:pt idx="207" formatCode="dd/mm/yy;@">
                  <c:v>43609</c:v>
                </c:pt>
                <c:pt idx="208" formatCode="dd/mm/yy;@">
                  <c:v>43610</c:v>
                </c:pt>
                <c:pt idx="209" formatCode="dd/mm/yy;@">
                  <c:v>43613</c:v>
                </c:pt>
                <c:pt idx="210" formatCode="dd/mm/yy;@">
                  <c:v>43617</c:v>
                </c:pt>
                <c:pt idx="211" formatCode="dd/mm/yy;@">
                  <c:v>43626</c:v>
                </c:pt>
                <c:pt idx="212" formatCode="dd/mm/yy;@">
                  <c:v>43628</c:v>
                </c:pt>
                <c:pt idx="213" formatCode="dd/mm/yy;@">
                  <c:v>43633</c:v>
                </c:pt>
                <c:pt idx="214" formatCode="dd/mm/yy;@">
                  <c:v>43637</c:v>
                </c:pt>
                <c:pt idx="215" formatCode="dd/mm/yy;@">
                  <c:v>43641</c:v>
                </c:pt>
                <c:pt idx="216" formatCode="dd/mm/yy;@">
                  <c:v>43643</c:v>
                </c:pt>
                <c:pt idx="217" formatCode="dd/mm/yy;@">
                  <c:v>43652</c:v>
                </c:pt>
                <c:pt idx="218" formatCode="dd/mm/yy;@">
                  <c:v>43652</c:v>
                </c:pt>
                <c:pt idx="219" formatCode="dd/mm/yy;@">
                  <c:v>43655</c:v>
                </c:pt>
                <c:pt idx="220" formatCode="dd/mm/yy;@">
                  <c:v>43657</c:v>
                </c:pt>
                <c:pt idx="221" formatCode="dd/mm/yy;@">
                  <c:v>43662</c:v>
                </c:pt>
                <c:pt idx="222" formatCode="dd/mm/yy;@">
                  <c:v>43664</c:v>
                </c:pt>
                <c:pt idx="223" formatCode="dd/mm/yy;@">
                  <c:v>43666</c:v>
                </c:pt>
                <c:pt idx="224" formatCode="dd/mm/yy;@">
                  <c:v>43673</c:v>
                </c:pt>
                <c:pt idx="225" formatCode="dd/mm/yy;@">
                  <c:v>43676</c:v>
                </c:pt>
                <c:pt idx="226" formatCode="dd/mm/yy;@">
                  <c:v>43679</c:v>
                </c:pt>
                <c:pt idx="227" formatCode="dd/mm/yy;@">
                  <c:v>43680</c:v>
                </c:pt>
                <c:pt idx="228" formatCode="dd/mm/yy;@">
                  <c:v>43685</c:v>
                </c:pt>
                <c:pt idx="229" formatCode="dd/mm/yy;@">
                  <c:v>43687</c:v>
                </c:pt>
                <c:pt idx="230" formatCode="dd/mm/yy;@">
                  <c:v>43694</c:v>
                </c:pt>
                <c:pt idx="231" formatCode="dd/mm/yy;@">
                  <c:v>43701</c:v>
                </c:pt>
                <c:pt idx="232" formatCode="dd/mm/yy;@">
                  <c:v>43704</c:v>
                </c:pt>
                <c:pt idx="233" formatCode="dd/mm/yy;@">
                  <c:v>43706</c:v>
                </c:pt>
                <c:pt idx="234" formatCode="dd/mm/yy;@">
                  <c:v>43708</c:v>
                </c:pt>
                <c:pt idx="235" formatCode="dd/mm/yy;@">
                  <c:v>43710</c:v>
                </c:pt>
                <c:pt idx="236" formatCode="dd/mm/yy;@">
                  <c:v>43713</c:v>
                </c:pt>
                <c:pt idx="237" formatCode="dd/mm/yy;@">
                  <c:v>43715</c:v>
                </c:pt>
                <c:pt idx="238" formatCode="dd/mm/yy;@">
                  <c:v>43721</c:v>
                </c:pt>
                <c:pt idx="239" formatCode="dd/mm/yy;@">
                  <c:v>43723</c:v>
                </c:pt>
                <c:pt idx="240" formatCode="dd/mm/yy;@">
                  <c:v>43726</c:v>
                </c:pt>
                <c:pt idx="241" formatCode="dd/mm/yy;@">
                  <c:v>43727</c:v>
                </c:pt>
                <c:pt idx="242" formatCode="dd/mm/yy;@">
                  <c:v>43728</c:v>
                </c:pt>
                <c:pt idx="243" formatCode="dd/mm/yy;@">
                  <c:v>43730</c:v>
                </c:pt>
                <c:pt idx="244" formatCode="dd/mm/yy;@">
                  <c:v>43733</c:v>
                </c:pt>
                <c:pt idx="245" formatCode="dd/mm/yy;@">
                  <c:v>43734</c:v>
                </c:pt>
                <c:pt idx="246" formatCode="dd/mm/yy;@">
                  <c:v>43734</c:v>
                </c:pt>
                <c:pt idx="247" formatCode="dd/mm/yy;@">
                  <c:v>43737</c:v>
                </c:pt>
                <c:pt idx="248" formatCode="dd/mm/yy;@">
                  <c:v>43745</c:v>
                </c:pt>
                <c:pt idx="249" formatCode="dd/mm/yy;@">
                  <c:v>43747</c:v>
                </c:pt>
                <c:pt idx="250" formatCode="dd/mm/yy;@">
                  <c:v>43747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43760</c:v>
                </c:pt>
                <c:pt idx="254" formatCode="dd/mm/yy;@">
                  <c:v>43761</c:v>
                </c:pt>
                <c:pt idx="255" formatCode="dd/mm/yy;@">
                  <c:v>43768</c:v>
                </c:pt>
                <c:pt idx="256" formatCode="dd/mm/yy;@">
                  <c:v>43771</c:v>
                </c:pt>
                <c:pt idx="257" formatCode="dd/mm/yy;@">
                  <c:v>43776</c:v>
                </c:pt>
                <c:pt idx="258" formatCode="dd/mm/yy;@">
                  <c:v>43782</c:v>
                </c:pt>
                <c:pt idx="259" formatCode="dd/mm/yy;@">
                  <c:v>43786</c:v>
                </c:pt>
                <c:pt idx="260" formatCode="dd/mm/yy;@">
                  <c:v>43788</c:v>
                </c:pt>
                <c:pt idx="261" formatCode="dd/mm/yy;@">
                  <c:v>43791</c:v>
                </c:pt>
                <c:pt idx="262" formatCode="dd/mm/yy;@">
                  <c:v>43793</c:v>
                </c:pt>
                <c:pt idx="263" formatCode="dd/mm/yy;@">
                  <c:v>43798</c:v>
                </c:pt>
                <c:pt idx="264" formatCode="dd/mm/yy;@">
                  <c:v>43807</c:v>
                </c:pt>
                <c:pt idx="265" formatCode="dd/mm/yy;@">
                  <c:v>43807</c:v>
                </c:pt>
                <c:pt idx="266" formatCode="dd/mm/yy;@">
                  <c:v>43809</c:v>
                </c:pt>
                <c:pt idx="267" formatCode="dd/mm/yy;@">
                  <c:v>43813</c:v>
                </c:pt>
                <c:pt idx="268" formatCode="dd/mm/yy;@">
                  <c:v>43815</c:v>
                </c:pt>
                <c:pt idx="269" formatCode="dd/mm/yy;@">
                  <c:v>43817</c:v>
                </c:pt>
                <c:pt idx="270" formatCode="dd/mm/yy;@">
                  <c:v>43819</c:v>
                </c:pt>
                <c:pt idx="271" formatCode="dd/mm/yy;@">
                  <c:v>43821</c:v>
                </c:pt>
                <c:pt idx="272" formatCode="dd/mm/yy;@">
                  <c:v>43826</c:v>
                </c:pt>
                <c:pt idx="273" formatCode="dd/mm/yy;@">
                  <c:v>43828</c:v>
                </c:pt>
                <c:pt idx="274" formatCode="dd/mm/yy;@">
                  <c:v>43829</c:v>
                </c:pt>
                <c:pt idx="275" formatCode="dd/mm/yy;@">
                  <c:v>43829</c:v>
                </c:pt>
                <c:pt idx="276" formatCode="dd/mm/yy;@">
                  <c:v>43830</c:v>
                </c:pt>
              </c:numCache>
            </c:numRef>
          </c:cat>
          <c:val>
            <c:numRef>
              <c:f>Cuong!$F$13:$F$289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029A-45FA-A853-C2995972FB80}"/>
            </c:ext>
          </c:extLst>
        </c:ser>
        <c:ser>
          <c:idx val="4"/>
          <c:order val="6"/>
          <c:tx>
            <c:strRef>
              <c:f>Cuong!$G$12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9525"/>
          </c:spPr>
          <c:cat>
            <c:numRef>
              <c:f>Cuong!$B$13:$B$289</c:f>
              <c:numCache>
                <c:formatCode>m/d/yyyy</c:formatCode>
                <c:ptCount val="277"/>
                <c:pt idx="0">
                  <c:v>43102</c:v>
                </c:pt>
                <c:pt idx="1">
                  <c:v>43106</c:v>
                </c:pt>
                <c:pt idx="2">
                  <c:v>43109</c:v>
                </c:pt>
                <c:pt idx="3">
                  <c:v>43110</c:v>
                </c:pt>
                <c:pt idx="4">
                  <c:v>43112</c:v>
                </c:pt>
                <c:pt idx="5">
                  <c:v>43116</c:v>
                </c:pt>
                <c:pt idx="6">
                  <c:v>43119</c:v>
                </c:pt>
                <c:pt idx="7">
                  <c:v>43123</c:v>
                </c:pt>
                <c:pt idx="8">
                  <c:v>43128</c:v>
                </c:pt>
                <c:pt idx="9">
                  <c:v>43130</c:v>
                </c:pt>
                <c:pt idx="10">
                  <c:v>43133</c:v>
                </c:pt>
                <c:pt idx="11">
                  <c:v>43137</c:v>
                </c:pt>
                <c:pt idx="12">
                  <c:v>43138</c:v>
                </c:pt>
                <c:pt idx="13">
                  <c:v>43140</c:v>
                </c:pt>
                <c:pt idx="14">
                  <c:v>43143</c:v>
                </c:pt>
                <c:pt idx="15">
                  <c:v>43152</c:v>
                </c:pt>
                <c:pt idx="16">
                  <c:v>43154</c:v>
                </c:pt>
                <c:pt idx="17">
                  <c:v>43159</c:v>
                </c:pt>
                <c:pt idx="18">
                  <c:v>43159</c:v>
                </c:pt>
                <c:pt idx="19">
                  <c:v>43161</c:v>
                </c:pt>
                <c:pt idx="20">
                  <c:v>43162</c:v>
                </c:pt>
                <c:pt idx="21">
                  <c:v>43163</c:v>
                </c:pt>
                <c:pt idx="22">
                  <c:v>43165</c:v>
                </c:pt>
                <c:pt idx="23">
                  <c:v>43167</c:v>
                </c:pt>
                <c:pt idx="24">
                  <c:v>43170</c:v>
                </c:pt>
                <c:pt idx="25">
                  <c:v>43171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43183</c:v>
                </c:pt>
                <c:pt idx="30">
                  <c:v>43186</c:v>
                </c:pt>
                <c:pt idx="31">
                  <c:v>43189</c:v>
                </c:pt>
                <c:pt idx="32">
                  <c:v>43190</c:v>
                </c:pt>
                <c:pt idx="33">
                  <c:v>43193</c:v>
                </c:pt>
                <c:pt idx="34">
                  <c:v>43196</c:v>
                </c:pt>
                <c:pt idx="35">
                  <c:v>43197</c:v>
                </c:pt>
                <c:pt idx="36">
                  <c:v>43198</c:v>
                </c:pt>
                <c:pt idx="37">
                  <c:v>43199</c:v>
                </c:pt>
                <c:pt idx="38">
                  <c:v>43201</c:v>
                </c:pt>
                <c:pt idx="39">
                  <c:v>43202</c:v>
                </c:pt>
                <c:pt idx="40">
                  <c:v>43203</c:v>
                </c:pt>
                <c:pt idx="41">
                  <c:v>43206</c:v>
                </c:pt>
                <c:pt idx="42">
                  <c:v>43207</c:v>
                </c:pt>
                <c:pt idx="43">
                  <c:v>43207</c:v>
                </c:pt>
                <c:pt idx="44">
                  <c:v>43209</c:v>
                </c:pt>
                <c:pt idx="45">
                  <c:v>43210</c:v>
                </c:pt>
                <c:pt idx="46">
                  <c:v>43212</c:v>
                </c:pt>
                <c:pt idx="47">
                  <c:v>43215</c:v>
                </c:pt>
                <c:pt idx="48">
                  <c:v>43217</c:v>
                </c:pt>
                <c:pt idx="49">
                  <c:v>43222</c:v>
                </c:pt>
                <c:pt idx="50">
                  <c:v>43223</c:v>
                </c:pt>
                <c:pt idx="51">
                  <c:v>43224</c:v>
                </c:pt>
                <c:pt idx="52">
                  <c:v>43228</c:v>
                </c:pt>
                <c:pt idx="53">
                  <c:v>43231</c:v>
                </c:pt>
                <c:pt idx="54">
                  <c:v>43234</c:v>
                </c:pt>
                <c:pt idx="55">
                  <c:v>43238</c:v>
                </c:pt>
                <c:pt idx="56">
                  <c:v>43239</c:v>
                </c:pt>
                <c:pt idx="57">
                  <c:v>43240</c:v>
                </c:pt>
                <c:pt idx="58">
                  <c:v>43242</c:v>
                </c:pt>
                <c:pt idx="59">
                  <c:v>43245</c:v>
                </c:pt>
                <c:pt idx="60">
                  <c:v>43248</c:v>
                </c:pt>
                <c:pt idx="61">
                  <c:v>43251</c:v>
                </c:pt>
                <c:pt idx="62">
                  <c:v>43252</c:v>
                </c:pt>
                <c:pt idx="63">
                  <c:v>43255</c:v>
                </c:pt>
                <c:pt idx="64">
                  <c:v>43256</c:v>
                </c:pt>
                <c:pt idx="65">
                  <c:v>43259</c:v>
                </c:pt>
                <c:pt idx="66">
                  <c:v>43262</c:v>
                </c:pt>
                <c:pt idx="67">
                  <c:v>43263</c:v>
                </c:pt>
                <c:pt idx="68">
                  <c:v>43266</c:v>
                </c:pt>
                <c:pt idx="69">
                  <c:v>43266</c:v>
                </c:pt>
                <c:pt idx="70">
                  <c:v>43272</c:v>
                </c:pt>
                <c:pt idx="71">
                  <c:v>43273</c:v>
                </c:pt>
                <c:pt idx="72">
                  <c:v>43278</c:v>
                </c:pt>
                <c:pt idx="73">
                  <c:v>43280</c:v>
                </c:pt>
                <c:pt idx="74">
                  <c:v>43281</c:v>
                </c:pt>
                <c:pt idx="75">
                  <c:v>43285</c:v>
                </c:pt>
                <c:pt idx="76">
                  <c:v>43287</c:v>
                </c:pt>
                <c:pt idx="77">
                  <c:v>43291</c:v>
                </c:pt>
                <c:pt idx="78">
                  <c:v>43293</c:v>
                </c:pt>
                <c:pt idx="79">
                  <c:v>43297</c:v>
                </c:pt>
                <c:pt idx="80">
                  <c:v>43301</c:v>
                </c:pt>
                <c:pt idx="81">
                  <c:v>43304</c:v>
                </c:pt>
                <c:pt idx="82">
                  <c:v>43305</c:v>
                </c:pt>
                <c:pt idx="83">
                  <c:v>43308</c:v>
                </c:pt>
                <c:pt idx="84">
                  <c:v>43311</c:v>
                </c:pt>
                <c:pt idx="85">
                  <c:v>43314</c:v>
                </c:pt>
                <c:pt idx="86">
                  <c:v>43318</c:v>
                </c:pt>
                <c:pt idx="87">
                  <c:v>43319</c:v>
                </c:pt>
                <c:pt idx="88">
                  <c:v>43321</c:v>
                </c:pt>
                <c:pt idx="89">
                  <c:v>43322</c:v>
                </c:pt>
                <c:pt idx="90">
                  <c:v>43325</c:v>
                </c:pt>
                <c:pt idx="91">
                  <c:v>43327</c:v>
                </c:pt>
                <c:pt idx="92">
                  <c:v>43329</c:v>
                </c:pt>
                <c:pt idx="93">
                  <c:v>43332</c:v>
                </c:pt>
                <c:pt idx="94">
                  <c:v>43334</c:v>
                </c:pt>
                <c:pt idx="95">
                  <c:v>43335</c:v>
                </c:pt>
                <c:pt idx="96">
                  <c:v>43339</c:v>
                </c:pt>
                <c:pt idx="97">
                  <c:v>43339</c:v>
                </c:pt>
                <c:pt idx="98">
                  <c:v>43342</c:v>
                </c:pt>
                <c:pt idx="99">
                  <c:v>43343</c:v>
                </c:pt>
                <c:pt idx="100">
                  <c:v>43347</c:v>
                </c:pt>
                <c:pt idx="101">
                  <c:v>43347</c:v>
                </c:pt>
                <c:pt idx="102">
                  <c:v>43348</c:v>
                </c:pt>
                <c:pt idx="103">
                  <c:v>43349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43358</c:v>
                </c:pt>
                <c:pt idx="110">
                  <c:v>43360</c:v>
                </c:pt>
                <c:pt idx="111">
                  <c:v>43369</c:v>
                </c:pt>
                <c:pt idx="112">
                  <c:v>43370</c:v>
                </c:pt>
                <c:pt idx="113">
                  <c:v>43372</c:v>
                </c:pt>
                <c:pt idx="114">
                  <c:v>43375</c:v>
                </c:pt>
                <c:pt idx="115">
                  <c:v>43377</c:v>
                </c:pt>
                <c:pt idx="116">
                  <c:v>43382</c:v>
                </c:pt>
                <c:pt idx="117">
                  <c:v>43384</c:v>
                </c:pt>
                <c:pt idx="118">
                  <c:v>43385</c:v>
                </c:pt>
                <c:pt idx="119">
                  <c:v>43388</c:v>
                </c:pt>
                <c:pt idx="120">
                  <c:v>43390</c:v>
                </c:pt>
                <c:pt idx="121">
                  <c:v>43395</c:v>
                </c:pt>
                <c:pt idx="122">
                  <c:v>43399</c:v>
                </c:pt>
                <c:pt idx="123">
                  <c:v>43404</c:v>
                </c:pt>
                <c:pt idx="124">
                  <c:v>43407</c:v>
                </c:pt>
                <c:pt idx="125">
                  <c:v>43411</c:v>
                </c:pt>
                <c:pt idx="126">
                  <c:v>43414</c:v>
                </c:pt>
                <c:pt idx="127">
                  <c:v>43414</c:v>
                </c:pt>
                <c:pt idx="128">
                  <c:v>43418</c:v>
                </c:pt>
                <c:pt idx="129">
                  <c:v>43423</c:v>
                </c:pt>
                <c:pt idx="130">
                  <c:v>43426</c:v>
                </c:pt>
                <c:pt idx="131">
                  <c:v>43426</c:v>
                </c:pt>
                <c:pt idx="132">
                  <c:v>43430</c:v>
                </c:pt>
                <c:pt idx="133">
                  <c:v>43431</c:v>
                </c:pt>
                <c:pt idx="134">
                  <c:v>43432</c:v>
                </c:pt>
                <c:pt idx="135">
                  <c:v>43434</c:v>
                </c:pt>
                <c:pt idx="136">
                  <c:v>43437</c:v>
                </c:pt>
                <c:pt idx="137">
                  <c:v>43444</c:v>
                </c:pt>
                <c:pt idx="138">
                  <c:v>43448</c:v>
                </c:pt>
                <c:pt idx="139">
                  <c:v>43450</c:v>
                </c:pt>
                <c:pt idx="140">
                  <c:v>43454</c:v>
                </c:pt>
                <c:pt idx="141">
                  <c:v>43455</c:v>
                </c:pt>
                <c:pt idx="142">
                  <c:v>43458</c:v>
                </c:pt>
                <c:pt idx="143">
                  <c:v>43459</c:v>
                </c:pt>
                <c:pt idx="144">
                  <c:v>43462</c:v>
                </c:pt>
                <c:pt idx="145">
                  <c:v>43462</c:v>
                </c:pt>
                <c:pt idx="146">
                  <c:v>43467</c:v>
                </c:pt>
                <c:pt idx="147">
                  <c:v>43468</c:v>
                </c:pt>
                <c:pt idx="148">
                  <c:v>43471</c:v>
                </c:pt>
                <c:pt idx="149">
                  <c:v>43474</c:v>
                </c:pt>
                <c:pt idx="150">
                  <c:v>43476</c:v>
                </c:pt>
                <c:pt idx="151">
                  <c:v>43476</c:v>
                </c:pt>
                <c:pt idx="152">
                  <c:v>43479</c:v>
                </c:pt>
                <c:pt idx="153">
                  <c:v>43480</c:v>
                </c:pt>
                <c:pt idx="154">
                  <c:v>43482</c:v>
                </c:pt>
                <c:pt idx="155">
                  <c:v>43486</c:v>
                </c:pt>
                <c:pt idx="156">
                  <c:v>43488</c:v>
                </c:pt>
                <c:pt idx="157">
                  <c:v>43491</c:v>
                </c:pt>
                <c:pt idx="158">
                  <c:v>43492</c:v>
                </c:pt>
                <c:pt idx="159">
                  <c:v>43494</c:v>
                </c:pt>
                <c:pt idx="160">
                  <c:v>43496</c:v>
                </c:pt>
                <c:pt idx="161">
                  <c:v>43498</c:v>
                </c:pt>
                <c:pt idx="162">
                  <c:v>43503</c:v>
                </c:pt>
                <c:pt idx="163">
                  <c:v>43504</c:v>
                </c:pt>
                <c:pt idx="164">
                  <c:v>43506</c:v>
                </c:pt>
                <c:pt idx="165">
                  <c:v>43508</c:v>
                </c:pt>
                <c:pt idx="166">
                  <c:v>43511</c:v>
                </c:pt>
                <c:pt idx="167">
                  <c:v>43512</c:v>
                </c:pt>
                <c:pt idx="168">
                  <c:v>43515</c:v>
                </c:pt>
                <c:pt idx="169">
                  <c:v>43517</c:v>
                </c:pt>
                <c:pt idx="170">
                  <c:v>43519</c:v>
                </c:pt>
                <c:pt idx="171">
                  <c:v>43521</c:v>
                </c:pt>
                <c:pt idx="172">
                  <c:v>43524</c:v>
                </c:pt>
                <c:pt idx="173">
                  <c:v>43527</c:v>
                </c:pt>
                <c:pt idx="174">
                  <c:v>43532</c:v>
                </c:pt>
                <c:pt idx="175">
                  <c:v>43535</c:v>
                </c:pt>
                <c:pt idx="176">
                  <c:v>43536</c:v>
                </c:pt>
                <c:pt idx="177">
                  <c:v>43537</c:v>
                </c:pt>
                <c:pt idx="178">
                  <c:v>43537</c:v>
                </c:pt>
                <c:pt idx="179">
                  <c:v>43538</c:v>
                </c:pt>
                <c:pt idx="180">
                  <c:v>43539</c:v>
                </c:pt>
                <c:pt idx="181">
                  <c:v>43541</c:v>
                </c:pt>
                <c:pt idx="182">
                  <c:v>43544</c:v>
                </c:pt>
                <c:pt idx="183">
                  <c:v>43546</c:v>
                </c:pt>
                <c:pt idx="184">
                  <c:v>43548</c:v>
                </c:pt>
                <c:pt idx="185">
                  <c:v>43550</c:v>
                </c:pt>
                <c:pt idx="186">
                  <c:v>43551</c:v>
                </c:pt>
                <c:pt idx="187" formatCode="dd/mm/yy;@">
                  <c:v>43556</c:v>
                </c:pt>
                <c:pt idx="188" formatCode="dd/mm/yy;@">
                  <c:v>43556</c:v>
                </c:pt>
                <c:pt idx="189" formatCode="dd/mm/yy;@">
                  <c:v>43558</c:v>
                </c:pt>
                <c:pt idx="190" formatCode="dd/mm/yy;@">
                  <c:v>43560</c:v>
                </c:pt>
                <c:pt idx="191" formatCode="dd/mm/yy;@">
                  <c:v>43561</c:v>
                </c:pt>
                <c:pt idx="192" formatCode="dd/mm/yy;@">
                  <c:v>43564</c:v>
                </c:pt>
                <c:pt idx="193" formatCode="dd/mm/yy;@">
                  <c:v>43567</c:v>
                </c:pt>
                <c:pt idx="194" formatCode="dd/mm/yy;@">
                  <c:v>43570</c:v>
                </c:pt>
                <c:pt idx="195" formatCode="dd/mm/yy;@">
                  <c:v>43573</c:v>
                </c:pt>
                <c:pt idx="196" formatCode="dd/mm/yy;@">
                  <c:v>43578</c:v>
                </c:pt>
                <c:pt idx="197" formatCode="dd/mm/yy;@">
                  <c:v>43579</c:v>
                </c:pt>
                <c:pt idx="198" formatCode="dd/mm/yy;@">
                  <c:v>43580</c:v>
                </c:pt>
                <c:pt idx="199" formatCode="dd/mm/yy;@">
                  <c:v>43584</c:v>
                </c:pt>
                <c:pt idx="200" formatCode="dd/mm/yy;@">
                  <c:v>43587</c:v>
                </c:pt>
                <c:pt idx="201" formatCode="dd/mm/yy;@">
                  <c:v>43589</c:v>
                </c:pt>
                <c:pt idx="202" formatCode="dd/mm/yy;@">
                  <c:v>43594</c:v>
                </c:pt>
                <c:pt idx="203" formatCode="dd/mm/yy;@">
                  <c:v>43599</c:v>
                </c:pt>
                <c:pt idx="204" formatCode="dd/mm/yy;@">
                  <c:v>43601</c:v>
                </c:pt>
                <c:pt idx="205" formatCode="dd/mm/yy;@">
                  <c:v>43603</c:v>
                </c:pt>
                <c:pt idx="206" formatCode="dd/mm/yy;@">
                  <c:v>43607</c:v>
                </c:pt>
                <c:pt idx="207" formatCode="dd/mm/yy;@">
                  <c:v>43609</c:v>
                </c:pt>
                <c:pt idx="208" formatCode="dd/mm/yy;@">
                  <c:v>43610</c:v>
                </c:pt>
                <c:pt idx="209" formatCode="dd/mm/yy;@">
                  <c:v>43613</c:v>
                </c:pt>
                <c:pt idx="210" formatCode="dd/mm/yy;@">
                  <c:v>43617</c:v>
                </c:pt>
                <c:pt idx="211" formatCode="dd/mm/yy;@">
                  <c:v>43626</c:v>
                </c:pt>
                <c:pt idx="212" formatCode="dd/mm/yy;@">
                  <c:v>43628</c:v>
                </c:pt>
                <c:pt idx="213" formatCode="dd/mm/yy;@">
                  <c:v>43633</c:v>
                </c:pt>
                <c:pt idx="214" formatCode="dd/mm/yy;@">
                  <c:v>43637</c:v>
                </c:pt>
                <c:pt idx="215" formatCode="dd/mm/yy;@">
                  <c:v>43641</c:v>
                </c:pt>
                <c:pt idx="216" formatCode="dd/mm/yy;@">
                  <c:v>43643</c:v>
                </c:pt>
                <c:pt idx="217" formatCode="dd/mm/yy;@">
                  <c:v>43652</c:v>
                </c:pt>
                <c:pt idx="218" formatCode="dd/mm/yy;@">
                  <c:v>43652</c:v>
                </c:pt>
                <c:pt idx="219" formatCode="dd/mm/yy;@">
                  <c:v>43655</c:v>
                </c:pt>
                <c:pt idx="220" formatCode="dd/mm/yy;@">
                  <c:v>43657</c:v>
                </c:pt>
                <c:pt idx="221" formatCode="dd/mm/yy;@">
                  <c:v>43662</c:v>
                </c:pt>
                <c:pt idx="222" formatCode="dd/mm/yy;@">
                  <c:v>43664</c:v>
                </c:pt>
                <c:pt idx="223" formatCode="dd/mm/yy;@">
                  <c:v>43666</c:v>
                </c:pt>
                <c:pt idx="224" formatCode="dd/mm/yy;@">
                  <c:v>43673</c:v>
                </c:pt>
                <c:pt idx="225" formatCode="dd/mm/yy;@">
                  <c:v>43676</c:v>
                </c:pt>
                <c:pt idx="226" formatCode="dd/mm/yy;@">
                  <c:v>43679</c:v>
                </c:pt>
                <c:pt idx="227" formatCode="dd/mm/yy;@">
                  <c:v>43680</c:v>
                </c:pt>
                <c:pt idx="228" formatCode="dd/mm/yy;@">
                  <c:v>43685</c:v>
                </c:pt>
                <c:pt idx="229" formatCode="dd/mm/yy;@">
                  <c:v>43687</c:v>
                </c:pt>
                <c:pt idx="230" formatCode="dd/mm/yy;@">
                  <c:v>43694</c:v>
                </c:pt>
                <c:pt idx="231" formatCode="dd/mm/yy;@">
                  <c:v>43701</c:v>
                </c:pt>
                <c:pt idx="232" formatCode="dd/mm/yy;@">
                  <c:v>43704</c:v>
                </c:pt>
                <c:pt idx="233" formatCode="dd/mm/yy;@">
                  <c:v>43706</c:v>
                </c:pt>
                <c:pt idx="234" formatCode="dd/mm/yy;@">
                  <c:v>43708</c:v>
                </c:pt>
                <c:pt idx="235" formatCode="dd/mm/yy;@">
                  <c:v>43710</c:v>
                </c:pt>
                <c:pt idx="236" formatCode="dd/mm/yy;@">
                  <c:v>43713</c:v>
                </c:pt>
                <c:pt idx="237" formatCode="dd/mm/yy;@">
                  <c:v>43715</c:v>
                </c:pt>
                <c:pt idx="238" formatCode="dd/mm/yy;@">
                  <c:v>43721</c:v>
                </c:pt>
                <c:pt idx="239" formatCode="dd/mm/yy;@">
                  <c:v>43723</c:v>
                </c:pt>
                <c:pt idx="240" formatCode="dd/mm/yy;@">
                  <c:v>43726</c:v>
                </c:pt>
                <c:pt idx="241" formatCode="dd/mm/yy;@">
                  <c:v>43727</c:v>
                </c:pt>
                <c:pt idx="242" formatCode="dd/mm/yy;@">
                  <c:v>43728</c:v>
                </c:pt>
                <c:pt idx="243" formatCode="dd/mm/yy;@">
                  <c:v>43730</c:v>
                </c:pt>
                <c:pt idx="244" formatCode="dd/mm/yy;@">
                  <c:v>43733</c:v>
                </c:pt>
                <c:pt idx="245" formatCode="dd/mm/yy;@">
                  <c:v>43734</c:v>
                </c:pt>
                <c:pt idx="246" formatCode="dd/mm/yy;@">
                  <c:v>43734</c:v>
                </c:pt>
                <c:pt idx="247" formatCode="dd/mm/yy;@">
                  <c:v>43737</c:v>
                </c:pt>
                <c:pt idx="248" formatCode="dd/mm/yy;@">
                  <c:v>43745</c:v>
                </c:pt>
                <c:pt idx="249" formatCode="dd/mm/yy;@">
                  <c:v>43747</c:v>
                </c:pt>
                <c:pt idx="250" formatCode="dd/mm/yy;@">
                  <c:v>43747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43760</c:v>
                </c:pt>
                <c:pt idx="254" formatCode="dd/mm/yy;@">
                  <c:v>43761</c:v>
                </c:pt>
                <c:pt idx="255" formatCode="dd/mm/yy;@">
                  <c:v>43768</c:v>
                </c:pt>
                <c:pt idx="256" formatCode="dd/mm/yy;@">
                  <c:v>43771</c:v>
                </c:pt>
                <c:pt idx="257" formatCode="dd/mm/yy;@">
                  <c:v>43776</c:v>
                </c:pt>
                <c:pt idx="258" formatCode="dd/mm/yy;@">
                  <c:v>43782</c:v>
                </c:pt>
                <c:pt idx="259" formatCode="dd/mm/yy;@">
                  <c:v>43786</c:v>
                </c:pt>
                <c:pt idx="260" formatCode="dd/mm/yy;@">
                  <c:v>43788</c:v>
                </c:pt>
                <c:pt idx="261" formatCode="dd/mm/yy;@">
                  <c:v>43791</c:v>
                </c:pt>
                <c:pt idx="262" formatCode="dd/mm/yy;@">
                  <c:v>43793</c:v>
                </c:pt>
                <c:pt idx="263" formatCode="dd/mm/yy;@">
                  <c:v>43798</c:v>
                </c:pt>
                <c:pt idx="264" formatCode="dd/mm/yy;@">
                  <c:v>43807</c:v>
                </c:pt>
                <c:pt idx="265" formatCode="dd/mm/yy;@">
                  <c:v>43807</c:v>
                </c:pt>
                <c:pt idx="266" formatCode="dd/mm/yy;@">
                  <c:v>43809</c:v>
                </c:pt>
                <c:pt idx="267" formatCode="dd/mm/yy;@">
                  <c:v>43813</c:v>
                </c:pt>
                <c:pt idx="268" formatCode="dd/mm/yy;@">
                  <c:v>43815</c:v>
                </c:pt>
                <c:pt idx="269" formatCode="dd/mm/yy;@">
                  <c:v>43817</c:v>
                </c:pt>
                <c:pt idx="270" formatCode="dd/mm/yy;@">
                  <c:v>43819</c:v>
                </c:pt>
                <c:pt idx="271" formatCode="dd/mm/yy;@">
                  <c:v>43821</c:v>
                </c:pt>
                <c:pt idx="272" formatCode="dd/mm/yy;@">
                  <c:v>43826</c:v>
                </c:pt>
                <c:pt idx="273" formatCode="dd/mm/yy;@">
                  <c:v>43828</c:v>
                </c:pt>
                <c:pt idx="274" formatCode="dd/mm/yy;@">
                  <c:v>43829</c:v>
                </c:pt>
                <c:pt idx="275" formatCode="dd/mm/yy;@">
                  <c:v>43829</c:v>
                </c:pt>
                <c:pt idx="276" formatCode="dd/mm/yy;@">
                  <c:v>43830</c:v>
                </c:pt>
              </c:numCache>
            </c:numRef>
          </c:cat>
          <c:val>
            <c:numRef>
              <c:f>Cuong!$G$13:$G$289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029A-45FA-A853-C2995972FB80}"/>
            </c:ext>
          </c:extLst>
        </c:ser>
        <c:ser>
          <c:idx val="5"/>
          <c:order val="7"/>
          <c:tx>
            <c:strRef>
              <c:f>Cuong!$H$12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numRef>
              <c:f>Cuong!$B$13:$B$289</c:f>
              <c:numCache>
                <c:formatCode>m/d/yyyy</c:formatCode>
                <c:ptCount val="277"/>
                <c:pt idx="0">
                  <c:v>43102</c:v>
                </c:pt>
                <c:pt idx="1">
                  <c:v>43106</c:v>
                </c:pt>
                <c:pt idx="2">
                  <c:v>43109</c:v>
                </c:pt>
                <c:pt idx="3">
                  <c:v>43110</c:v>
                </c:pt>
                <c:pt idx="4">
                  <c:v>43112</c:v>
                </c:pt>
                <c:pt idx="5">
                  <c:v>43116</c:v>
                </c:pt>
                <c:pt idx="6">
                  <c:v>43119</c:v>
                </c:pt>
                <c:pt idx="7">
                  <c:v>43123</c:v>
                </c:pt>
                <c:pt idx="8">
                  <c:v>43128</c:v>
                </c:pt>
                <c:pt idx="9">
                  <c:v>43130</c:v>
                </c:pt>
                <c:pt idx="10">
                  <c:v>43133</c:v>
                </c:pt>
                <c:pt idx="11">
                  <c:v>43137</c:v>
                </c:pt>
                <c:pt idx="12">
                  <c:v>43138</c:v>
                </c:pt>
                <c:pt idx="13">
                  <c:v>43140</c:v>
                </c:pt>
                <c:pt idx="14">
                  <c:v>43143</c:v>
                </c:pt>
                <c:pt idx="15">
                  <c:v>43152</c:v>
                </c:pt>
                <c:pt idx="16">
                  <c:v>43154</c:v>
                </c:pt>
                <c:pt idx="17">
                  <c:v>43159</c:v>
                </c:pt>
                <c:pt idx="18">
                  <c:v>43159</c:v>
                </c:pt>
                <c:pt idx="19">
                  <c:v>43161</c:v>
                </c:pt>
                <c:pt idx="20">
                  <c:v>43162</c:v>
                </c:pt>
                <c:pt idx="21">
                  <c:v>43163</c:v>
                </c:pt>
                <c:pt idx="22">
                  <c:v>43165</c:v>
                </c:pt>
                <c:pt idx="23">
                  <c:v>43167</c:v>
                </c:pt>
                <c:pt idx="24">
                  <c:v>43170</c:v>
                </c:pt>
                <c:pt idx="25">
                  <c:v>43171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43183</c:v>
                </c:pt>
                <c:pt idx="30">
                  <c:v>43186</c:v>
                </c:pt>
                <c:pt idx="31">
                  <c:v>43189</c:v>
                </c:pt>
                <c:pt idx="32">
                  <c:v>43190</c:v>
                </c:pt>
                <c:pt idx="33">
                  <c:v>43193</c:v>
                </c:pt>
                <c:pt idx="34">
                  <c:v>43196</c:v>
                </c:pt>
                <c:pt idx="35">
                  <c:v>43197</c:v>
                </c:pt>
                <c:pt idx="36">
                  <c:v>43198</c:v>
                </c:pt>
                <c:pt idx="37">
                  <c:v>43199</c:v>
                </c:pt>
                <c:pt idx="38">
                  <c:v>43201</c:v>
                </c:pt>
                <c:pt idx="39">
                  <c:v>43202</c:v>
                </c:pt>
                <c:pt idx="40">
                  <c:v>43203</c:v>
                </c:pt>
                <c:pt idx="41">
                  <c:v>43206</c:v>
                </c:pt>
                <c:pt idx="42">
                  <c:v>43207</c:v>
                </c:pt>
                <c:pt idx="43">
                  <c:v>43207</c:v>
                </c:pt>
                <c:pt idx="44">
                  <c:v>43209</c:v>
                </c:pt>
                <c:pt idx="45">
                  <c:v>43210</c:v>
                </c:pt>
                <c:pt idx="46">
                  <c:v>43212</c:v>
                </c:pt>
                <c:pt idx="47">
                  <c:v>43215</c:v>
                </c:pt>
                <c:pt idx="48">
                  <c:v>43217</c:v>
                </c:pt>
                <c:pt idx="49">
                  <c:v>43222</c:v>
                </c:pt>
                <c:pt idx="50">
                  <c:v>43223</c:v>
                </c:pt>
                <c:pt idx="51">
                  <c:v>43224</c:v>
                </c:pt>
                <c:pt idx="52">
                  <c:v>43228</c:v>
                </c:pt>
                <c:pt idx="53">
                  <c:v>43231</c:v>
                </c:pt>
                <c:pt idx="54">
                  <c:v>43234</c:v>
                </c:pt>
                <c:pt idx="55">
                  <c:v>43238</c:v>
                </c:pt>
                <c:pt idx="56">
                  <c:v>43239</c:v>
                </c:pt>
                <c:pt idx="57">
                  <c:v>43240</c:v>
                </c:pt>
                <c:pt idx="58">
                  <c:v>43242</c:v>
                </c:pt>
                <c:pt idx="59">
                  <c:v>43245</c:v>
                </c:pt>
                <c:pt idx="60">
                  <c:v>43248</c:v>
                </c:pt>
                <c:pt idx="61">
                  <c:v>43251</c:v>
                </c:pt>
                <c:pt idx="62">
                  <c:v>43252</c:v>
                </c:pt>
                <c:pt idx="63">
                  <c:v>43255</c:v>
                </c:pt>
                <c:pt idx="64">
                  <c:v>43256</c:v>
                </c:pt>
                <c:pt idx="65">
                  <c:v>43259</c:v>
                </c:pt>
                <c:pt idx="66">
                  <c:v>43262</c:v>
                </c:pt>
                <c:pt idx="67">
                  <c:v>43263</c:v>
                </c:pt>
                <c:pt idx="68">
                  <c:v>43266</c:v>
                </c:pt>
                <c:pt idx="69">
                  <c:v>43266</c:v>
                </c:pt>
                <c:pt idx="70">
                  <c:v>43272</c:v>
                </c:pt>
                <c:pt idx="71">
                  <c:v>43273</c:v>
                </c:pt>
                <c:pt idx="72">
                  <c:v>43278</c:v>
                </c:pt>
                <c:pt idx="73">
                  <c:v>43280</c:v>
                </c:pt>
                <c:pt idx="74">
                  <c:v>43281</c:v>
                </c:pt>
                <c:pt idx="75">
                  <c:v>43285</c:v>
                </c:pt>
                <c:pt idx="76">
                  <c:v>43287</c:v>
                </c:pt>
                <c:pt idx="77">
                  <c:v>43291</c:v>
                </c:pt>
                <c:pt idx="78">
                  <c:v>43293</c:v>
                </c:pt>
                <c:pt idx="79">
                  <c:v>43297</c:v>
                </c:pt>
                <c:pt idx="80">
                  <c:v>43301</c:v>
                </c:pt>
                <c:pt idx="81">
                  <c:v>43304</c:v>
                </c:pt>
                <c:pt idx="82">
                  <c:v>43305</c:v>
                </c:pt>
                <c:pt idx="83">
                  <c:v>43308</c:v>
                </c:pt>
                <c:pt idx="84">
                  <c:v>43311</c:v>
                </c:pt>
                <c:pt idx="85">
                  <c:v>43314</c:v>
                </c:pt>
                <c:pt idx="86">
                  <c:v>43318</c:v>
                </c:pt>
                <c:pt idx="87">
                  <c:v>43319</c:v>
                </c:pt>
                <c:pt idx="88">
                  <c:v>43321</c:v>
                </c:pt>
                <c:pt idx="89">
                  <c:v>43322</c:v>
                </c:pt>
                <c:pt idx="90">
                  <c:v>43325</c:v>
                </c:pt>
                <c:pt idx="91">
                  <c:v>43327</c:v>
                </c:pt>
                <c:pt idx="92">
                  <c:v>43329</c:v>
                </c:pt>
                <c:pt idx="93">
                  <c:v>43332</c:v>
                </c:pt>
                <c:pt idx="94">
                  <c:v>43334</c:v>
                </c:pt>
                <c:pt idx="95">
                  <c:v>43335</c:v>
                </c:pt>
                <c:pt idx="96">
                  <c:v>43339</c:v>
                </c:pt>
                <c:pt idx="97">
                  <c:v>43339</c:v>
                </c:pt>
                <c:pt idx="98">
                  <c:v>43342</c:v>
                </c:pt>
                <c:pt idx="99">
                  <c:v>43343</c:v>
                </c:pt>
                <c:pt idx="100">
                  <c:v>43347</c:v>
                </c:pt>
                <c:pt idx="101">
                  <c:v>43347</c:v>
                </c:pt>
                <c:pt idx="102">
                  <c:v>43348</c:v>
                </c:pt>
                <c:pt idx="103">
                  <c:v>43349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43358</c:v>
                </c:pt>
                <c:pt idx="110">
                  <c:v>43360</c:v>
                </c:pt>
                <c:pt idx="111">
                  <c:v>43369</c:v>
                </c:pt>
                <c:pt idx="112">
                  <c:v>43370</c:v>
                </c:pt>
                <c:pt idx="113">
                  <c:v>43372</c:v>
                </c:pt>
                <c:pt idx="114">
                  <c:v>43375</c:v>
                </c:pt>
                <c:pt idx="115">
                  <c:v>43377</c:v>
                </c:pt>
                <c:pt idx="116">
                  <c:v>43382</c:v>
                </c:pt>
                <c:pt idx="117">
                  <c:v>43384</c:v>
                </c:pt>
                <c:pt idx="118">
                  <c:v>43385</c:v>
                </c:pt>
                <c:pt idx="119">
                  <c:v>43388</c:v>
                </c:pt>
                <c:pt idx="120">
                  <c:v>43390</c:v>
                </c:pt>
                <c:pt idx="121">
                  <c:v>43395</c:v>
                </c:pt>
                <c:pt idx="122">
                  <c:v>43399</c:v>
                </c:pt>
                <c:pt idx="123">
                  <c:v>43404</c:v>
                </c:pt>
                <c:pt idx="124">
                  <c:v>43407</c:v>
                </c:pt>
                <c:pt idx="125">
                  <c:v>43411</c:v>
                </c:pt>
                <c:pt idx="126">
                  <c:v>43414</c:v>
                </c:pt>
                <c:pt idx="127">
                  <c:v>43414</c:v>
                </c:pt>
                <c:pt idx="128">
                  <c:v>43418</c:v>
                </c:pt>
                <c:pt idx="129">
                  <c:v>43423</c:v>
                </c:pt>
                <c:pt idx="130">
                  <c:v>43426</c:v>
                </c:pt>
                <c:pt idx="131">
                  <c:v>43426</c:v>
                </c:pt>
                <c:pt idx="132">
                  <c:v>43430</c:v>
                </c:pt>
                <c:pt idx="133">
                  <c:v>43431</c:v>
                </c:pt>
                <c:pt idx="134">
                  <c:v>43432</c:v>
                </c:pt>
                <c:pt idx="135">
                  <c:v>43434</c:v>
                </c:pt>
                <c:pt idx="136">
                  <c:v>43437</c:v>
                </c:pt>
                <c:pt idx="137">
                  <c:v>43444</c:v>
                </c:pt>
                <c:pt idx="138">
                  <c:v>43448</c:v>
                </c:pt>
                <c:pt idx="139">
                  <c:v>43450</c:v>
                </c:pt>
                <c:pt idx="140">
                  <c:v>43454</c:v>
                </c:pt>
                <c:pt idx="141">
                  <c:v>43455</c:v>
                </c:pt>
                <c:pt idx="142">
                  <c:v>43458</c:v>
                </c:pt>
                <c:pt idx="143">
                  <c:v>43459</c:v>
                </c:pt>
                <c:pt idx="144">
                  <c:v>43462</c:v>
                </c:pt>
                <c:pt idx="145">
                  <c:v>43462</c:v>
                </c:pt>
                <c:pt idx="146">
                  <c:v>43467</c:v>
                </c:pt>
                <c:pt idx="147">
                  <c:v>43468</c:v>
                </c:pt>
                <c:pt idx="148">
                  <c:v>43471</c:v>
                </c:pt>
                <c:pt idx="149">
                  <c:v>43474</c:v>
                </c:pt>
                <c:pt idx="150">
                  <c:v>43476</c:v>
                </c:pt>
                <c:pt idx="151">
                  <c:v>43476</c:v>
                </c:pt>
                <c:pt idx="152">
                  <c:v>43479</c:v>
                </c:pt>
                <c:pt idx="153">
                  <c:v>43480</c:v>
                </c:pt>
                <c:pt idx="154">
                  <c:v>43482</c:v>
                </c:pt>
                <c:pt idx="155">
                  <c:v>43486</c:v>
                </c:pt>
                <c:pt idx="156">
                  <c:v>43488</c:v>
                </c:pt>
                <c:pt idx="157">
                  <c:v>43491</c:v>
                </c:pt>
                <c:pt idx="158">
                  <c:v>43492</c:v>
                </c:pt>
                <c:pt idx="159">
                  <c:v>43494</c:v>
                </c:pt>
                <c:pt idx="160">
                  <c:v>43496</c:v>
                </c:pt>
                <c:pt idx="161">
                  <c:v>43498</c:v>
                </c:pt>
                <c:pt idx="162">
                  <c:v>43503</c:v>
                </c:pt>
                <c:pt idx="163">
                  <c:v>43504</c:v>
                </c:pt>
                <c:pt idx="164">
                  <c:v>43506</c:v>
                </c:pt>
                <c:pt idx="165">
                  <c:v>43508</c:v>
                </c:pt>
                <c:pt idx="166">
                  <c:v>43511</c:v>
                </c:pt>
                <c:pt idx="167">
                  <c:v>43512</c:v>
                </c:pt>
                <c:pt idx="168">
                  <c:v>43515</c:v>
                </c:pt>
                <c:pt idx="169">
                  <c:v>43517</c:v>
                </c:pt>
                <c:pt idx="170">
                  <c:v>43519</c:v>
                </c:pt>
                <c:pt idx="171">
                  <c:v>43521</c:v>
                </c:pt>
                <c:pt idx="172">
                  <c:v>43524</c:v>
                </c:pt>
                <c:pt idx="173">
                  <c:v>43527</c:v>
                </c:pt>
                <c:pt idx="174">
                  <c:v>43532</c:v>
                </c:pt>
                <c:pt idx="175">
                  <c:v>43535</c:v>
                </c:pt>
                <c:pt idx="176">
                  <c:v>43536</c:v>
                </c:pt>
                <c:pt idx="177">
                  <c:v>43537</c:v>
                </c:pt>
                <c:pt idx="178">
                  <c:v>43537</c:v>
                </c:pt>
                <c:pt idx="179">
                  <c:v>43538</c:v>
                </c:pt>
                <c:pt idx="180">
                  <c:v>43539</c:v>
                </c:pt>
                <c:pt idx="181">
                  <c:v>43541</c:v>
                </c:pt>
                <c:pt idx="182">
                  <c:v>43544</c:v>
                </c:pt>
                <c:pt idx="183">
                  <c:v>43546</c:v>
                </c:pt>
                <c:pt idx="184">
                  <c:v>43548</c:v>
                </c:pt>
                <c:pt idx="185">
                  <c:v>43550</c:v>
                </c:pt>
                <c:pt idx="186">
                  <c:v>43551</c:v>
                </c:pt>
                <c:pt idx="187" formatCode="dd/mm/yy;@">
                  <c:v>43556</c:v>
                </c:pt>
                <c:pt idx="188" formatCode="dd/mm/yy;@">
                  <c:v>43556</c:v>
                </c:pt>
                <c:pt idx="189" formatCode="dd/mm/yy;@">
                  <c:v>43558</c:v>
                </c:pt>
                <c:pt idx="190" formatCode="dd/mm/yy;@">
                  <c:v>43560</c:v>
                </c:pt>
                <c:pt idx="191" formatCode="dd/mm/yy;@">
                  <c:v>43561</c:v>
                </c:pt>
                <c:pt idx="192" formatCode="dd/mm/yy;@">
                  <c:v>43564</c:v>
                </c:pt>
                <c:pt idx="193" formatCode="dd/mm/yy;@">
                  <c:v>43567</c:v>
                </c:pt>
                <c:pt idx="194" formatCode="dd/mm/yy;@">
                  <c:v>43570</c:v>
                </c:pt>
                <c:pt idx="195" formatCode="dd/mm/yy;@">
                  <c:v>43573</c:v>
                </c:pt>
                <c:pt idx="196" formatCode="dd/mm/yy;@">
                  <c:v>43578</c:v>
                </c:pt>
                <c:pt idx="197" formatCode="dd/mm/yy;@">
                  <c:v>43579</c:v>
                </c:pt>
                <c:pt idx="198" formatCode="dd/mm/yy;@">
                  <c:v>43580</c:v>
                </c:pt>
                <c:pt idx="199" formatCode="dd/mm/yy;@">
                  <c:v>43584</c:v>
                </c:pt>
                <c:pt idx="200" formatCode="dd/mm/yy;@">
                  <c:v>43587</c:v>
                </c:pt>
                <c:pt idx="201" formatCode="dd/mm/yy;@">
                  <c:v>43589</c:v>
                </c:pt>
                <c:pt idx="202" formatCode="dd/mm/yy;@">
                  <c:v>43594</c:v>
                </c:pt>
                <c:pt idx="203" formatCode="dd/mm/yy;@">
                  <c:v>43599</c:v>
                </c:pt>
                <c:pt idx="204" formatCode="dd/mm/yy;@">
                  <c:v>43601</c:v>
                </c:pt>
                <c:pt idx="205" formatCode="dd/mm/yy;@">
                  <c:v>43603</c:v>
                </c:pt>
                <c:pt idx="206" formatCode="dd/mm/yy;@">
                  <c:v>43607</c:v>
                </c:pt>
                <c:pt idx="207" formatCode="dd/mm/yy;@">
                  <c:v>43609</c:v>
                </c:pt>
                <c:pt idx="208" formatCode="dd/mm/yy;@">
                  <c:v>43610</c:v>
                </c:pt>
                <c:pt idx="209" formatCode="dd/mm/yy;@">
                  <c:v>43613</c:v>
                </c:pt>
                <c:pt idx="210" formatCode="dd/mm/yy;@">
                  <c:v>43617</c:v>
                </c:pt>
                <c:pt idx="211" formatCode="dd/mm/yy;@">
                  <c:v>43626</c:v>
                </c:pt>
                <c:pt idx="212" formatCode="dd/mm/yy;@">
                  <c:v>43628</c:v>
                </c:pt>
                <c:pt idx="213" formatCode="dd/mm/yy;@">
                  <c:v>43633</c:v>
                </c:pt>
                <c:pt idx="214" formatCode="dd/mm/yy;@">
                  <c:v>43637</c:v>
                </c:pt>
                <c:pt idx="215" formatCode="dd/mm/yy;@">
                  <c:v>43641</c:v>
                </c:pt>
                <c:pt idx="216" formatCode="dd/mm/yy;@">
                  <c:v>43643</c:v>
                </c:pt>
                <c:pt idx="217" formatCode="dd/mm/yy;@">
                  <c:v>43652</c:v>
                </c:pt>
                <c:pt idx="218" formatCode="dd/mm/yy;@">
                  <c:v>43652</c:v>
                </c:pt>
                <c:pt idx="219" formatCode="dd/mm/yy;@">
                  <c:v>43655</c:v>
                </c:pt>
                <c:pt idx="220" formatCode="dd/mm/yy;@">
                  <c:v>43657</c:v>
                </c:pt>
                <c:pt idx="221" formatCode="dd/mm/yy;@">
                  <c:v>43662</c:v>
                </c:pt>
                <c:pt idx="222" formatCode="dd/mm/yy;@">
                  <c:v>43664</c:v>
                </c:pt>
                <c:pt idx="223" formatCode="dd/mm/yy;@">
                  <c:v>43666</c:v>
                </c:pt>
                <c:pt idx="224" formatCode="dd/mm/yy;@">
                  <c:v>43673</c:v>
                </c:pt>
                <c:pt idx="225" formatCode="dd/mm/yy;@">
                  <c:v>43676</c:v>
                </c:pt>
                <c:pt idx="226" formatCode="dd/mm/yy;@">
                  <c:v>43679</c:v>
                </c:pt>
                <c:pt idx="227" formatCode="dd/mm/yy;@">
                  <c:v>43680</c:v>
                </c:pt>
                <c:pt idx="228" formatCode="dd/mm/yy;@">
                  <c:v>43685</c:v>
                </c:pt>
                <c:pt idx="229" formatCode="dd/mm/yy;@">
                  <c:v>43687</c:v>
                </c:pt>
                <c:pt idx="230" formatCode="dd/mm/yy;@">
                  <c:v>43694</c:v>
                </c:pt>
                <c:pt idx="231" formatCode="dd/mm/yy;@">
                  <c:v>43701</c:v>
                </c:pt>
                <c:pt idx="232" formatCode="dd/mm/yy;@">
                  <c:v>43704</c:v>
                </c:pt>
                <c:pt idx="233" formatCode="dd/mm/yy;@">
                  <c:v>43706</c:v>
                </c:pt>
                <c:pt idx="234" formatCode="dd/mm/yy;@">
                  <c:v>43708</c:v>
                </c:pt>
                <c:pt idx="235" formatCode="dd/mm/yy;@">
                  <c:v>43710</c:v>
                </c:pt>
                <c:pt idx="236" formatCode="dd/mm/yy;@">
                  <c:v>43713</c:v>
                </c:pt>
                <c:pt idx="237" formatCode="dd/mm/yy;@">
                  <c:v>43715</c:v>
                </c:pt>
                <c:pt idx="238" formatCode="dd/mm/yy;@">
                  <c:v>43721</c:v>
                </c:pt>
                <c:pt idx="239" formatCode="dd/mm/yy;@">
                  <c:v>43723</c:v>
                </c:pt>
                <c:pt idx="240" formatCode="dd/mm/yy;@">
                  <c:v>43726</c:v>
                </c:pt>
                <c:pt idx="241" formatCode="dd/mm/yy;@">
                  <c:v>43727</c:v>
                </c:pt>
                <c:pt idx="242" formatCode="dd/mm/yy;@">
                  <c:v>43728</c:v>
                </c:pt>
                <c:pt idx="243" formatCode="dd/mm/yy;@">
                  <c:v>43730</c:v>
                </c:pt>
                <c:pt idx="244" formatCode="dd/mm/yy;@">
                  <c:v>43733</c:v>
                </c:pt>
                <c:pt idx="245" formatCode="dd/mm/yy;@">
                  <c:v>43734</c:v>
                </c:pt>
                <c:pt idx="246" formatCode="dd/mm/yy;@">
                  <c:v>43734</c:v>
                </c:pt>
                <c:pt idx="247" formatCode="dd/mm/yy;@">
                  <c:v>43737</c:v>
                </c:pt>
                <c:pt idx="248" formatCode="dd/mm/yy;@">
                  <c:v>43745</c:v>
                </c:pt>
                <c:pt idx="249" formatCode="dd/mm/yy;@">
                  <c:v>43747</c:v>
                </c:pt>
                <c:pt idx="250" formatCode="dd/mm/yy;@">
                  <c:v>43747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43760</c:v>
                </c:pt>
                <c:pt idx="254" formatCode="dd/mm/yy;@">
                  <c:v>43761</c:v>
                </c:pt>
                <c:pt idx="255" formatCode="dd/mm/yy;@">
                  <c:v>43768</c:v>
                </c:pt>
                <c:pt idx="256" formatCode="dd/mm/yy;@">
                  <c:v>43771</c:v>
                </c:pt>
                <c:pt idx="257" formatCode="dd/mm/yy;@">
                  <c:v>43776</c:v>
                </c:pt>
                <c:pt idx="258" formatCode="dd/mm/yy;@">
                  <c:v>43782</c:v>
                </c:pt>
                <c:pt idx="259" formatCode="dd/mm/yy;@">
                  <c:v>43786</c:v>
                </c:pt>
                <c:pt idx="260" formatCode="dd/mm/yy;@">
                  <c:v>43788</c:v>
                </c:pt>
                <c:pt idx="261" formatCode="dd/mm/yy;@">
                  <c:v>43791</c:v>
                </c:pt>
                <c:pt idx="262" formatCode="dd/mm/yy;@">
                  <c:v>43793</c:v>
                </c:pt>
                <c:pt idx="263" formatCode="dd/mm/yy;@">
                  <c:v>43798</c:v>
                </c:pt>
                <c:pt idx="264" formatCode="dd/mm/yy;@">
                  <c:v>43807</c:v>
                </c:pt>
                <c:pt idx="265" formatCode="dd/mm/yy;@">
                  <c:v>43807</c:v>
                </c:pt>
                <c:pt idx="266" formatCode="dd/mm/yy;@">
                  <c:v>43809</c:v>
                </c:pt>
                <c:pt idx="267" formatCode="dd/mm/yy;@">
                  <c:v>43813</c:v>
                </c:pt>
                <c:pt idx="268" formatCode="dd/mm/yy;@">
                  <c:v>43815</c:v>
                </c:pt>
                <c:pt idx="269" formatCode="dd/mm/yy;@">
                  <c:v>43817</c:v>
                </c:pt>
                <c:pt idx="270" formatCode="dd/mm/yy;@">
                  <c:v>43819</c:v>
                </c:pt>
                <c:pt idx="271" formatCode="dd/mm/yy;@">
                  <c:v>43821</c:v>
                </c:pt>
                <c:pt idx="272" formatCode="dd/mm/yy;@">
                  <c:v>43826</c:v>
                </c:pt>
                <c:pt idx="273" formatCode="dd/mm/yy;@">
                  <c:v>43828</c:v>
                </c:pt>
                <c:pt idx="274" formatCode="dd/mm/yy;@">
                  <c:v>43829</c:v>
                </c:pt>
                <c:pt idx="275" formatCode="dd/mm/yy;@">
                  <c:v>43829</c:v>
                </c:pt>
                <c:pt idx="276" formatCode="dd/mm/yy;@">
                  <c:v>43830</c:v>
                </c:pt>
              </c:numCache>
            </c:numRef>
          </c:cat>
          <c:val>
            <c:numRef>
              <c:f>Cuong!$H$13:$H$289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029A-45FA-A853-C2995972FB80}"/>
            </c:ext>
          </c:extLst>
        </c:ser>
        <c:ser>
          <c:idx val="6"/>
          <c:order val="8"/>
          <c:tx>
            <c:strRef>
              <c:f>Cuong!$I$12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numRef>
              <c:f>Cuong!$B$13:$B$289</c:f>
              <c:numCache>
                <c:formatCode>m/d/yyyy</c:formatCode>
                <c:ptCount val="277"/>
                <c:pt idx="0">
                  <c:v>43102</c:v>
                </c:pt>
                <c:pt idx="1">
                  <c:v>43106</c:v>
                </c:pt>
                <c:pt idx="2">
                  <c:v>43109</c:v>
                </c:pt>
                <c:pt idx="3">
                  <c:v>43110</c:v>
                </c:pt>
                <c:pt idx="4">
                  <c:v>43112</c:v>
                </c:pt>
                <c:pt idx="5">
                  <c:v>43116</c:v>
                </c:pt>
                <c:pt idx="6">
                  <c:v>43119</c:v>
                </c:pt>
                <c:pt idx="7">
                  <c:v>43123</c:v>
                </c:pt>
                <c:pt idx="8">
                  <c:v>43128</c:v>
                </c:pt>
                <c:pt idx="9">
                  <c:v>43130</c:v>
                </c:pt>
                <c:pt idx="10">
                  <c:v>43133</c:v>
                </c:pt>
                <c:pt idx="11">
                  <c:v>43137</c:v>
                </c:pt>
                <c:pt idx="12">
                  <c:v>43138</c:v>
                </c:pt>
                <c:pt idx="13">
                  <c:v>43140</c:v>
                </c:pt>
                <c:pt idx="14">
                  <c:v>43143</c:v>
                </c:pt>
                <c:pt idx="15">
                  <c:v>43152</c:v>
                </c:pt>
                <c:pt idx="16">
                  <c:v>43154</c:v>
                </c:pt>
                <c:pt idx="17">
                  <c:v>43159</c:v>
                </c:pt>
                <c:pt idx="18">
                  <c:v>43159</c:v>
                </c:pt>
                <c:pt idx="19">
                  <c:v>43161</c:v>
                </c:pt>
                <c:pt idx="20">
                  <c:v>43162</c:v>
                </c:pt>
                <c:pt idx="21">
                  <c:v>43163</c:v>
                </c:pt>
                <c:pt idx="22">
                  <c:v>43165</c:v>
                </c:pt>
                <c:pt idx="23">
                  <c:v>43167</c:v>
                </c:pt>
                <c:pt idx="24">
                  <c:v>43170</c:v>
                </c:pt>
                <c:pt idx="25">
                  <c:v>43171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43183</c:v>
                </c:pt>
                <c:pt idx="30">
                  <c:v>43186</c:v>
                </c:pt>
                <c:pt idx="31">
                  <c:v>43189</c:v>
                </c:pt>
                <c:pt idx="32">
                  <c:v>43190</c:v>
                </c:pt>
                <c:pt idx="33">
                  <c:v>43193</c:v>
                </c:pt>
                <c:pt idx="34">
                  <c:v>43196</c:v>
                </c:pt>
                <c:pt idx="35">
                  <c:v>43197</c:v>
                </c:pt>
                <c:pt idx="36">
                  <c:v>43198</c:v>
                </c:pt>
                <c:pt idx="37">
                  <c:v>43199</c:v>
                </c:pt>
                <c:pt idx="38">
                  <c:v>43201</c:v>
                </c:pt>
                <c:pt idx="39">
                  <c:v>43202</c:v>
                </c:pt>
                <c:pt idx="40">
                  <c:v>43203</c:v>
                </c:pt>
                <c:pt idx="41">
                  <c:v>43206</c:v>
                </c:pt>
                <c:pt idx="42">
                  <c:v>43207</c:v>
                </c:pt>
                <c:pt idx="43">
                  <c:v>43207</c:v>
                </c:pt>
                <c:pt idx="44">
                  <c:v>43209</c:v>
                </c:pt>
                <c:pt idx="45">
                  <c:v>43210</c:v>
                </c:pt>
                <c:pt idx="46">
                  <c:v>43212</c:v>
                </c:pt>
                <c:pt idx="47">
                  <c:v>43215</c:v>
                </c:pt>
                <c:pt idx="48">
                  <c:v>43217</c:v>
                </c:pt>
                <c:pt idx="49">
                  <c:v>43222</c:v>
                </c:pt>
                <c:pt idx="50">
                  <c:v>43223</c:v>
                </c:pt>
                <c:pt idx="51">
                  <c:v>43224</c:v>
                </c:pt>
                <c:pt idx="52">
                  <c:v>43228</c:v>
                </c:pt>
                <c:pt idx="53">
                  <c:v>43231</c:v>
                </c:pt>
                <c:pt idx="54">
                  <c:v>43234</c:v>
                </c:pt>
                <c:pt idx="55">
                  <c:v>43238</c:v>
                </c:pt>
                <c:pt idx="56">
                  <c:v>43239</c:v>
                </c:pt>
                <c:pt idx="57">
                  <c:v>43240</c:v>
                </c:pt>
                <c:pt idx="58">
                  <c:v>43242</c:v>
                </c:pt>
                <c:pt idx="59">
                  <c:v>43245</c:v>
                </c:pt>
                <c:pt idx="60">
                  <c:v>43248</c:v>
                </c:pt>
                <c:pt idx="61">
                  <c:v>43251</c:v>
                </c:pt>
                <c:pt idx="62">
                  <c:v>43252</c:v>
                </c:pt>
                <c:pt idx="63">
                  <c:v>43255</c:v>
                </c:pt>
                <c:pt idx="64">
                  <c:v>43256</c:v>
                </c:pt>
                <c:pt idx="65">
                  <c:v>43259</c:v>
                </c:pt>
                <c:pt idx="66">
                  <c:v>43262</c:v>
                </c:pt>
                <c:pt idx="67">
                  <c:v>43263</c:v>
                </c:pt>
                <c:pt idx="68">
                  <c:v>43266</c:v>
                </c:pt>
                <c:pt idx="69">
                  <c:v>43266</c:v>
                </c:pt>
                <c:pt idx="70">
                  <c:v>43272</c:v>
                </c:pt>
                <c:pt idx="71">
                  <c:v>43273</c:v>
                </c:pt>
                <c:pt idx="72">
                  <c:v>43278</c:v>
                </c:pt>
                <c:pt idx="73">
                  <c:v>43280</c:v>
                </c:pt>
                <c:pt idx="74">
                  <c:v>43281</c:v>
                </c:pt>
                <c:pt idx="75">
                  <c:v>43285</c:v>
                </c:pt>
                <c:pt idx="76">
                  <c:v>43287</c:v>
                </c:pt>
                <c:pt idx="77">
                  <c:v>43291</c:v>
                </c:pt>
                <c:pt idx="78">
                  <c:v>43293</c:v>
                </c:pt>
                <c:pt idx="79">
                  <c:v>43297</c:v>
                </c:pt>
                <c:pt idx="80">
                  <c:v>43301</c:v>
                </c:pt>
                <c:pt idx="81">
                  <c:v>43304</c:v>
                </c:pt>
                <c:pt idx="82">
                  <c:v>43305</c:v>
                </c:pt>
                <c:pt idx="83">
                  <c:v>43308</c:v>
                </c:pt>
                <c:pt idx="84">
                  <c:v>43311</c:v>
                </c:pt>
                <c:pt idx="85">
                  <c:v>43314</c:v>
                </c:pt>
                <c:pt idx="86">
                  <c:v>43318</c:v>
                </c:pt>
                <c:pt idx="87">
                  <c:v>43319</c:v>
                </c:pt>
                <c:pt idx="88">
                  <c:v>43321</c:v>
                </c:pt>
                <c:pt idx="89">
                  <c:v>43322</c:v>
                </c:pt>
                <c:pt idx="90">
                  <c:v>43325</c:v>
                </c:pt>
                <c:pt idx="91">
                  <c:v>43327</c:v>
                </c:pt>
                <c:pt idx="92">
                  <c:v>43329</c:v>
                </c:pt>
                <c:pt idx="93">
                  <c:v>43332</c:v>
                </c:pt>
                <c:pt idx="94">
                  <c:v>43334</c:v>
                </c:pt>
                <c:pt idx="95">
                  <c:v>43335</c:v>
                </c:pt>
                <c:pt idx="96">
                  <c:v>43339</c:v>
                </c:pt>
                <c:pt idx="97">
                  <c:v>43339</c:v>
                </c:pt>
                <c:pt idx="98">
                  <c:v>43342</c:v>
                </c:pt>
                <c:pt idx="99">
                  <c:v>43343</c:v>
                </c:pt>
                <c:pt idx="100">
                  <c:v>43347</c:v>
                </c:pt>
                <c:pt idx="101">
                  <c:v>43347</c:v>
                </c:pt>
                <c:pt idx="102">
                  <c:v>43348</c:v>
                </c:pt>
                <c:pt idx="103">
                  <c:v>43349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43358</c:v>
                </c:pt>
                <c:pt idx="110">
                  <c:v>43360</c:v>
                </c:pt>
                <c:pt idx="111">
                  <c:v>43369</c:v>
                </c:pt>
                <c:pt idx="112">
                  <c:v>43370</c:v>
                </c:pt>
                <c:pt idx="113">
                  <c:v>43372</c:v>
                </c:pt>
                <c:pt idx="114">
                  <c:v>43375</c:v>
                </c:pt>
                <c:pt idx="115">
                  <c:v>43377</c:v>
                </c:pt>
                <c:pt idx="116">
                  <c:v>43382</c:v>
                </c:pt>
                <c:pt idx="117">
                  <c:v>43384</c:v>
                </c:pt>
                <c:pt idx="118">
                  <c:v>43385</c:v>
                </c:pt>
                <c:pt idx="119">
                  <c:v>43388</c:v>
                </c:pt>
                <c:pt idx="120">
                  <c:v>43390</c:v>
                </c:pt>
                <c:pt idx="121">
                  <c:v>43395</c:v>
                </c:pt>
                <c:pt idx="122">
                  <c:v>43399</c:v>
                </c:pt>
                <c:pt idx="123">
                  <c:v>43404</c:v>
                </c:pt>
                <c:pt idx="124">
                  <c:v>43407</c:v>
                </c:pt>
                <c:pt idx="125">
                  <c:v>43411</c:v>
                </c:pt>
                <c:pt idx="126">
                  <c:v>43414</c:v>
                </c:pt>
                <c:pt idx="127">
                  <c:v>43414</c:v>
                </c:pt>
                <c:pt idx="128">
                  <c:v>43418</c:v>
                </c:pt>
                <c:pt idx="129">
                  <c:v>43423</c:v>
                </c:pt>
                <c:pt idx="130">
                  <c:v>43426</c:v>
                </c:pt>
                <c:pt idx="131">
                  <c:v>43426</c:v>
                </c:pt>
                <c:pt idx="132">
                  <c:v>43430</c:v>
                </c:pt>
                <c:pt idx="133">
                  <c:v>43431</c:v>
                </c:pt>
                <c:pt idx="134">
                  <c:v>43432</c:v>
                </c:pt>
                <c:pt idx="135">
                  <c:v>43434</c:v>
                </c:pt>
                <c:pt idx="136">
                  <c:v>43437</c:v>
                </c:pt>
                <c:pt idx="137">
                  <c:v>43444</c:v>
                </c:pt>
                <c:pt idx="138">
                  <c:v>43448</c:v>
                </c:pt>
                <c:pt idx="139">
                  <c:v>43450</c:v>
                </c:pt>
                <c:pt idx="140">
                  <c:v>43454</c:v>
                </c:pt>
                <c:pt idx="141">
                  <c:v>43455</c:v>
                </c:pt>
                <c:pt idx="142">
                  <c:v>43458</c:v>
                </c:pt>
                <c:pt idx="143">
                  <c:v>43459</c:v>
                </c:pt>
                <c:pt idx="144">
                  <c:v>43462</c:v>
                </c:pt>
                <c:pt idx="145">
                  <c:v>43462</c:v>
                </c:pt>
                <c:pt idx="146">
                  <c:v>43467</c:v>
                </c:pt>
                <c:pt idx="147">
                  <c:v>43468</c:v>
                </c:pt>
                <c:pt idx="148">
                  <c:v>43471</c:v>
                </c:pt>
                <c:pt idx="149">
                  <c:v>43474</c:v>
                </c:pt>
                <c:pt idx="150">
                  <c:v>43476</c:v>
                </c:pt>
                <c:pt idx="151">
                  <c:v>43476</c:v>
                </c:pt>
                <c:pt idx="152">
                  <c:v>43479</c:v>
                </c:pt>
                <c:pt idx="153">
                  <c:v>43480</c:v>
                </c:pt>
                <c:pt idx="154">
                  <c:v>43482</c:v>
                </c:pt>
                <c:pt idx="155">
                  <c:v>43486</c:v>
                </c:pt>
                <c:pt idx="156">
                  <c:v>43488</c:v>
                </c:pt>
                <c:pt idx="157">
                  <c:v>43491</c:v>
                </c:pt>
                <c:pt idx="158">
                  <c:v>43492</c:v>
                </c:pt>
                <c:pt idx="159">
                  <c:v>43494</c:v>
                </c:pt>
                <c:pt idx="160">
                  <c:v>43496</c:v>
                </c:pt>
                <c:pt idx="161">
                  <c:v>43498</c:v>
                </c:pt>
                <c:pt idx="162">
                  <c:v>43503</c:v>
                </c:pt>
                <c:pt idx="163">
                  <c:v>43504</c:v>
                </c:pt>
                <c:pt idx="164">
                  <c:v>43506</c:v>
                </c:pt>
                <c:pt idx="165">
                  <c:v>43508</c:v>
                </c:pt>
                <c:pt idx="166">
                  <c:v>43511</c:v>
                </c:pt>
                <c:pt idx="167">
                  <c:v>43512</c:v>
                </c:pt>
                <c:pt idx="168">
                  <c:v>43515</c:v>
                </c:pt>
                <c:pt idx="169">
                  <c:v>43517</c:v>
                </c:pt>
                <c:pt idx="170">
                  <c:v>43519</c:v>
                </c:pt>
                <c:pt idx="171">
                  <c:v>43521</c:v>
                </c:pt>
                <c:pt idx="172">
                  <c:v>43524</c:v>
                </c:pt>
                <c:pt idx="173">
                  <c:v>43527</c:v>
                </c:pt>
                <c:pt idx="174">
                  <c:v>43532</c:v>
                </c:pt>
                <c:pt idx="175">
                  <c:v>43535</c:v>
                </c:pt>
                <c:pt idx="176">
                  <c:v>43536</c:v>
                </c:pt>
                <c:pt idx="177">
                  <c:v>43537</c:v>
                </c:pt>
                <c:pt idx="178">
                  <c:v>43537</c:v>
                </c:pt>
                <c:pt idx="179">
                  <c:v>43538</c:v>
                </c:pt>
                <c:pt idx="180">
                  <c:v>43539</c:v>
                </c:pt>
                <c:pt idx="181">
                  <c:v>43541</c:v>
                </c:pt>
                <c:pt idx="182">
                  <c:v>43544</c:v>
                </c:pt>
                <c:pt idx="183">
                  <c:v>43546</c:v>
                </c:pt>
                <c:pt idx="184">
                  <c:v>43548</c:v>
                </c:pt>
                <c:pt idx="185">
                  <c:v>43550</c:v>
                </c:pt>
                <c:pt idx="186">
                  <c:v>43551</c:v>
                </c:pt>
                <c:pt idx="187" formatCode="dd/mm/yy;@">
                  <c:v>43556</c:v>
                </c:pt>
                <c:pt idx="188" formatCode="dd/mm/yy;@">
                  <c:v>43556</c:v>
                </c:pt>
                <c:pt idx="189" formatCode="dd/mm/yy;@">
                  <c:v>43558</c:v>
                </c:pt>
                <c:pt idx="190" formatCode="dd/mm/yy;@">
                  <c:v>43560</c:v>
                </c:pt>
                <c:pt idx="191" formatCode="dd/mm/yy;@">
                  <c:v>43561</c:v>
                </c:pt>
                <c:pt idx="192" formatCode="dd/mm/yy;@">
                  <c:v>43564</c:v>
                </c:pt>
                <c:pt idx="193" formatCode="dd/mm/yy;@">
                  <c:v>43567</c:v>
                </c:pt>
                <c:pt idx="194" formatCode="dd/mm/yy;@">
                  <c:v>43570</c:v>
                </c:pt>
                <c:pt idx="195" formatCode="dd/mm/yy;@">
                  <c:v>43573</c:v>
                </c:pt>
                <c:pt idx="196" formatCode="dd/mm/yy;@">
                  <c:v>43578</c:v>
                </c:pt>
                <c:pt idx="197" formatCode="dd/mm/yy;@">
                  <c:v>43579</c:v>
                </c:pt>
                <c:pt idx="198" formatCode="dd/mm/yy;@">
                  <c:v>43580</c:v>
                </c:pt>
                <c:pt idx="199" formatCode="dd/mm/yy;@">
                  <c:v>43584</c:v>
                </c:pt>
                <c:pt idx="200" formatCode="dd/mm/yy;@">
                  <c:v>43587</c:v>
                </c:pt>
                <c:pt idx="201" formatCode="dd/mm/yy;@">
                  <c:v>43589</c:v>
                </c:pt>
                <c:pt idx="202" formatCode="dd/mm/yy;@">
                  <c:v>43594</c:v>
                </c:pt>
                <c:pt idx="203" formatCode="dd/mm/yy;@">
                  <c:v>43599</c:v>
                </c:pt>
                <c:pt idx="204" formatCode="dd/mm/yy;@">
                  <c:v>43601</c:v>
                </c:pt>
                <c:pt idx="205" formatCode="dd/mm/yy;@">
                  <c:v>43603</c:v>
                </c:pt>
                <c:pt idx="206" formatCode="dd/mm/yy;@">
                  <c:v>43607</c:v>
                </c:pt>
                <c:pt idx="207" formatCode="dd/mm/yy;@">
                  <c:v>43609</c:v>
                </c:pt>
                <c:pt idx="208" formatCode="dd/mm/yy;@">
                  <c:v>43610</c:v>
                </c:pt>
                <c:pt idx="209" formatCode="dd/mm/yy;@">
                  <c:v>43613</c:v>
                </c:pt>
                <c:pt idx="210" formatCode="dd/mm/yy;@">
                  <c:v>43617</c:v>
                </c:pt>
                <c:pt idx="211" formatCode="dd/mm/yy;@">
                  <c:v>43626</c:v>
                </c:pt>
                <c:pt idx="212" formatCode="dd/mm/yy;@">
                  <c:v>43628</c:v>
                </c:pt>
                <c:pt idx="213" formatCode="dd/mm/yy;@">
                  <c:v>43633</c:v>
                </c:pt>
                <c:pt idx="214" formatCode="dd/mm/yy;@">
                  <c:v>43637</c:v>
                </c:pt>
                <c:pt idx="215" formatCode="dd/mm/yy;@">
                  <c:v>43641</c:v>
                </c:pt>
                <c:pt idx="216" formatCode="dd/mm/yy;@">
                  <c:v>43643</c:v>
                </c:pt>
                <c:pt idx="217" formatCode="dd/mm/yy;@">
                  <c:v>43652</c:v>
                </c:pt>
                <c:pt idx="218" formatCode="dd/mm/yy;@">
                  <c:v>43652</c:v>
                </c:pt>
                <c:pt idx="219" formatCode="dd/mm/yy;@">
                  <c:v>43655</c:v>
                </c:pt>
                <c:pt idx="220" formatCode="dd/mm/yy;@">
                  <c:v>43657</c:v>
                </c:pt>
                <c:pt idx="221" formatCode="dd/mm/yy;@">
                  <c:v>43662</c:v>
                </c:pt>
                <c:pt idx="222" formatCode="dd/mm/yy;@">
                  <c:v>43664</c:v>
                </c:pt>
                <c:pt idx="223" formatCode="dd/mm/yy;@">
                  <c:v>43666</c:v>
                </c:pt>
                <c:pt idx="224" formatCode="dd/mm/yy;@">
                  <c:v>43673</c:v>
                </c:pt>
                <c:pt idx="225" formatCode="dd/mm/yy;@">
                  <c:v>43676</c:v>
                </c:pt>
                <c:pt idx="226" formatCode="dd/mm/yy;@">
                  <c:v>43679</c:v>
                </c:pt>
                <c:pt idx="227" formatCode="dd/mm/yy;@">
                  <c:v>43680</c:v>
                </c:pt>
                <c:pt idx="228" formatCode="dd/mm/yy;@">
                  <c:v>43685</c:v>
                </c:pt>
                <c:pt idx="229" formatCode="dd/mm/yy;@">
                  <c:v>43687</c:v>
                </c:pt>
                <c:pt idx="230" formatCode="dd/mm/yy;@">
                  <c:v>43694</c:v>
                </c:pt>
                <c:pt idx="231" formatCode="dd/mm/yy;@">
                  <c:v>43701</c:v>
                </c:pt>
                <c:pt idx="232" formatCode="dd/mm/yy;@">
                  <c:v>43704</c:v>
                </c:pt>
                <c:pt idx="233" formatCode="dd/mm/yy;@">
                  <c:v>43706</c:v>
                </c:pt>
                <c:pt idx="234" formatCode="dd/mm/yy;@">
                  <c:v>43708</c:v>
                </c:pt>
                <c:pt idx="235" formatCode="dd/mm/yy;@">
                  <c:v>43710</c:v>
                </c:pt>
                <c:pt idx="236" formatCode="dd/mm/yy;@">
                  <c:v>43713</c:v>
                </c:pt>
                <c:pt idx="237" formatCode="dd/mm/yy;@">
                  <c:v>43715</c:v>
                </c:pt>
                <c:pt idx="238" formatCode="dd/mm/yy;@">
                  <c:v>43721</c:v>
                </c:pt>
                <c:pt idx="239" formatCode="dd/mm/yy;@">
                  <c:v>43723</c:v>
                </c:pt>
                <c:pt idx="240" formatCode="dd/mm/yy;@">
                  <c:v>43726</c:v>
                </c:pt>
                <c:pt idx="241" formatCode="dd/mm/yy;@">
                  <c:v>43727</c:v>
                </c:pt>
                <c:pt idx="242" formatCode="dd/mm/yy;@">
                  <c:v>43728</c:v>
                </c:pt>
                <c:pt idx="243" formatCode="dd/mm/yy;@">
                  <c:v>43730</c:v>
                </c:pt>
                <c:pt idx="244" formatCode="dd/mm/yy;@">
                  <c:v>43733</c:v>
                </c:pt>
                <c:pt idx="245" formatCode="dd/mm/yy;@">
                  <c:v>43734</c:v>
                </c:pt>
                <c:pt idx="246" formatCode="dd/mm/yy;@">
                  <c:v>43734</c:v>
                </c:pt>
                <c:pt idx="247" formatCode="dd/mm/yy;@">
                  <c:v>43737</c:v>
                </c:pt>
                <c:pt idx="248" formatCode="dd/mm/yy;@">
                  <c:v>43745</c:v>
                </c:pt>
                <c:pt idx="249" formatCode="dd/mm/yy;@">
                  <c:v>43747</c:v>
                </c:pt>
                <c:pt idx="250" formatCode="dd/mm/yy;@">
                  <c:v>43747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43760</c:v>
                </c:pt>
                <c:pt idx="254" formatCode="dd/mm/yy;@">
                  <c:v>43761</c:v>
                </c:pt>
                <c:pt idx="255" formatCode="dd/mm/yy;@">
                  <c:v>43768</c:v>
                </c:pt>
                <c:pt idx="256" formatCode="dd/mm/yy;@">
                  <c:v>43771</c:v>
                </c:pt>
                <c:pt idx="257" formatCode="dd/mm/yy;@">
                  <c:v>43776</c:v>
                </c:pt>
                <c:pt idx="258" formatCode="dd/mm/yy;@">
                  <c:v>43782</c:v>
                </c:pt>
                <c:pt idx="259" formatCode="dd/mm/yy;@">
                  <c:v>43786</c:v>
                </c:pt>
                <c:pt idx="260" formatCode="dd/mm/yy;@">
                  <c:v>43788</c:v>
                </c:pt>
                <c:pt idx="261" formatCode="dd/mm/yy;@">
                  <c:v>43791</c:v>
                </c:pt>
                <c:pt idx="262" formatCode="dd/mm/yy;@">
                  <c:v>43793</c:v>
                </c:pt>
                <c:pt idx="263" formatCode="dd/mm/yy;@">
                  <c:v>43798</c:v>
                </c:pt>
                <c:pt idx="264" formatCode="dd/mm/yy;@">
                  <c:v>43807</c:v>
                </c:pt>
                <c:pt idx="265" formatCode="dd/mm/yy;@">
                  <c:v>43807</c:v>
                </c:pt>
                <c:pt idx="266" formatCode="dd/mm/yy;@">
                  <c:v>43809</c:v>
                </c:pt>
                <c:pt idx="267" formatCode="dd/mm/yy;@">
                  <c:v>43813</c:v>
                </c:pt>
                <c:pt idx="268" formatCode="dd/mm/yy;@">
                  <c:v>43815</c:v>
                </c:pt>
                <c:pt idx="269" formatCode="dd/mm/yy;@">
                  <c:v>43817</c:v>
                </c:pt>
                <c:pt idx="270" formatCode="dd/mm/yy;@">
                  <c:v>43819</c:v>
                </c:pt>
                <c:pt idx="271" formatCode="dd/mm/yy;@">
                  <c:v>43821</c:v>
                </c:pt>
                <c:pt idx="272" formatCode="dd/mm/yy;@">
                  <c:v>43826</c:v>
                </c:pt>
                <c:pt idx="273" formatCode="dd/mm/yy;@">
                  <c:v>43828</c:v>
                </c:pt>
                <c:pt idx="274" formatCode="dd/mm/yy;@">
                  <c:v>43829</c:v>
                </c:pt>
                <c:pt idx="275" formatCode="dd/mm/yy;@">
                  <c:v>43829</c:v>
                </c:pt>
                <c:pt idx="276" formatCode="dd/mm/yy;@">
                  <c:v>43830</c:v>
                </c:pt>
              </c:numCache>
            </c:numRef>
          </c:cat>
          <c:val>
            <c:numRef>
              <c:f>Cuong!$I$13:$I$289</c:f>
              <c:numCache>
                <c:formatCode>General</c:formatCode>
                <c:ptCount val="27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029A-45FA-A853-C2995972F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2256"/>
        <c:axId val="1733210416"/>
        <c:extLst xmlns:c16r2="http://schemas.microsoft.com/office/drawing/2015/06/chart"/>
      </c:lineChart>
      <c:catAx>
        <c:axId val="173320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685600441345556"/>
              <c:y val="0.83681265648245584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210416"/>
        <c:crossesAt val="0"/>
        <c:auto val="0"/>
        <c:lblAlgn val="ctr"/>
        <c:lblOffset val="100"/>
        <c:tickLblSkip val="1"/>
        <c:noMultiLvlLbl val="0"/>
      </c:catAx>
      <c:valAx>
        <c:axId val="1733210416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7.4822305860860671E-3"/>
              <c:y val="8.1700432607214421E-2"/>
            </c:manualLayout>
          </c:layout>
          <c:overlay val="0"/>
        </c:title>
        <c:numFmt formatCode="@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20225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210060501198704"/>
          <c:y val="0.13679303028029741"/>
          <c:w val="0.11789827324257721"/>
          <c:h val="0.24819478210384993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7D-4A28-BDD8-717C26318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95184"/>
        <c:axId val="1733204976"/>
      </c:lineChart>
      <c:catAx>
        <c:axId val="1733195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0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5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25-4877-AD2C-BF1D9A42340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25-4877-AD2C-BF1D9A42340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425-4877-AD2C-BF1D9A423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96272"/>
        <c:axId val="1733213680"/>
      </c:lineChart>
      <c:catAx>
        <c:axId val="173319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1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13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6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51-401F-BD63-5C550AC02C9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51-401F-BD63-5C550AC02C9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51-401F-BD63-5C550AC02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208784"/>
        <c:axId val="1733191376"/>
      </c:scatterChart>
      <c:valAx>
        <c:axId val="173320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1376"/>
        <c:crosses val="autoZero"/>
        <c:crossBetween val="midCat"/>
      </c:valAx>
      <c:valAx>
        <c:axId val="1733191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87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31-436F-8571-CFE045959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15312"/>
        <c:axId val="1733216400"/>
      </c:lineChart>
      <c:catAx>
        <c:axId val="1733215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1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16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215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E9-4176-8A6B-10FD5D438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95728"/>
        <c:axId val="1733214224"/>
      </c:lineChart>
      <c:catAx>
        <c:axId val="1733195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14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14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5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2C-45FE-BA82-B84B2458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5520"/>
        <c:axId val="1733198992"/>
      </c:lineChart>
      <c:catAx>
        <c:axId val="173320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8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98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5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A5-4A69-9733-8BECF89F4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96816"/>
        <c:axId val="1733202800"/>
      </c:lineChart>
      <c:catAx>
        <c:axId val="173319681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202800"/>
        <c:crosses val="autoZero"/>
        <c:auto val="1"/>
        <c:lblAlgn val="ctr"/>
        <c:lblOffset val="100"/>
        <c:tickMarkSkip val="1"/>
        <c:noMultiLvlLbl val="0"/>
      </c:catAx>
      <c:valAx>
        <c:axId val="173320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6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F5-4665-A088-01DEBF185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3344"/>
        <c:axId val="1733209328"/>
      </c:lineChart>
      <c:catAx>
        <c:axId val="1733203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9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09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3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5A-4D7A-97B2-CA48B77EC4C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5A-4D7A-97B2-CA48B77EC4C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5A-4D7A-97B2-CA48B77EC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6064"/>
        <c:axId val="1733207152"/>
      </c:lineChart>
      <c:catAx>
        <c:axId val="173320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7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07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60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DE-4FA1-8CC1-9D14CCF2857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DE-4FA1-8CC1-9D14CCF2857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DE-4FA1-8CC1-9D14CCF28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90832"/>
        <c:axId val="1733198448"/>
      </c:scatterChart>
      <c:valAx>
        <c:axId val="1733190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8448"/>
        <c:crosses val="autoZero"/>
        <c:crossBetween val="midCat"/>
      </c:valAx>
      <c:valAx>
        <c:axId val="1733198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08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25-474B-9785-5DFCF6FE8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9872"/>
        <c:axId val="1733207696"/>
      </c:lineChart>
      <c:catAx>
        <c:axId val="173320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7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0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209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03-458A-83B4-C9EEE01CF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3888"/>
        <c:axId val="1733191920"/>
      </c:lineChart>
      <c:catAx>
        <c:axId val="173320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1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91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3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9C-4516-8585-9335AD0A2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0080"/>
        <c:axId val="1733200624"/>
      </c:lineChart>
      <c:catAx>
        <c:axId val="1733200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0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00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0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71-4FFD-BCDF-27B5D6605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1168"/>
        <c:axId val="1733208240"/>
      </c:lineChart>
      <c:catAx>
        <c:axId val="17332011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208240"/>
        <c:crosses val="autoZero"/>
        <c:auto val="1"/>
        <c:lblAlgn val="ctr"/>
        <c:lblOffset val="100"/>
        <c:tickMarkSkip val="1"/>
        <c:noMultiLvlLbl val="0"/>
      </c:catAx>
      <c:valAx>
        <c:axId val="1733208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1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C8-41F2-BE1B-907784BEB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201712"/>
        <c:axId val="1733212592"/>
      </c:lineChart>
      <c:catAx>
        <c:axId val="173320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12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1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01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C9-45AF-82CD-9B6BBA03113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C9-45AF-82CD-9B6BBA03113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C9-45AF-82CD-9B6BBA031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92464"/>
        <c:axId val="1733213136"/>
      </c:lineChart>
      <c:catAx>
        <c:axId val="173319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213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21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24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85-46DD-9CB2-DB9C1FFE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22288"/>
        <c:axId val="1733130448"/>
      </c:lineChart>
      <c:catAx>
        <c:axId val="1733122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0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30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2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Huỳnh Văn Dự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Huỳnh Văn Dự</a:t>
            </a:r>
            <a:endParaRPr lang="en-US" sz="1100">
              <a:effectLst/>
            </a:endParaRPr>
          </a:p>
        </c:rich>
      </c:tx>
      <c:layout>
        <c:manualLayout>
          <c:xMode val="edge"/>
          <c:yMode val="edge"/>
          <c:x val="0.18434042143267845"/>
          <c:y val="2.5888048040687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540652588880932E-2"/>
          <c:y val="0.1041726777159848"/>
          <c:w val="0.81610942249240126"/>
          <c:h val="0.69606482756089061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Du!$J$12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dPt>
            <c:idx val="154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cat>
            <c:numRef>
              <c:f>Du!$B$13:$B$319</c:f>
              <c:numCache>
                <c:formatCode>dd\/mm\/yy</c:formatCode>
                <c:ptCount val="307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43118</c:v>
                </c:pt>
                <c:pt idx="7">
                  <c:v>43120</c:v>
                </c:pt>
                <c:pt idx="8">
                  <c:v>43123</c:v>
                </c:pt>
                <c:pt idx="9">
                  <c:v>43126</c:v>
                </c:pt>
                <c:pt idx="10">
                  <c:v>43128</c:v>
                </c:pt>
                <c:pt idx="11">
                  <c:v>43130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43143</c:v>
                </c:pt>
                <c:pt idx="17">
                  <c:v>43152</c:v>
                </c:pt>
                <c:pt idx="18">
                  <c:v>43154</c:v>
                </c:pt>
                <c:pt idx="19">
                  <c:v>43159</c:v>
                </c:pt>
                <c:pt idx="20">
                  <c:v>43159</c:v>
                </c:pt>
                <c:pt idx="21">
                  <c:v>43161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43173</c:v>
                </c:pt>
                <c:pt idx="28">
                  <c:v>43175</c:v>
                </c:pt>
                <c:pt idx="29">
                  <c:v>43176</c:v>
                </c:pt>
                <c:pt idx="30">
                  <c:v>43181</c:v>
                </c:pt>
                <c:pt idx="31">
                  <c:v>43183</c:v>
                </c:pt>
                <c:pt idx="32">
                  <c:v>43186</c:v>
                </c:pt>
                <c:pt idx="33">
                  <c:v>43189</c:v>
                </c:pt>
                <c:pt idx="34">
                  <c:v>43190</c:v>
                </c:pt>
                <c:pt idx="35">
                  <c:v>43193</c:v>
                </c:pt>
                <c:pt idx="36">
                  <c:v>43196</c:v>
                </c:pt>
                <c:pt idx="37">
                  <c:v>43197</c:v>
                </c:pt>
                <c:pt idx="38">
                  <c:v>43198</c:v>
                </c:pt>
                <c:pt idx="39">
                  <c:v>43199</c:v>
                </c:pt>
                <c:pt idx="40">
                  <c:v>43201</c:v>
                </c:pt>
                <c:pt idx="41">
                  <c:v>43204</c:v>
                </c:pt>
                <c:pt idx="42">
                  <c:v>43204</c:v>
                </c:pt>
                <c:pt idx="43">
                  <c:v>43205</c:v>
                </c:pt>
                <c:pt idx="44">
                  <c:v>43206</c:v>
                </c:pt>
                <c:pt idx="45">
                  <c:v>43208</c:v>
                </c:pt>
                <c:pt idx="46">
                  <c:v>43209</c:v>
                </c:pt>
                <c:pt idx="47">
                  <c:v>43210</c:v>
                </c:pt>
                <c:pt idx="48">
                  <c:v>43212</c:v>
                </c:pt>
                <c:pt idx="49">
                  <c:v>43215</c:v>
                </c:pt>
                <c:pt idx="50">
                  <c:v>43215</c:v>
                </c:pt>
                <c:pt idx="51">
                  <c:v>43217</c:v>
                </c:pt>
                <c:pt idx="52">
                  <c:v>43222</c:v>
                </c:pt>
                <c:pt idx="53">
                  <c:v>43223</c:v>
                </c:pt>
                <c:pt idx="54">
                  <c:v>43224</c:v>
                </c:pt>
                <c:pt idx="55">
                  <c:v>43228</c:v>
                </c:pt>
                <c:pt idx="56">
                  <c:v>43231</c:v>
                </c:pt>
                <c:pt idx="57">
                  <c:v>43237</c:v>
                </c:pt>
                <c:pt idx="58">
                  <c:v>43239</c:v>
                </c:pt>
                <c:pt idx="59">
                  <c:v>43243</c:v>
                </c:pt>
                <c:pt idx="60">
                  <c:v>43245</c:v>
                </c:pt>
                <c:pt idx="61">
                  <c:v>43248</c:v>
                </c:pt>
                <c:pt idx="62">
                  <c:v>43248</c:v>
                </c:pt>
                <c:pt idx="63">
                  <c:v>43251</c:v>
                </c:pt>
                <c:pt idx="64">
                  <c:v>43252</c:v>
                </c:pt>
                <c:pt idx="65">
                  <c:v>43255</c:v>
                </c:pt>
                <c:pt idx="66">
                  <c:v>43256</c:v>
                </c:pt>
                <c:pt idx="67">
                  <c:v>43258</c:v>
                </c:pt>
                <c:pt idx="68">
                  <c:v>43262</c:v>
                </c:pt>
                <c:pt idx="69">
                  <c:v>43263</c:v>
                </c:pt>
                <c:pt idx="70">
                  <c:v>43265</c:v>
                </c:pt>
                <c:pt idx="71">
                  <c:v>43266</c:v>
                </c:pt>
                <c:pt idx="72">
                  <c:v>43269</c:v>
                </c:pt>
                <c:pt idx="73">
                  <c:v>43272</c:v>
                </c:pt>
                <c:pt idx="74">
                  <c:v>43273</c:v>
                </c:pt>
                <c:pt idx="75">
                  <c:v>43276</c:v>
                </c:pt>
                <c:pt idx="76">
                  <c:v>43280</c:v>
                </c:pt>
                <c:pt idx="77">
                  <c:v>43281</c:v>
                </c:pt>
                <c:pt idx="78">
                  <c:v>43283</c:v>
                </c:pt>
                <c:pt idx="79">
                  <c:v>43285</c:v>
                </c:pt>
                <c:pt idx="80">
                  <c:v>43291</c:v>
                </c:pt>
                <c:pt idx="81">
                  <c:v>43294</c:v>
                </c:pt>
                <c:pt idx="82">
                  <c:v>43297</c:v>
                </c:pt>
                <c:pt idx="83">
                  <c:v>43298</c:v>
                </c:pt>
                <c:pt idx="84">
                  <c:v>43300</c:v>
                </c:pt>
                <c:pt idx="85">
                  <c:v>43304</c:v>
                </c:pt>
                <c:pt idx="86">
                  <c:v>43305</c:v>
                </c:pt>
                <c:pt idx="87">
                  <c:v>43308</c:v>
                </c:pt>
                <c:pt idx="88">
                  <c:v>43311</c:v>
                </c:pt>
                <c:pt idx="89">
                  <c:v>43314</c:v>
                </c:pt>
                <c:pt idx="90">
                  <c:v>43318</c:v>
                </c:pt>
                <c:pt idx="91">
                  <c:v>43319</c:v>
                </c:pt>
                <c:pt idx="92">
                  <c:v>43321</c:v>
                </c:pt>
                <c:pt idx="93">
                  <c:v>43325</c:v>
                </c:pt>
                <c:pt idx="94">
                  <c:v>43327</c:v>
                </c:pt>
                <c:pt idx="95">
                  <c:v>43329</c:v>
                </c:pt>
                <c:pt idx="96">
                  <c:v>43332</c:v>
                </c:pt>
                <c:pt idx="97">
                  <c:v>43334</c:v>
                </c:pt>
                <c:pt idx="98">
                  <c:v>43335</c:v>
                </c:pt>
                <c:pt idx="99">
                  <c:v>43339</c:v>
                </c:pt>
                <c:pt idx="100">
                  <c:v>43339</c:v>
                </c:pt>
                <c:pt idx="101">
                  <c:v>43341</c:v>
                </c:pt>
                <c:pt idx="102">
                  <c:v>43343</c:v>
                </c:pt>
                <c:pt idx="103">
                  <c:v>43347</c:v>
                </c:pt>
                <c:pt idx="104">
                  <c:v>43347</c:v>
                </c:pt>
                <c:pt idx="105">
                  <c:v>43348</c:v>
                </c:pt>
                <c:pt idx="106">
                  <c:v>43350</c:v>
                </c:pt>
                <c:pt idx="107">
                  <c:v>43351</c:v>
                </c:pt>
                <c:pt idx="108">
                  <c:v>43354</c:v>
                </c:pt>
                <c:pt idx="109">
                  <c:v>43355</c:v>
                </c:pt>
                <c:pt idx="110">
                  <c:v>43356</c:v>
                </c:pt>
                <c:pt idx="111">
                  <c:v>43358</c:v>
                </c:pt>
                <c:pt idx="112">
                  <c:v>43360</c:v>
                </c:pt>
                <c:pt idx="113">
                  <c:v>43368</c:v>
                </c:pt>
                <c:pt idx="114">
                  <c:v>43370</c:v>
                </c:pt>
                <c:pt idx="115">
                  <c:v>43372</c:v>
                </c:pt>
                <c:pt idx="116">
                  <c:v>43376</c:v>
                </c:pt>
                <c:pt idx="117">
                  <c:v>43377</c:v>
                </c:pt>
                <c:pt idx="118">
                  <c:v>43379</c:v>
                </c:pt>
                <c:pt idx="119">
                  <c:v>43382</c:v>
                </c:pt>
                <c:pt idx="120">
                  <c:v>43384</c:v>
                </c:pt>
                <c:pt idx="121">
                  <c:v>43385</c:v>
                </c:pt>
                <c:pt idx="122">
                  <c:v>43392</c:v>
                </c:pt>
                <c:pt idx="123">
                  <c:v>43397</c:v>
                </c:pt>
                <c:pt idx="124">
                  <c:v>43399</c:v>
                </c:pt>
                <c:pt idx="125">
                  <c:v>43404</c:v>
                </c:pt>
                <c:pt idx="126">
                  <c:v>43407</c:v>
                </c:pt>
                <c:pt idx="127">
                  <c:v>43410</c:v>
                </c:pt>
                <c:pt idx="128">
                  <c:v>43411</c:v>
                </c:pt>
                <c:pt idx="129">
                  <c:v>43413</c:v>
                </c:pt>
                <c:pt idx="130">
                  <c:v>43416</c:v>
                </c:pt>
                <c:pt idx="131">
                  <c:v>43418</c:v>
                </c:pt>
                <c:pt idx="132">
                  <c:v>43420</c:v>
                </c:pt>
                <c:pt idx="133">
                  <c:v>43423</c:v>
                </c:pt>
                <c:pt idx="134">
                  <c:v>43426</c:v>
                </c:pt>
                <c:pt idx="135">
                  <c:v>43426</c:v>
                </c:pt>
                <c:pt idx="136">
                  <c:v>43430</c:v>
                </c:pt>
                <c:pt idx="137">
                  <c:v>43431</c:v>
                </c:pt>
                <c:pt idx="138">
                  <c:v>43432</c:v>
                </c:pt>
                <c:pt idx="139">
                  <c:v>43434</c:v>
                </c:pt>
                <c:pt idx="140">
                  <c:v>43437</c:v>
                </c:pt>
                <c:pt idx="141">
                  <c:v>43437</c:v>
                </c:pt>
                <c:pt idx="142">
                  <c:v>43439</c:v>
                </c:pt>
                <c:pt idx="143">
                  <c:v>43441</c:v>
                </c:pt>
                <c:pt idx="144">
                  <c:v>43444</c:v>
                </c:pt>
                <c:pt idx="145">
                  <c:v>43446</c:v>
                </c:pt>
                <c:pt idx="146">
                  <c:v>43448</c:v>
                </c:pt>
                <c:pt idx="147">
                  <c:v>43450</c:v>
                </c:pt>
                <c:pt idx="148">
                  <c:v>43452</c:v>
                </c:pt>
                <c:pt idx="149">
                  <c:v>43455</c:v>
                </c:pt>
                <c:pt idx="150">
                  <c:v>43458</c:v>
                </c:pt>
                <c:pt idx="151">
                  <c:v>43459</c:v>
                </c:pt>
                <c:pt idx="152">
                  <c:v>43461</c:v>
                </c:pt>
                <c:pt idx="153">
                  <c:v>43462</c:v>
                </c:pt>
                <c:pt idx="154" formatCode="m/d/yyyy">
                  <c:v>43467</c:v>
                </c:pt>
                <c:pt idx="155" formatCode="m/d/yyyy">
                  <c:v>43468</c:v>
                </c:pt>
                <c:pt idx="156" formatCode="m/d/yyyy">
                  <c:v>43474</c:v>
                </c:pt>
                <c:pt idx="157" formatCode="m/d/yyyy">
                  <c:v>43476</c:v>
                </c:pt>
                <c:pt idx="158" formatCode="m/d/yyyy">
                  <c:v>43476</c:v>
                </c:pt>
                <c:pt idx="159" formatCode="m/d/yyyy">
                  <c:v>43479</c:v>
                </c:pt>
                <c:pt idx="160" formatCode="m/d/yyyy">
                  <c:v>43480</c:v>
                </c:pt>
                <c:pt idx="161" formatCode="m/d/yyyy">
                  <c:v>43485</c:v>
                </c:pt>
                <c:pt idx="162" formatCode="m/d/yyyy">
                  <c:v>43486</c:v>
                </c:pt>
                <c:pt idx="163" formatCode="m/d/yyyy">
                  <c:v>43488</c:v>
                </c:pt>
                <c:pt idx="164" formatCode="m/d/yyyy">
                  <c:v>43491</c:v>
                </c:pt>
                <c:pt idx="165" formatCode="m/d/yyyy">
                  <c:v>43492</c:v>
                </c:pt>
                <c:pt idx="166" formatCode="m/d/yyyy">
                  <c:v>43495</c:v>
                </c:pt>
                <c:pt idx="167" formatCode="m/d/yyyy">
                  <c:v>43496</c:v>
                </c:pt>
                <c:pt idx="168" formatCode="m/d/yyyy">
                  <c:v>43498</c:v>
                </c:pt>
                <c:pt idx="169" formatCode="m/d/yyyy">
                  <c:v>43504</c:v>
                </c:pt>
                <c:pt idx="170" formatCode="m/d/yyyy">
                  <c:v>43506</c:v>
                </c:pt>
                <c:pt idx="171" formatCode="m/d/yyyy">
                  <c:v>43510</c:v>
                </c:pt>
                <c:pt idx="172" formatCode="m/d/yyyy">
                  <c:v>43513</c:v>
                </c:pt>
                <c:pt idx="173" formatCode="m/d/yyyy">
                  <c:v>43515</c:v>
                </c:pt>
                <c:pt idx="174" formatCode="m/d/yyyy">
                  <c:v>43517</c:v>
                </c:pt>
                <c:pt idx="175" formatCode="m/d/yyyy">
                  <c:v>43519</c:v>
                </c:pt>
                <c:pt idx="176" formatCode="m/d/yyyy">
                  <c:v>43521</c:v>
                </c:pt>
                <c:pt idx="177" formatCode="m/d/yyyy">
                  <c:v>43522</c:v>
                </c:pt>
                <c:pt idx="178" formatCode="m/d/yyyy">
                  <c:v>43528</c:v>
                </c:pt>
                <c:pt idx="179" formatCode="m/d/yyyy">
                  <c:v>43531</c:v>
                </c:pt>
                <c:pt idx="180" formatCode="m/d/yyyy">
                  <c:v>43532</c:v>
                </c:pt>
                <c:pt idx="181" formatCode="m/d/yyyy">
                  <c:v>43534</c:v>
                </c:pt>
                <c:pt idx="182" formatCode="m/d/yyyy">
                  <c:v>43535</c:v>
                </c:pt>
                <c:pt idx="183" formatCode="m/d/yyyy">
                  <c:v>43535</c:v>
                </c:pt>
                <c:pt idx="184" formatCode="m/d/yyyy">
                  <c:v>43536</c:v>
                </c:pt>
                <c:pt idx="185" formatCode="m/d/yyyy">
                  <c:v>43536</c:v>
                </c:pt>
                <c:pt idx="186" formatCode="m/d/yyyy">
                  <c:v>43537</c:v>
                </c:pt>
                <c:pt idx="187" formatCode="m/d/yyyy">
                  <c:v>43538</c:v>
                </c:pt>
                <c:pt idx="188" formatCode="m/d/yyyy">
                  <c:v>43538</c:v>
                </c:pt>
                <c:pt idx="189" formatCode="m/d/yyyy">
                  <c:v>43539</c:v>
                </c:pt>
                <c:pt idx="190" formatCode="m/d/yyyy">
                  <c:v>43542</c:v>
                </c:pt>
                <c:pt idx="191" formatCode="m/d/yyyy">
                  <c:v>43544</c:v>
                </c:pt>
                <c:pt idx="192" formatCode="m/d/yyyy">
                  <c:v>43546</c:v>
                </c:pt>
                <c:pt idx="193" formatCode="m/d/yyyy">
                  <c:v>43548</c:v>
                </c:pt>
                <c:pt idx="194" formatCode="m/d/yyyy">
                  <c:v>43550</c:v>
                </c:pt>
                <c:pt idx="195" formatCode="m/d/yyyy">
                  <c:v>43551</c:v>
                </c:pt>
                <c:pt idx="196" formatCode="m/d/yyyy">
                  <c:v>43554</c:v>
                </c:pt>
                <c:pt idx="197" formatCode="dd/mm/yy;@">
                  <c:v>43556</c:v>
                </c:pt>
                <c:pt idx="198" formatCode="dd/mm/yy;@">
                  <c:v>43556</c:v>
                </c:pt>
                <c:pt idx="199" formatCode="dd/mm/yy;@">
                  <c:v>43558</c:v>
                </c:pt>
                <c:pt idx="200" formatCode="dd/mm/yy;@">
                  <c:v>43560</c:v>
                </c:pt>
                <c:pt idx="201" formatCode="dd/mm/yy;@">
                  <c:v>43561</c:v>
                </c:pt>
                <c:pt idx="202" formatCode="dd/mm/yy;@">
                  <c:v>43564</c:v>
                </c:pt>
                <c:pt idx="203" formatCode="dd/mm/yy;@">
                  <c:v>43567</c:v>
                </c:pt>
                <c:pt idx="204" formatCode="dd/mm/yy;@">
                  <c:v>43570</c:v>
                </c:pt>
                <c:pt idx="205" formatCode="dd/mm/yy;@">
                  <c:v>43573</c:v>
                </c:pt>
                <c:pt idx="206" formatCode="dd/mm/yy;@">
                  <c:v>43576</c:v>
                </c:pt>
                <c:pt idx="207" formatCode="dd/mm/yy;@">
                  <c:v>43578</c:v>
                </c:pt>
                <c:pt idx="208" formatCode="dd/mm/yy;@">
                  <c:v>43580</c:v>
                </c:pt>
                <c:pt idx="209" formatCode="dd/mm/yy;@">
                  <c:v>43584</c:v>
                </c:pt>
                <c:pt idx="210" formatCode="dd/mm/yy;@">
                  <c:v>43587</c:v>
                </c:pt>
                <c:pt idx="211" formatCode="dd/mm/yy;@">
                  <c:v>43589</c:v>
                </c:pt>
                <c:pt idx="212" formatCode="dd/mm/yy;@">
                  <c:v>43593</c:v>
                </c:pt>
                <c:pt idx="213" formatCode="dd/mm/yy;@">
                  <c:v>43594</c:v>
                </c:pt>
                <c:pt idx="214" formatCode="dd/mm/yy;@">
                  <c:v>43594</c:v>
                </c:pt>
                <c:pt idx="215" formatCode="dd/mm/yy;@">
                  <c:v>43599</c:v>
                </c:pt>
                <c:pt idx="216" formatCode="dd/mm/yy;@">
                  <c:v>43601</c:v>
                </c:pt>
                <c:pt idx="217" formatCode="dd/mm/yy;@">
                  <c:v>43603</c:v>
                </c:pt>
                <c:pt idx="218" formatCode="dd/mm/yy;@">
                  <c:v>43605</c:v>
                </c:pt>
                <c:pt idx="219" formatCode="dd/mm/yy;@">
                  <c:v>43607</c:v>
                </c:pt>
                <c:pt idx="220" formatCode="dd/mm/yy;@">
                  <c:v>43609</c:v>
                </c:pt>
                <c:pt idx="221" formatCode="dd/mm/yy;@">
                  <c:v>43610</c:v>
                </c:pt>
                <c:pt idx="222" formatCode="dd/mm/yy;@">
                  <c:v>43613</c:v>
                </c:pt>
                <c:pt idx="223" formatCode="dd/mm/yy;@">
                  <c:v>43617</c:v>
                </c:pt>
                <c:pt idx="224" formatCode="dd/mm/yy;@">
                  <c:v>43626</c:v>
                </c:pt>
                <c:pt idx="225" formatCode="dd/mm/yy;@">
                  <c:v>43628</c:v>
                </c:pt>
                <c:pt idx="226" formatCode="dd/mm/yy;@">
                  <c:v>43630</c:v>
                </c:pt>
                <c:pt idx="227" formatCode="dd/mm/yy;@">
                  <c:v>43633</c:v>
                </c:pt>
                <c:pt idx="228" formatCode="dd/mm/yy;@">
                  <c:v>43637</c:v>
                </c:pt>
                <c:pt idx="229" formatCode="dd/mm/yy;@">
                  <c:v>43641</c:v>
                </c:pt>
                <c:pt idx="230" formatCode="dd/mm/yy;@">
                  <c:v>43643</c:v>
                </c:pt>
                <c:pt idx="231" formatCode="dd/mm/yy;@">
                  <c:v>43645</c:v>
                </c:pt>
                <c:pt idx="232" formatCode="dd/mm/yy;@">
                  <c:v>43652</c:v>
                </c:pt>
                <c:pt idx="233" formatCode="dd/mm/yy;@">
                  <c:v>43652</c:v>
                </c:pt>
                <c:pt idx="234" formatCode="dd/mm/yy;@">
                  <c:v>43655</c:v>
                </c:pt>
                <c:pt idx="235" formatCode="dd/mm/yy;@">
                  <c:v>43657</c:v>
                </c:pt>
                <c:pt idx="236" formatCode="dd/mm/yy;@">
                  <c:v>43658</c:v>
                </c:pt>
                <c:pt idx="237" formatCode="dd/mm/yy;@">
                  <c:v>43662</c:v>
                </c:pt>
                <c:pt idx="238" formatCode="dd/mm/yy;@">
                  <c:v>43664</c:v>
                </c:pt>
                <c:pt idx="239" formatCode="dd/mm/yy;@">
                  <c:v>43666</c:v>
                </c:pt>
                <c:pt idx="240" formatCode="dd/mm/yy;@">
                  <c:v>43668</c:v>
                </c:pt>
                <c:pt idx="241" formatCode="dd/mm/yy;@">
                  <c:v>43673</c:v>
                </c:pt>
                <c:pt idx="242" formatCode="dd/mm/yy;@">
                  <c:v>43676</c:v>
                </c:pt>
                <c:pt idx="243" formatCode="dd/mm/yy;@">
                  <c:v>43679</c:v>
                </c:pt>
                <c:pt idx="244" formatCode="dd/mm/yy;@">
                  <c:v>43682</c:v>
                </c:pt>
                <c:pt idx="245" formatCode="dd/mm/yy;@">
                  <c:v>43685</c:v>
                </c:pt>
                <c:pt idx="246" formatCode="dd/mm/yy;@">
                  <c:v>43687</c:v>
                </c:pt>
                <c:pt idx="247" formatCode="dd/mm/yy;@">
                  <c:v>43697</c:v>
                </c:pt>
                <c:pt idx="248" formatCode="dd/mm/yy;@">
                  <c:v>43701</c:v>
                </c:pt>
                <c:pt idx="249" formatCode="dd/mm/yy;@">
                  <c:v>43704</c:v>
                </c:pt>
                <c:pt idx="250" formatCode="dd/mm/yy;@">
                  <c:v>43706</c:v>
                </c:pt>
                <c:pt idx="251" formatCode="dd/mm/yy;@">
                  <c:v>43708</c:v>
                </c:pt>
                <c:pt idx="252" formatCode="dd/mm/yy;@">
                  <c:v>43710</c:v>
                </c:pt>
                <c:pt idx="253" formatCode="dd/mm/yy;@">
                  <c:v>43713</c:v>
                </c:pt>
                <c:pt idx="254" formatCode="dd/mm/yy;@">
                  <c:v>43715</c:v>
                </c:pt>
                <c:pt idx="255" formatCode="dd/mm/yy;@">
                  <c:v>43716</c:v>
                </c:pt>
                <c:pt idx="256" formatCode="dd/mm/yy;@">
                  <c:v>43721</c:v>
                </c:pt>
                <c:pt idx="257" formatCode="dd/mm/yy;@">
                  <c:v>43723</c:v>
                </c:pt>
                <c:pt idx="258" formatCode="dd/mm/yy;@">
                  <c:v>43726</c:v>
                </c:pt>
                <c:pt idx="259" formatCode="dd/mm/yy;@">
                  <c:v>43726</c:v>
                </c:pt>
                <c:pt idx="260" formatCode="dd/mm/yy;@">
                  <c:v>43727</c:v>
                </c:pt>
                <c:pt idx="261" formatCode="dd/mm/yy;@">
                  <c:v>43728</c:v>
                </c:pt>
                <c:pt idx="262" formatCode="dd/mm/yy;@">
                  <c:v>43729</c:v>
                </c:pt>
                <c:pt idx="263" formatCode="dd/mm/yy;@">
                  <c:v>43729</c:v>
                </c:pt>
                <c:pt idx="264" formatCode="dd/mm/yy;@">
                  <c:v>43731</c:v>
                </c:pt>
                <c:pt idx="265" formatCode="dd/mm/yy;@">
                  <c:v>43732</c:v>
                </c:pt>
                <c:pt idx="266" formatCode="dd/mm/yy;@">
                  <c:v>43732</c:v>
                </c:pt>
                <c:pt idx="267" formatCode="dd/mm/yy;@">
                  <c:v>43732</c:v>
                </c:pt>
                <c:pt idx="268" formatCode="dd/mm/yy;@">
                  <c:v>43733</c:v>
                </c:pt>
                <c:pt idx="269" formatCode="dd/mm/yy;@">
                  <c:v>43733</c:v>
                </c:pt>
                <c:pt idx="270" formatCode="dd/mm/yy;@">
                  <c:v>43733</c:v>
                </c:pt>
                <c:pt idx="271" formatCode="dd/mm/yy;@">
                  <c:v>43734</c:v>
                </c:pt>
                <c:pt idx="272" formatCode="dd/mm/yy;@">
                  <c:v>43735</c:v>
                </c:pt>
                <c:pt idx="273" formatCode="dd/mm/yy;@">
                  <c:v>43736</c:v>
                </c:pt>
                <c:pt idx="274" formatCode="dd/mm/yy;@">
                  <c:v>43736</c:v>
                </c:pt>
                <c:pt idx="275" formatCode="dd/mm/yy;@">
                  <c:v>43736</c:v>
                </c:pt>
                <c:pt idx="276" formatCode="dd/mm/yy;@">
                  <c:v>43737</c:v>
                </c:pt>
                <c:pt idx="277" formatCode="dd/mm/yy;@">
                  <c:v>43738</c:v>
                </c:pt>
                <c:pt idx="278" formatCode="dd/mm/yy;@">
                  <c:v>43740</c:v>
                </c:pt>
                <c:pt idx="279" formatCode="dd/mm/yy;@">
                  <c:v>43746</c:v>
                </c:pt>
                <c:pt idx="280" formatCode="dd/mm/yy;@">
                  <c:v>43753</c:v>
                </c:pt>
                <c:pt idx="281" formatCode="dd/mm/yy;@">
                  <c:v>43766</c:v>
                </c:pt>
                <c:pt idx="282" formatCode="dd/mm/yy;@">
                  <c:v>43768</c:v>
                </c:pt>
                <c:pt idx="283" formatCode="dd/mm/yy;@">
                  <c:v>43771</c:v>
                </c:pt>
                <c:pt idx="284" formatCode="dd/mm/yy;@">
                  <c:v>43776</c:v>
                </c:pt>
                <c:pt idx="285" formatCode="dd/mm/yy;@">
                  <c:v>43778</c:v>
                </c:pt>
                <c:pt idx="286" formatCode="dd/mm/yy;@">
                  <c:v>43778</c:v>
                </c:pt>
                <c:pt idx="287" formatCode="dd/mm/yy;@">
                  <c:v>43778</c:v>
                </c:pt>
                <c:pt idx="288" formatCode="dd/mm/yy;@">
                  <c:v>43780</c:v>
                </c:pt>
                <c:pt idx="289" formatCode="dd/mm/yy;@">
                  <c:v>43782</c:v>
                </c:pt>
                <c:pt idx="290" formatCode="dd/mm/yy;@">
                  <c:v>43786</c:v>
                </c:pt>
                <c:pt idx="291" formatCode="dd/mm/yy;@">
                  <c:v>43788</c:v>
                </c:pt>
                <c:pt idx="292" formatCode="dd/mm/yy;@">
                  <c:v>43791</c:v>
                </c:pt>
                <c:pt idx="293" formatCode="dd/mm/yy;@">
                  <c:v>43793</c:v>
                </c:pt>
                <c:pt idx="294" formatCode="dd/mm/yy;@">
                  <c:v>43798</c:v>
                </c:pt>
                <c:pt idx="295" formatCode="dd/mm/yy;@">
                  <c:v>43807</c:v>
                </c:pt>
                <c:pt idx="296" formatCode="dd/mm/yy;@">
                  <c:v>43807</c:v>
                </c:pt>
                <c:pt idx="297" formatCode="dd/mm/yy;@">
                  <c:v>43809</c:v>
                </c:pt>
                <c:pt idx="298" formatCode="dd/mm/yy;@">
                  <c:v>43813</c:v>
                </c:pt>
                <c:pt idx="299" formatCode="dd/mm/yy;@">
                  <c:v>43814</c:v>
                </c:pt>
                <c:pt idx="300" formatCode="dd/mm/yy;@">
                  <c:v>43817</c:v>
                </c:pt>
                <c:pt idx="301" formatCode="dd/mm/yy;@">
                  <c:v>43819</c:v>
                </c:pt>
                <c:pt idx="302" formatCode="dd/mm/yy;@">
                  <c:v>43826</c:v>
                </c:pt>
                <c:pt idx="303" formatCode="dd/mm/yy;@">
                  <c:v>43828</c:v>
                </c:pt>
                <c:pt idx="304" formatCode="dd/mm/yy;@">
                  <c:v>43829</c:v>
                </c:pt>
                <c:pt idx="305" formatCode="dd/mm/yy;@">
                  <c:v>43829</c:v>
                </c:pt>
                <c:pt idx="306" formatCode="dd/mm/yy;@">
                  <c:v>43830</c:v>
                </c:pt>
              </c:numCache>
            </c:numRef>
          </c:cat>
          <c:val>
            <c:numRef>
              <c:f>Du!$J$13:$J$319</c:f>
              <c:numCache>
                <c:formatCode>@</c:formatCode>
                <c:ptCount val="307"/>
                <c:pt idx="154" formatCode="General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3131536"/>
        <c:axId val="1733146768"/>
      </c:barChart>
      <c:lineChart>
        <c:grouping val="standard"/>
        <c:varyColors val="0"/>
        <c:ser>
          <c:idx val="9"/>
          <c:order val="0"/>
          <c:tx>
            <c:strRef>
              <c:f>Du!$L$12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Du!$B$13:$B$319</c:f>
              <c:numCache>
                <c:formatCode>dd\/mm\/yy</c:formatCode>
                <c:ptCount val="307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43118</c:v>
                </c:pt>
                <c:pt idx="7">
                  <c:v>43120</c:v>
                </c:pt>
                <c:pt idx="8">
                  <c:v>43123</c:v>
                </c:pt>
                <c:pt idx="9">
                  <c:v>43126</c:v>
                </c:pt>
                <c:pt idx="10">
                  <c:v>43128</c:v>
                </c:pt>
                <c:pt idx="11">
                  <c:v>43130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43143</c:v>
                </c:pt>
                <c:pt idx="17">
                  <c:v>43152</c:v>
                </c:pt>
                <c:pt idx="18">
                  <c:v>43154</c:v>
                </c:pt>
                <c:pt idx="19">
                  <c:v>43159</c:v>
                </c:pt>
                <c:pt idx="20">
                  <c:v>43159</c:v>
                </c:pt>
                <c:pt idx="21">
                  <c:v>43161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43173</c:v>
                </c:pt>
                <c:pt idx="28">
                  <c:v>43175</c:v>
                </c:pt>
                <c:pt idx="29">
                  <c:v>43176</c:v>
                </c:pt>
                <c:pt idx="30">
                  <c:v>43181</c:v>
                </c:pt>
                <c:pt idx="31">
                  <c:v>43183</c:v>
                </c:pt>
                <c:pt idx="32">
                  <c:v>43186</c:v>
                </c:pt>
                <c:pt idx="33">
                  <c:v>43189</c:v>
                </c:pt>
                <c:pt idx="34">
                  <c:v>43190</c:v>
                </c:pt>
                <c:pt idx="35">
                  <c:v>43193</c:v>
                </c:pt>
                <c:pt idx="36">
                  <c:v>43196</c:v>
                </c:pt>
                <c:pt idx="37">
                  <c:v>43197</c:v>
                </c:pt>
                <c:pt idx="38">
                  <c:v>43198</c:v>
                </c:pt>
                <c:pt idx="39">
                  <c:v>43199</c:v>
                </c:pt>
                <c:pt idx="40">
                  <c:v>43201</c:v>
                </c:pt>
                <c:pt idx="41">
                  <c:v>43204</c:v>
                </c:pt>
                <c:pt idx="42">
                  <c:v>43204</c:v>
                </c:pt>
                <c:pt idx="43">
                  <c:v>43205</c:v>
                </c:pt>
                <c:pt idx="44">
                  <c:v>43206</c:v>
                </c:pt>
                <c:pt idx="45">
                  <c:v>43208</c:v>
                </c:pt>
                <c:pt idx="46">
                  <c:v>43209</c:v>
                </c:pt>
                <c:pt idx="47">
                  <c:v>43210</c:v>
                </c:pt>
                <c:pt idx="48">
                  <c:v>43212</c:v>
                </c:pt>
                <c:pt idx="49">
                  <c:v>43215</c:v>
                </c:pt>
                <c:pt idx="50">
                  <c:v>43215</c:v>
                </c:pt>
                <c:pt idx="51">
                  <c:v>43217</c:v>
                </c:pt>
                <c:pt idx="52">
                  <c:v>43222</c:v>
                </c:pt>
                <c:pt idx="53">
                  <c:v>43223</c:v>
                </c:pt>
                <c:pt idx="54">
                  <c:v>43224</c:v>
                </c:pt>
                <c:pt idx="55">
                  <c:v>43228</c:v>
                </c:pt>
                <c:pt idx="56">
                  <c:v>43231</c:v>
                </c:pt>
                <c:pt idx="57">
                  <c:v>43237</c:v>
                </c:pt>
                <c:pt idx="58">
                  <c:v>43239</c:v>
                </c:pt>
                <c:pt idx="59">
                  <c:v>43243</c:v>
                </c:pt>
                <c:pt idx="60">
                  <c:v>43245</c:v>
                </c:pt>
                <c:pt idx="61">
                  <c:v>43248</c:v>
                </c:pt>
                <c:pt idx="62">
                  <c:v>43248</c:v>
                </c:pt>
                <c:pt idx="63">
                  <c:v>43251</c:v>
                </c:pt>
                <c:pt idx="64">
                  <c:v>43252</c:v>
                </c:pt>
                <c:pt idx="65">
                  <c:v>43255</c:v>
                </c:pt>
                <c:pt idx="66">
                  <c:v>43256</c:v>
                </c:pt>
                <c:pt idx="67">
                  <c:v>43258</c:v>
                </c:pt>
                <c:pt idx="68">
                  <c:v>43262</c:v>
                </c:pt>
                <c:pt idx="69">
                  <c:v>43263</c:v>
                </c:pt>
                <c:pt idx="70">
                  <c:v>43265</c:v>
                </c:pt>
                <c:pt idx="71">
                  <c:v>43266</c:v>
                </c:pt>
                <c:pt idx="72">
                  <c:v>43269</c:v>
                </c:pt>
                <c:pt idx="73">
                  <c:v>43272</c:v>
                </c:pt>
                <c:pt idx="74">
                  <c:v>43273</c:v>
                </c:pt>
                <c:pt idx="75">
                  <c:v>43276</c:v>
                </c:pt>
                <c:pt idx="76">
                  <c:v>43280</c:v>
                </c:pt>
                <c:pt idx="77">
                  <c:v>43281</c:v>
                </c:pt>
                <c:pt idx="78">
                  <c:v>43283</c:v>
                </c:pt>
                <c:pt idx="79">
                  <c:v>43285</c:v>
                </c:pt>
                <c:pt idx="80">
                  <c:v>43291</c:v>
                </c:pt>
                <c:pt idx="81">
                  <c:v>43294</c:v>
                </c:pt>
                <c:pt idx="82">
                  <c:v>43297</c:v>
                </c:pt>
                <c:pt idx="83">
                  <c:v>43298</c:v>
                </c:pt>
                <c:pt idx="84">
                  <c:v>43300</c:v>
                </c:pt>
                <c:pt idx="85">
                  <c:v>43304</c:v>
                </c:pt>
                <c:pt idx="86">
                  <c:v>43305</c:v>
                </c:pt>
                <c:pt idx="87">
                  <c:v>43308</c:v>
                </c:pt>
                <c:pt idx="88">
                  <c:v>43311</c:v>
                </c:pt>
                <c:pt idx="89">
                  <c:v>43314</c:v>
                </c:pt>
                <c:pt idx="90">
                  <c:v>43318</c:v>
                </c:pt>
                <c:pt idx="91">
                  <c:v>43319</c:v>
                </c:pt>
                <c:pt idx="92">
                  <c:v>43321</c:v>
                </c:pt>
                <c:pt idx="93">
                  <c:v>43325</c:v>
                </c:pt>
                <c:pt idx="94">
                  <c:v>43327</c:v>
                </c:pt>
                <c:pt idx="95">
                  <c:v>43329</c:v>
                </c:pt>
                <c:pt idx="96">
                  <c:v>43332</c:v>
                </c:pt>
                <c:pt idx="97">
                  <c:v>43334</c:v>
                </c:pt>
                <c:pt idx="98">
                  <c:v>43335</c:v>
                </c:pt>
                <c:pt idx="99">
                  <c:v>43339</c:v>
                </c:pt>
                <c:pt idx="100">
                  <c:v>43339</c:v>
                </c:pt>
                <c:pt idx="101">
                  <c:v>43341</c:v>
                </c:pt>
                <c:pt idx="102">
                  <c:v>43343</c:v>
                </c:pt>
                <c:pt idx="103">
                  <c:v>43347</c:v>
                </c:pt>
                <c:pt idx="104">
                  <c:v>43347</c:v>
                </c:pt>
                <c:pt idx="105">
                  <c:v>43348</c:v>
                </c:pt>
                <c:pt idx="106">
                  <c:v>43350</c:v>
                </c:pt>
                <c:pt idx="107">
                  <c:v>43351</c:v>
                </c:pt>
                <c:pt idx="108">
                  <c:v>43354</c:v>
                </c:pt>
                <c:pt idx="109">
                  <c:v>43355</c:v>
                </c:pt>
                <c:pt idx="110">
                  <c:v>43356</c:v>
                </c:pt>
                <c:pt idx="111">
                  <c:v>43358</c:v>
                </c:pt>
                <c:pt idx="112">
                  <c:v>43360</c:v>
                </c:pt>
                <c:pt idx="113">
                  <c:v>43368</c:v>
                </c:pt>
                <c:pt idx="114">
                  <c:v>43370</c:v>
                </c:pt>
                <c:pt idx="115">
                  <c:v>43372</c:v>
                </c:pt>
                <c:pt idx="116">
                  <c:v>43376</c:v>
                </c:pt>
                <c:pt idx="117">
                  <c:v>43377</c:v>
                </c:pt>
                <c:pt idx="118">
                  <c:v>43379</c:v>
                </c:pt>
                <c:pt idx="119">
                  <c:v>43382</c:v>
                </c:pt>
                <c:pt idx="120">
                  <c:v>43384</c:v>
                </c:pt>
                <c:pt idx="121">
                  <c:v>43385</c:v>
                </c:pt>
                <c:pt idx="122">
                  <c:v>43392</c:v>
                </c:pt>
                <c:pt idx="123">
                  <c:v>43397</c:v>
                </c:pt>
                <c:pt idx="124">
                  <c:v>43399</c:v>
                </c:pt>
                <c:pt idx="125">
                  <c:v>43404</c:v>
                </c:pt>
                <c:pt idx="126">
                  <c:v>43407</c:v>
                </c:pt>
                <c:pt idx="127">
                  <c:v>43410</c:v>
                </c:pt>
                <c:pt idx="128">
                  <c:v>43411</c:v>
                </c:pt>
                <c:pt idx="129">
                  <c:v>43413</c:v>
                </c:pt>
                <c:pt idx="130">
                  <c:v>43416</c:v>
                </c:pt>
                <c:pt idx="131">
                  <c:v>43418</c:v>
                </c:pt>
                <c:pt idx="132">
                  <c:v>43420</c:v>
                </c:pt>
                <c:pt idx="133">
                  <c:v>43423</c:v>
                </c:pt>
                <c:pt idx="134">
                  <c:v>43426</c:v>
                </c:pt>
                <c:pt idx="135">
                  <c:v>43426</c:v>
                </c:pt>
                <c:pt idx="136">
                  <c:v>43430</c:v>
                </c:pt>
                <c:pt idx="137">
                  <c:v>43431</c:v>
                </c:pt>
                <c:pt idx="138">
                  <c:v>43432</c:v>
                </c:pt>
                <c:pt idx="139">
                  <c:v>43434</c:v>
                </c:pt>
                <c:pt idx="140">
                  <c:v>43437</c:v>
                </c:pt>
                <c:pt idx="141">
                  <c:v>43437</c:v>
                </c:pt>
                <c:pt idx="142">
                  <c:v>43439</c:v>
                </c:pt>
                <c:pt idx="143">
                  <c:v>43441</c:v>
                </c:pt>
                <c:pt idx="144">
                  <c:v>43444</c:v>
                </c:pt>
                <c:pt idx="145">
                  <c:v>43446</c:v>
                </c:pt>
                <c:pt idx="146">
                  <c:v>43448</c:v>
                </c:pt>
                <c:pt idx="147">
                  <c:v>43450</c:v>
                </c:pt>
                <c:pt idx="148">
                  <c:v>43452</c:v>
                </c:pt>
                <c:pt idx="149">
                  <c:v>43455</c:v>
                </c:pt>
                <c:pt idx="150">
                  <c:v>43458</c:v>
                </c:pt>
                <c:pt idx="151">
                  <c:v>43459</c:v>
                </c:pt>
                <c:pt idx="152">
                  <c:v>43461</c:v>
                </c:pt>
                <c:pt idx="153">
                  <c:v>43462</c:v>
                </c:pt>
                <c:pt idx="154" formatCode="m/d/yyyy">
                  <c:v>43467</c:v>
                </c:pt>
                <c:pt idx="155" formatCode="m/d/yyyy">
                  <c:v>43468</c:v>
                </c:pt>
                <c:pt idx="156" formatCode="m/d/yyyy">
                  <c:v>43474</c:v>
                </c:pt>
                <c:pt idx="157" formatCode="m/d/yyyy">
                  <c:v>43476</c:v>
                </c:pt>
                <c:pt idx="158" formatCode="m/d/yyyy">
                  <c:v>43476</c:v>
                </c:pt>
                <c:pt idx="159" formatCode="m/d/yyyy">
                  <c:v>43479</c:v>
                </c:pt>
                <c:pt idx="160" formatCode="m/d/yyyy">
                  <c:v>43480</c:v>
                </c:pt>
                <c:pt idx="161" formatCode="m/d/yyyy">
                  <c:v>43485</c:v>
                </c:pt>
                <c:pt idx="162" formatCode="m/d/yyyy">
                  <c:v>43486</c:v>
                </c:pt>
                <c:pt idx="163" formatCode="m/d/yyyy">
                  <c:v>43488</c:v>
                </c:pt>
                <c:pt idx="164" formatCode="m/d/yyyy">
                  <c:v>43491</c:v>
                </c:pt>
                <c:pt idx="165" formatCode="m/d/yyyy">
                  <c:v>43492</c:v>
                </c:pt>
                <c:pt idx="166" formatCode="m/d/yyyy">
                  <c:v>43495</c:v>
                </c:pt>
                <c:pt idx="167" formatCode="m/d/yyyy">
                  <c:v>43496</c:v>
                </c:pt>
                <c:pt idx="168" formatCode="m/d/yyyy">
                  <c:v>43498</c:v>
                </c:pt>
                <c:pt idx="169" formatCode="m/d/yyyy">
                  <c:v>43504</c:v>
                </c:pt>
                <c:pt idx="170" formatCode="m/d/yyyy">
                  <c:v>43506</c:v>
                </c:pt>
                <c:pt idx="171" formatCode="m/d/yyyy">
                  <c:v>43510</c:v>
                </c:pt>
                <c:pt idx="172" formatCode="m/d/yyyy">
                  <c:v>43513</c:v>
                </c:pt>
                <c:pt idx="173" formatCode="m/d/yyyy">
                  <c:v>43515</c:v>
                </c:pt>
                <c:pt idx="174" formatCode="m/d/yyyy">
                  <c:v>43517</c:v>
                </c:pt>
                <c:pt idx="175" formatCode="m/d/yyyy">
                  <c:v>43519</c:v>
                </c:pt>
                <c:pt idx="176" formatCode="m/d/yyyy">
                  <c:v>43521</c:v>
                </c:pt>
                <c:pt idx="177" formatCode="m/d/yyyy">
                  <c:v>43522</c:v>
                </c:pt>
                <c:pt idx="178" formatCode="m/d/yyyy">
                  <c:v>43528</c:v>
                </c:pt>
                <c:pt idx="179" formatCode="m/d/yyyy">
                  <c:v>43531</c:v>
                </c:pt>
                <c:pt idx="180" formatCode="m/d/yyyy">
                  <c:v>43532</c:v>
                </c:pt>
                <c:pt idx="181" formatCode="m/d/yyyy">
                  <c:v>43534</c:v>
                </c:pt>
                <c:pt idx="182" formatCode="m/d/yyyy">
                  <c:v>43535</c:v>
                </c:pt>
                <c:pt idx="183" formatCode="m/d/yyyy">
                  <c:v>43535</c:v>
                </c:pt>
                <c:pt idx="184" formatCode="m/d/yyyy">
                  <c:v>43536</c:v>
                </c:pt>
                <c:pt idx="185" formatCode="m/d/yyyy">
                  <c:v>43536</c:v>
                </c:pt>
                <c:pt idx="186" formatCode="m/d/yyyy">
                  <c:v>43537</c:v>
                </c:pt>
                <c:pt idx="187" formatCode="m/d/yyyy">
                  <c:v>43538</c:v>
                </c:pt>
                <c:pt idx="188" formatCode="m/d/yyyy">
                  <c:v>43538</c:v>
                </c:pt>
                <c:pt idx="189" formatCode="m/d/yyyy">
                  <c:v>43539</c:v>
                </c:pt>
                <c:pt idx="190" formatCode="m/d/yyyy">
                  <c:v>43542</c:v>
                </c:pt>
                <c:pt idx="191" formatCode="m/d/yyyy">
                  <c:v>43544</c:v>
                </c:pt>
                <c:pt idx="192" formatCode="m/d/yyyy">
                  <c:v>43546</c:v>
                </c:pt>
                <c:pt idx="193" formatCode="m/d/yyyy">
                  <c:v>43548</c:v>
                </c:pt>
                <c:pt idx="194" formatCode="m/d/yyyy">
                  <c:v>43550</c:v>
                </c:pt>
                <c:pt idx="195" formatCode="m/d/yyyy">
                  <c:v>43551</c:v>
                </c:pt>
                <c:pt idx="196" formatCode="m/d/yyyy">
                  <c:v>43554</c:v>
                </c:pt>
                <c:pt idx="197" formatCode="dd/mm/yy;@">
                  <c:v>43556</c:v>
                </c:pt>
                <c:pt idx="198" formatCode="dd/mm/yy;@">
                  <c:v>43556</c:v>
                </c:pt>
                <c:pt idx="199" formatCode="dd/mm/yy;@">
                  <c:v>43558</c:v>
                </c:pt>
                <c:pt idx="200" formatCode="dd/mm/yy;@">
                  <c:v>43560</c:v>
                </c:pt>
                <c:pt idx="201" formatCode="dd/mm/yy;@">
                  <c:v>43561</c:v>
                </c:pt>
                <c:pt idx="202" formatCode="dd/mm/yy;@">
                  <c:v>43564</c:v>
                </c:pt>
                <c:pt idx="203" formatCode="dd/mm/yy;@">
                  <c:v>43567</c:v>
                </c:pt>
                <c:pt idx="204" formatCode="dd/mm/yy;@">
                  <c:v>43570</c:v>
                </c:pt>
                <c:pt idx="205" formatCode="dd/mm/yy;@">
                  <c:v>43573</c:v>
                </c:pt>
                <c:pt idx="206" formatCode="dd/mm/yy;@">
                  <c:v>43576</c:v>
                </c:pt>
                <c:pt idx="207" formatCode="dd/mm/yy;@">
                  <c:v>43578</c:v>
                </c:pt>
                <c:pt idx="208" formatCode="dd/mm/yy;@">
                  <c:v>43580</c:v>
                </c:pt>
                <c:pt idx="209" formatCode="dd/mm/yy;@">
                  <c:v>43584</c:v>
                </c:pt>
                <c:pt idx="210" formatCode="dd/mm/yy;@">
                  <c:v>43587</c:v>
                </c:pt>
                <c:pt idx="211" formatCode="dd/mm/yy;@">
                  <c:v>43589</c:v>
                </c:pt>
                <c:pt idx="212" formatCode="dd/mm/yy;@">
                  <c:v>43593</c:v>
                </c:pt>
                <c:pt idx="213" formatCode="dd/mm/yy;@">
                  <c:v>43594</c:v>
                </c:pt>
                <c:pt idx="214" formatCode="dd/mm/yy;@">
                  <c:v>43594</c:v>
                </c:pt>
                <c:pt idx="215" formatCode="dd/mm/yy;@">
                  <c:v>43599</c:v>
                </c:pt>
                <c:pt idx="216" formatCode="dd/mm/yy;@">
                  <c:v>43601</c:v>
                </c:pt>
                <c:pt idx="217" formatCode="dd/mm/yy;@">
                  <c:v>43603</c:v>
                </c:pt>
                <c:pt idx="218" formatCode="dd/mm/yy;@">
                  <c:v>43605</c:v>
                </c:pt>
                <c:pt idx="219" formatCode="dd/mm/yy;@">
                  <c:v>43607</c:v>
                </c:pt>
                <c:pt idx="220" formatCode="dd/mm/yy;@">
                  <c:v>43609</c:v>
                </c:pt>
                <c:pt idx="221" formatCode="dd/mm/yy;@">
                  <c:v>43610</c:v>
                </c:pt>
                <c:pt idx="222" formatCode="dd/mm/yy;@">
                  <c:v>43613</c:v>
                </c:pt>
                <c:pt idx="223" formatCode="dd/mm/yy;@">
                  <c:v>43617</c:v>
                </c:pt>
                <c:pt idx="224" formatCode="dd/mm/yy;@">
                  <c:v>43626</c:v>
                </c:pt>
                <c:pt idx="225" formatCode="dd/mm/yy;@">
                  <c:v>43628</c:v>
                </c:pt>
                <c:pt idx="226" formatCode="dd/mm/yy;@">
                  <c:v>43630</c:v>
                </c:pt>
                <c:pt idx="227" formatCode="dd/mm/yy;@">
                  <c:v>43633</c:v>
                </c:pt>
                <c:pt idx="228" formatCode="dd/mm/yy;@">
                  <c:v>43637</c:v>
                </c:pt>
                <c:pt idx="229" formatCode="dd/mm/yy;@">
                  <c:v>43641</c:v>
                </c:pt>
                <c:pt idx="230" formatCode="dd/mm/yy;@">
                  <c:v>43643</c:v>
                </c:pt>
                <c:pt idx="231" formatCode="dd/mm/yy;@">
                  <c:v>43645</c:v>
                </c:pt>
                <c:pt idx="232" formatCode="dd/mm/yy;@">
                  <c:v>43652</c:v>
                </c:pt>
                <c:pt idx="233" formatCode="dd/mm/yy;@">
                  <c:v>43652</c:v>
                </c:pt>
                <c:pt idx="234" formatCode="dd/mm/yy;@">
                  <c:v>43655</c:v>
                </c:pt>
                <c:pt idx="235" formatCode="dd/mm/yy;@">
                  <c:v>43657</c:v>
                </c:pt>
                <c:pt idx="236" formatCode="dd/mm/yy;@">
                  <c:v>43658</c:v>
                </c:pt>
                <c:pt idx="237" formatCode="dd/mm/yy;@">
                  <c:v>43662</c:v>
                </c:pt>
                <c:pt idx="238" formatCode="dd/mm/yy;@">
                  <c:v>43664</c:v>
                </c:pt>
                <c:pt idx="239" formatCode="dd/mm/yy;@">
                  <c:v>43666</c:v>
                </c:pt>
                <c:pt idx="240" formatCode="dd/mm/yy;@">
                  <c:v>43668</c:v>
                </c:pt>
                <c:pt idx="241" formatCode="dd/mm/yy;@">
                  <c:v>43673</c:v>
                </c:pt>
                <c:pt idx="242" formatCode="dd/mm/yy;@">
                  <c:v>43676</c:v>
                </c:pt>
                <c:pt idx="243" formatCode="dd/mm/yy;@">
                  <c:v>43679</c:v>
                </c:pt>
                <c:pt idx="244" formatCode="dd/mm/yy;@">
                  <c:v>43682</c:v>
                </c:pt>
                <c:pt idx="245" formatCode="dd/mm/yy;@">
                  <c:v>43685</c:v>
                </c:pt>
                <c:pt idx="246" formatCode="dd/mm/yy;@">
                  <c:v>43687</c:v>
                </c:pt>
                <c:pt idx="247" formatCode="dd/mm/yy;@">
                  <c:v>43697</c:v>
                </c:pt>
                <c:pt idx="248" formatCode="dd/mm/yy;@">
                  <c:v>43701</c:v>
                </c:pt>
                <c:pt idx="249" formatCode="dd/mm/yy;@">
                  <c:v>43704</c:v>
                </c:pt>
                <c:pt idx="250" formatCode="dd/mm/yy;@">
                  <c:v>43706</c:v>
                </c:pt>
                <c:pt idx="251" formatCode="dd/mm/yy;@">
                  <c:v>43708</c:v>
                </c:pt>
                <c:pt idx="252" formatCode="dd/mm/yy;@">
                  <c:v>43710</c:v>
                </c:pt>
                <c:pt idx="253" formatCode="dd/mm/yy;@">
                  <c:v>43713</c:v>
                </c:pt>
                <c:pt idx="254" formatCode="dd/mm/yy;@">
                  <c:v>43715</c:v>
                </c:pt>
                <c:pt idx="255" formatCode="dd/mm/yy;@">
                  <c:v>43716</c:v>
                </c:pt>
                <c:pt idx="256" formatCode="dd/mm/yy;@">
                  <c:v>43721</c:v>
                </c:pt>
                <c:pt idx="257" formatCode="dd/mm/yy;@">
                  <c:v>43723</c:v>
                </c:pt>
                <c:pt idx="258" formatCode="dd/mm/yy;@">
                  <c:v>43726</c:v>
                </c:pt>
                <c:pt idx="259" formatCode="dd/mm/yy;@">
                  <c:v>43726</c:v>
                </c:pt>
                <c:pt idx="260" formatCode="dd/mm/yy;@">
                  <c:v>43727</c:v>
                </c:pt>
                <c:pt idx="261" formatCode="dd/mm/yy;@">
                  <c:v>43728</c:v>
                </c:pt>
                <c:pt idx="262" formatCode="dd/mm/yy;@">
                  <c:v>43729</c:v>
                </c:pt>
                <c:pt idx="263" formatCode="dd/mm/yy;@">
                  <c:v>43729</c:v>
                </c:pt>
                <c:pt idx="264" formatCode="dd/mm/yy;@">
                  <c:v>43731</c:v>
                </c:pt>
                <c:pt idx="265" formatCode="dd/mm/yy;@">
                  <c:v>43732</c:v>
                </c:pt>
                <c:pt idx="266" formatCode="dd/mm/yy;@">
                  <c:v>43732</c:v>
                </c:pt>
                <c:pt idx="267" formatCode="dd/mm/yy;@">
                  <c:v>43732</c:v>
                </c:pt>
                <c:pt idx="268" formatCode="dd/mm/yy;@">
                  <c:v>43733</c:v>
                </c:pt>
                <c:pt idx="269" formatCode="dd/mm/yy;@">
                  <c:v>43733</c:v>
                </c:pt>
                <c:pt idx="270" formatCode="dd/mm/yy;@">
                  <c:v>43733</c:v>
                </c:pt>
                <c:pt idx="271" formatCode="dd/mm/yy;@">
                  <c:v>43734</c:v>
                </c:pt>
                <c:pt idx="272" formatCode="dd/mm/yy;@">
                  <c:v>43735</c:v>
                </c:pt>
                <c:pt idx="273" formatCode="dd/mm/yy;@">
                  <c:v>43736</c:v>
                </c:pt>
                <c:pt idx="274" formatCode="dd/mm/yy;@">
                  <c:v>43736</c:v>
                </c:pt>
                <c:pt idx="275" formatCode="dd/mm/yy;@">
                  <c:v>43736</c:v>
                </c:pt>
                <c:pt idx="276" formatCode="dd/mm/yy;@">
                  <c:v>43737</c:v>
                </c:pt>
                <c:pt idx="277" formatCode="dd/mm/yy;@">
                  <c:v>43738</c:v>
                </c:pt>
                <c:pt idx="278" formatCode="dd/mm/yy;@">
                  <c:v>43740</c:v>
                </c:pt>
                <c:pt idx="279" formatCode="dd/mm/yy;@">
                  <c:v>43746</c:v>
                </c:pt>
                <c:pt idx="280" formatCode="dd/mm/yy;@">
                  <c:v>43753</c:v>
                </c:pt>
                <c:pt idx="281" formatCode="dd/mm/yy;@">
                  <c:v>43766</c:v>
                </c:pt>
                <c:pt idx="282" formatCode="dd/mm/yy;@">
                  <c:v>43768</c:v>
                </c:pt>
                <c:pt idx="283" formatCode="dd/mm/yy;@">
                  <c:v>43771</c:v>
                </c:pt>
                <c:pt idx="284" formatCode="dd/mm/yy;@">
                  <c:v>43776</c:v>
                </c:pt>
                <c:pt idx="285" formatCode="dd/mm/yy;@">
                  <c:v>43778</c:v>
                </c:pt>
                <c:pt idx="286" formatCode="dd/mm/yy;@">
                  <c:v>43778</c:v>
                </c:pt>
                <c:pt idx="287" formatCode="dd/mm/yy;@">
                  <c:v>43778</c:v>
                </c:pt>
                <c:pt idx="288" formatCode="dd/mm/yy;@">
                  <c:v>43780</c:v>
                </c:pt>
                <c:pt idx="289" formatCode="dd/mm/yy;@">
                  <c:v>43782</c:v>
                </c:pt>
                <c:pt idx="290" formatCode="dd/mm/yy;@">
                  <c:v>43786</c:v>
                </c:pt>
                <c:pt idx="291" formatCode="dd/mm/yy;@">
                  <c:v>43788</c:v>
                </c:pt>
                <c:pt idx="292" formatCode="dd/mm/yy;@">
                  <c:v>43791</c:v>
                </c:pt>
                <c:pt idx="293" formatCode="dd/mm/yy;@">
                  <c:v>43793</c:v>
                </c:pt>
                <c:pt idx="294" formatCode="dd/mm/yy;@">
                  <c:v>43798</c:v>
                </c:pt>
                <c:pt idx="295" formatCode="dd/mm/yy;@">
                  <c:v>43807</c:v>
                </c:pt>
                <c:pt idx="296" formatCode="dd/mm/yy;@">
                  <c:v>43807</c:v>
                </c:pt>
                <c:pt idx="297" formatCode="dd/mm/yy;@">
                  <c:v>43809</c:v>
                </c:pt>
                <c:pt idx="298" formatCode="dd/mm/yy;@">
                  <c:v>43813</c:v>
                </c:pt>
                <c:pt idx="299" formatCode="dd/mm/yy;@">
                  <c:v>43814</c:v>
                </c:pt>
                <c:pt idx="300" formatCode="dd/mm/yy;@">
                  <c:v>43817</c:v>
                </c:pt>
                <c:pt idx="301" formatCode="dd/mm/yy;@">
                  <c:v>43819</c:v>
                </c:pt>
                <c:pt idx="302" formatCode="dd/mm/yy;@">
                  <c:v>43826</c:v>
                </c:pt>
                <c:pt idx="303" formatCode="dd/mm/yy;@">
                  <c:v>43828</c:v>
                </c:pt>
                <c:pt idx="304" formatCode="dd/mm/yy;@">
                  <c:v>43829</c:v>
                </c:pt>
                <c:pt idx="305" formatCode="dd/mm/yy;@">
                  <c:v>43829</c:v>
                </c:pt>
                <c:pt idx="306" formatCode="dd/mm/yy;@">
                  <c:v>43830</c:v>
                </c:pt>
              </c:numCache>
            </c:numRef>
          </c:cat>
          <c:val>
            <c:numRef>
              <c:f>Du!$L$13:$L$319</c:f>
              <c:numCache>
                <c:formatCode>General</c:formatCode>
                <c:ptCount val="30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3669-4785-B62D-591FD91EB321}"/>
            </c:ext>
          </c:extLst>
        </c:ser>
        <c:ser>
          <c:idx val="8"/>
          <c:order val="1"/>
          <c:tx>
            <c:strRef>
              <c:f>Du!$K$12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Du!$B$13:$B$319</c:f>
              <c:numCache>
                <c:formatCode>dd\/mm\/yy</c:formatCode>
                <c:ptCount val="307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43118</c:v>
                </c:pt>
                <c:pt idx="7">
                  <c:v>43120</c:v>
                </c:pt>
                <c:pt idx="8">
                  <c:v>43123</c:v>
                </c:pt>
                <c:pt idx="9">
                  <c:v>43126</c:v>
                </c:pt>
                <c:pt idx="10">
                  <c:v>43128</c:v>
                </c:pt>
                <c:pt idx="11">
                  <c:v>43130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43143</c:v>
                </c:pt>
                <c:pt idx="17">
                  <c:v>43152</c:v>
                </c:pt>
                <c:pt idx="18">
                  <c:v>43154</c:v>
                </c:pt>
                <c:pt idx="19">
                  <c:v>43159</c:v>
                </c:pt>
                <c:pt idx="20">
                  <c:v>43159</c:v>
                </c:pt>
                <c:pt idx="21">
                  <c:v>43161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43173</c:v>
                </c:pt>
                <c:pt idx="28">
                  <c:v>43175</c:v>
                </c:pt>
                <c:pt idx="29">
                  <c:v>43176</c:v>
                </c:pt>
                <c:pt idx="30">
                  <c:v>43181</c:v>
                </c:pt>
                <c:pt idx="31">
                  <c:v>43183</c:v>
                </c:pt>
                <c:pt idx="32">
                  <c:v>43186</c:v>
                </c:pt>
                <c:pt idx="33">
                  <c:v>43189</c:v>
                </c:pt>
                <c:pt idx="34">
                  <c:v>43190</c:v>
                </c:pt>
                <c:pt idx="35">
                  <c:v>43193</c:v>
                </c:pt>
                <c:pt idx="36">
                  <c:v>43196</c:v>
                </c:pt>
                <c:pt idx="37">
                  <c:v>43197</c:v>
                </c:pt>
                <c:pt idx="38">
                  <c:v>43198</c:v>
                </c:pt>
                <c:pt idx="39">
                  <c:v>43199</c:v>
                </c:pt>
                <c:pt idx="40">
                  <c:v>43201</c:v>
                </c:pt>
                <c:pt idx="41">
                  <c:v>43204</c:v>
                </c:pt>
                <c:pt idx="42">
                  <c:v>43204</c:v>
                </c:pt>
                <c:pt idx="43">
                  <c:v>43205</c:v>
                </c:pt>
                <c:pt idx="44">
                  <c:v>43206</c:v>
                </c:pt>
                <c:pt idx="45">
                  <c:v>43208</c:v>
                </c:pt>
                <c:pt idx="46">
                  <c:v>43209</c:v>
                </c:pt>
                <c:pt idx="47">
                  <c:v>43210</c:v>
                </c:pt>
                <c:pt idx="48">
                  <c:v>43212</c:v>
                </c:pt>
                <c:pt idx="49">
                  <c:v>43215</c:v>
                </c:pt>
                <c:pt idx="50">
                  <c:v>43215</c:v>
                </c:pt>
                <c:pt idx="51">
                  <c:v>43217</c:v>
                </c:pt>
                <c:pt idx="52">
                  <c:v>43222</c:v>
                </c:pt>
                <c:pt idx="53">
                  <c:v>43223</c:v>
                </c:pt>
                <c:pt idx="54">
                  <c:v>43224</c:v>
                </c:pt>
                <c:pt idx="55">
                  <c:v>43228</c:v>
                </c:pt>
                <c:pt idx="56">
                  <c:v>43231</c:v>
                </c:pt>
                <c:pt idx="57">
                  <c:v>43237</c:v>
                </c:pt>
                <c:pt idx="58">
                  <c:v>43239</c:v>
                </c:pt>
                <c:pt idx="59">
                  <c:v>43243</c:v>
                </c:pt>
                <c:pt idx="60">
                  <c:v>43245</c:v>
                </c:pt>
                <c:pt idx="61">
                  <c:v>43248</c:v>
                </c:pt>
                <c:pt idx="62">
                  <c:v>43248</c:v>
                </c:pt>
                <c:pt idx="63">
                  <c:v>43251</c:v>
                </c:pt>
                <c:pt idx="64">
                  <c:v>43252</c:v>
                </c:pt>
                <c:pt idx="65">
                  <c:v>43255</c:v>
                </c:pt>
                <c:pt idx="66">
                  <c:v>43256</c:v>
                </c:pt>
                <c:pt idx="67">
                  <c:v>43258</c:v>
                </c:pt>
                <c:pt idx="68">
                  <c:v>43262</c:v>
                </c:pt>
                <c:pt idx="69">
                  <c:v>43263</c:v>
                </c:pt>
                <c:pt idx="70">
                  <c:v>43265</c:v>
                </c:pt>
                <c:pt idx="71">
                  <c:v>43266</c:v>
                </c:pt>
                <c:pt idx="72">
                  <c:v>43269</c:v>
                </c:pt>
                <c:pt idx="73">
                  <c:v>43272</c:v>
                </c:pt>
                <c:pt idx="74">
                  <c:v>43273</c:v>
                </c:pt>
                <c:pt idx="75">
                  <c:v>43276</c:v>
                </c:pt>
                <c:pt idx="76">
                  <c:v>43280</c:v>
                </c:pt>
                <c:pt idx="77">
                  <c:v>43281</c:v>
                </c:pt>
                <c:pt idx="78">
                  <c:v>43283</c:v>
                </c:pt>
                <c:pt idx="79">
                  <c:v>43285</c:v>
                </c:pt>
                <c:pt idx="80">
                  <c:v>43291</c:v>
                </c:pt>
                <c:pt idx="81">
                  <c:v>43294</c:v>
                </c:pt>
                <c:pt idx="82">
                  <c:v>43297</c:v>
                </c:pt>
                <c:pt idx="83">
                  <c:v>43298</c:v>
                </c:pt>
                <c:pt idx="84">
                  <c:v>43300</c:v>
                </c:pt>
                <c:pt idx="85">
                  <c:v>43304</c:v>
                </c:pt>
                <c:pt idx="86">
                  <c:v>43305</c:v>
                </c:pt>
                <c:pt idx="87">
                  <c:v>43308</c:v>
                </c:pt>
                <c:pt idx="88">
                  <c:v>43311</c:v>
                </c:pt>
                <c:pt idx="89">
                  <c:v>43314</c:v>
                </c:pt>
                <c:pt idx="90">
                  <c:v>43318</c:v>
                </c:pt>
                <c:pt idx="91">
                  <c:v>43319</c:v>
                </c:pt>
                <c:pt idx="92">
                  <c:v>43321</c:v>
                </c:pt>
                <c:pt idx="93">
                  <c:v>43325</c:v>
                </c:pt>
                <c:pt idx="94">
                  <c:v>43327</c:v>
                </c:pt>
                <c:pt idx="95">
                  <c:v>43329</c:v>
                </c:pt>
                <c:pt idx="96">
                  <c:v>43332</c:v>
                </c:pt>
                <c:pt idx="97">
                  <c:v>43334</c:v>
                </c:pt>
                <c:pt idx="98">
                  <c:v>43335</c:v>
                </c:pt>
                <c:pt idx="99">
                  <c:v>43339</c:v>
                </c:pt>
                <c:pt idx="100">
                  <c:v>43339</c:v>
                </c:pt>
                <c:pt idx="101">
                  <c:v>43341</c:v>
                </c:pt>
                <c:pt idx="102">
                  <c:v>43343</c:v>
                </c:pt>
                <c:pt idx="103">
                  <c:v>43347</c:v>
                </c:pt>
                <c:pt idx="104">
                  <c:v>43347</c:v>
                </c:pt>
                <c:pt idx="105">
                  <c:v>43348</c:v>
                </c:pt>
                <c:pt idx="106">
                  <c:v>43350</c:v>
                </c:pt>
                <c:pt idx="107">
                  <c:v>43351</c:v>
                </c:pt>
                <c:pt idx="108">
                  <c:v>43354</c:v>
                </c:pt>
                <c:pt idx="109">
                  <c:v>43355</c:v>
                </c:pt>
                <c:pt idx="110">
                  <c:v>43356</c:v>
                </c:pt>
                <c:pt idx="111">
                  <c:v>43358</c:v>
                </c:pt>
                <c:pt idx="112">
                  <c:v>43360</c:v>
                </c:pt>
                <c:pt idx="113">
                  <c:v>43368</c:v>
                </c:pt>
                <c:pt idx="114">
                  <c:v>43370</c:v>
                </c:pt>
                <c:pt idx="115">
                  <c:v>43372</c:v>
                </c:pt>
                <c:pt idx="116">
                  <c:v>43376</c:v>
                </c:pt>
                <c:pt idx="117">
                  <c:v>43377</c:v>
                </c:pt>
                <c:pt idx="118">
                  <c:v>43379</c:v>
                </c:pt>
                <c:pt idx="119">
                  <c:v>43382</c:v>
                </c:pt>
                <c:pt idx="120">
                  <c:v>43384</c:v>
                </c:pt>
                <c:pt idx="121">
                  <c:v>43385</c:v>
                </c:pt>
                <c:pt idx="122">
                  <c:v>43392</c:v>
                </c:pt>
                <c:pt idx="123">
                  <c:v>43397</c:v>
                </c:pt>
                <c:pt idx="124">
                  <c:v>43399</c:v>
                </c:pt>
                <c:pt idx="125">
                  <c:v>43404</c:v>
                </c:pt>
                <c:pt idx="126">
                  <c:v>43407</c:v>
                </c:pt>
                <c:pt idx="127">
                  <c:v>43410</c:v>
                </c:pt>
                <c:pt idx="128">
                  <c:v>43411</c:v>
                </c:pt>
                <c:pt idx="129">
                  <c:v>43413</c:v>
                </c:pt>
                <c:pt idx="130">
                  <c:v>43416</c:v>
                </c:pt>
                <c:pt idx="131">
                  <c:v>43418</c:v>
                </c:pt>
                <c:pt idx="132">
                  <c:v>43420</c:v>
                </c:pt>
                <c:pt idx="133">
                  <c:v>43423</c:v>
                </c:pt>
                <c:pt idx="134">
                  <c:v>43426</c:v>
                </c:pt>
                <c:pt idx="135">
                  <c:v>43426</c:v>
                </c:pt>
                <c:pt idx="136">
                  <c:v>43430</c:v>
                </c:pt>
                <c:pt idx="137">
                  <c:v>43431</c:v>
                </c:pt>
                <c:pt idx="138">
                  <c:v>43432</c:v>
                </c:pt>
                <c:pt idx="139">
                  <c:v>43434</c:v>
                </c:pt>
                <c:pt idx="140">
                  <c:v>43437</c:v>
                </c:pt>
                <c:pt idx="141">
                  <c:v>43437</c:v>
                </c:pt>
                <c:pt idx="142">
                  <c:v>43439</c:v>
                </c:pt>
                <c:pt idx="143">
                  <c:v>43441</c:v>
                </c:pt>
                <c:pt idx="144">
                  <c:v>43444</c:v>
                </c:pt>
                <c:pt idx="145">
                  <c:v>43446</c:v>
                </c:pt>
                <c:pt idx="146">
                  <c:v>43448</c:v>
                </c:pt>
                <c:pt idx="147">
                  <c:v>43450</c:v>
                </c:pt>
                <c:pt idx="148">
                  <c:v>43452</c:v>
                </c:pt>
                <c:pt idx="149">
                  <c:v>43455</c:v>
                </c:pt>
                <c:pt idx="150">
                  <c:v>43458</c:v>
                </c:pt>
                <c:pt idx="151">
                  <c:v>43459</c:v>
                </c:pt>
                <c:pt idx="152">
                  <c:v>43461</c:v>
                </c:pt>
                <c:pt idx="153">
                  <c:v>43462</c:v>
                </c:pt>
                <c:pt idx="154" formatCode="m/d/yyyy">
                  <c:v>43467</c:v>
                </c:pt>
                <c:pt idx="155" formatCode="m/d/yyyy">
                  <c:v>43468</c:v>
                </c:pt>
                <c:pt idx="156" formatCode="m/d/yyyy">
                  <c:v>43474</c:v>
                </c:pt>
                <c:pt idx="157" formatCode="m/d/yyyy">
                  <c:v>43476</c:v>
                </c:pt>
                <c:pt idx="158" formatCode="m/d/yyyy">
                  <c:v>43476</c:v>
                </c:pt>
                <c:pt idx="159" formatCode="m/d/yyyy">
                  <c:v>43479</c:v>
                </c:pt>
                <c:pt idx="160" formatCode="m/d/yyyy">
                  <c:v>43480</c:v>
                </c:pt>
                <c:pt idx="161" formatCode="m/d/yyyy">
                  <c:v>43485</c:v>
                </c:pt>
                <c:pt idx="162" formatCode="m/d/yyyy">
                  <c:v>43486</c:v>
                </c:pt>
                <c:pt idx="163" formatCode="m/d/yyyy">
                  <c:v>43488</c:v>
                </c:pt>
                <c:pt idx="164" formatCode="m/d/yyyy">
                  <c:v>43491</c:v>
                </c:pt>
                <c:pt idx="165" formatCode="m/d/yyyy">
                  <c:v>43492</c:v>
                </c:pt>
                <c:pt idx="166" formatCode="m/d/yyyy">
                  <c:v>43495</c:v>
                </c:pt>
                <c:pt idx="167" formatCode="m/d/yyyy">
                  <c:v>43496</c:v>
                </c:pt>
                <c:pt idx="168" formatCode="m/d/yyyy">
                  <c:v>43498</c:v>
                </c:pt>
                <c:pt idx="169" formatCode="m/d/yyyy">
                  <c:v>43504</c:v>
                </c:pt>
                <c:pt idx="170" formatCode="m/d/yyyy">
                  <c:v>43506</c:v>
                </c:pt>
                <c:pt idx="171" formatCode="m/d/yyyy">
                  <c:v>43510</c:v>
                </c:pt>
                <c:pt idx="172" formatCode="m/d/yyyy">
                  <c:v>43513</c:v>
                </c:pt>
                <c:pt idx="173" formatCode="m/d/yyyy">
                  <c:v>43515</c:v>
                </c:pt>
                <c:pt idx="174" formatCode="m/d/yyyy">
                  <c:v>43517</c:v>
                </c:pt>
                <c:pt idx="175" formatCode="m/d/yyyy">
                  <c:v>43519</c:v>
                </c:pt>
                <c:pt idx="176" formatCode="m/d/yyyy">
                  <c:v>43521</c:v>
                </c:pt>
                <c:pt idx="177" formatCode="m/d/yyyy">
                  <c:v>43522</c:v>
                </c:pt>
                <c:pt idx="178" formatCode="m/d/yyyy">
                  <c:v>43528</c:v>
                </c:pt>
                <c:pt idx="179" formatCode="m/d/yyyy">
                  <c:v>43531</c:v>
                </c:pt>
                <c:pt idx="180" formatCode="m/d/yyyy">
                  <c:v>43532</c:v>
                </c:pt>
                <c:pt idx="181" formatCode="m/d/yyyy">
                  <c:v>43534</c:v>
                </c:pt>
                <c:pt idx="182" formatCode="m/d/yyyy">
                  <c:v>43535</c:v>
                </c:pt>
                <c:pt idx="183" formatCode="m/d/yyyy">
                  <c:v>43535</c:v>
                </c:pt>
                <c:pt idx="184" formatCode="m/d/yyyy">
                  <c:v>43536</c:v>
                </c:pt>
                <c:pt idx="185" formatCode="m/d/yyyy">
                  <c:v>43536</c:v>
                </c:pt>
                <c:pt idx="186" formatCode="m/d/yyyy">
                  <c:v>43537</c:v>
                </c:pt>
                <c:pt idx="187" formatCode="m/d/yyyy">
                  <c:v>43538</c:v>
                </c:pt>
                <c:pt idx="188" formatCode="m/d/yyyy">
                  <c:v>43538</c:v>
                </c:pt>
                <c:pt idx="189" formatCode="m/d/yyyy">
                  <c:v>43539</c:v>
                </c:pt>
                <c:pt idx="190" formatCode="m/d/yyyy">
                  <c:v>43542</c:v>
                </c:pt>
                <c:pt idx="191" formatCode="m/d/yyyy">
                  <c:v>43544</c:v>
                </c:pt>
                <c:pt idx="192" formatCode="m/d/yyyy">
                  <c:v>43546</c:v>
                </c:pt>
                <c:pt idx="193" formatCode="m/d/yyyy">
                  <c:v>43548</c:v>
                </c:pt>
                <c:pt idx="194" formatCode="m/d/yyyy">
                  <c:v>43550</c:v>
                </c:pt>
                <c:pt idx="195" formatCode="m/d/yyyy">
                  <c:v>43551</c:v>
                </c:pt>
                <c:pt idx="196" formatCode="m/d/yyyy">
                  <c:v>43554</c:v>
                </c:pt>
                <c:pt idx="197" formatCode="dd/mm/yy;@">
                  <c:v>43556</c:v>
                </c:pt>
                <c:pt idx="198" formatCode="dd/mm/yy;@">
                  <c:v>43556</c:v>
                </c:pt>
                <c:pt idx="199" formatCode="dd/mm/yy;@">
                  <c:v>43558</c:v>
                </c:pt>
                <c:pt idx="200" formatCode="dd/mm/yy;@">
                  <c:v>43560</c:v>
                </c:pt>
                <c:pt idx="201" formatCode="dd/mm/yy;@">
                  <c:v>43561</c:v>
                </c:pt>
                <c:pt idx="202" formatCode="dd/mm/yy;@">
                  <c:v>43564</c:v>
                </c:pt>
                <c:pt idx="203" formatCode="dd/mm/yy;@">
                  <c:v>43567</c:v>
                </c:pt>
                <c:pt idx="204" formatCode="dd/mm/yy;@">
                  <c:v>43570</c:v>
                </c:pt>
                <c:pt idx="205" formatCode="dd/mm/yy;@">
                  <c:v>43573</c:v>
                </c:pt>
                <c:pt idx="206" formatCode="dd/mm/yy;@">
                  <c:v>43576</c:v>
                </c:pt>
                <c:pt idx="207" formatCode="dd/mm/yy;@">
                  <c:v>43578</c:v>
                </c:pt>
                <c:pt idx="208" formatCode="dd/mm/yy;@">
                  <c:v>43580</c:v>
                </c:pt>
                <c:pt idx="209" formatCode="dd/mm/yy;@">
                  <c:v>43584</c:v>
                </c:pt>
                <c:pt idx="210" formatCode="dd/mm/yy;@">
                  <c:v>43587</c:v>
                </c:pt>
                <c:pt idx="211" formatCode="dd/mm/yy;@">
                  <c:v>43589</c:v>
                </c:pt>
                <c:pt idx="212" formatCode="dd/mm/yy;@">
                  <c:v>43593</c:v>
                </c:pt>
                <c:pt idx="213" formatCode="dd/mm/yy;@">
                  <c:v>43594</c:v>
                </c:pt>
                <c:pt idx="214" formatCode="dd/mm/yy;@">
                  <c:v>43594</c:v>
                </c:pt>
                <c:pt idx="215" formatCode="dd/mm/yy;@">
                  <c:v>43599</c:v>
                </c:pt>
                <c:pt idx="216" formatCode="dd/mm/yy;@">
                  <c:v>43601</c:v>
                </c:pt>
                <c:pt idx="217" formatCode="dd/mm/yy;@">
                  <c:v>43603</c:v>
                </c:pt>
                <c:pt idx="218" formatCode="dd/mm/yy;@">
                  <c:v>43605</c:v>
                </c:pt>
                <c:pt idx="219" formatCode="dd/mm/yy;@">
                  <c:v>43607</c:v>
                </c:pt>
                <c:pt idx="220" formatCode="dd/mm/yy;@">
                  <c:v>43609</c:v>
                </c:pt>
                <c:pt idx="221" formatCode="dd/mm/yy;@">
                  <c:v>43610</c:v>
                </c:pt>
                <c:pt idx="222" formatCode="dd/mm/yy;@">
                  <c:v>43613</c:v>
                </c:pt>
                <c:pt idx="223" formatCode="dd/mm/yy;@">
                  <c:v>43617</c:v>
                </c:pt>
                <c:pt idx="224" formatCode="dd/mm/yy;@">
                  <c:v>43626</c:v>
                </c:pt>
                <c:pt idx="225" formatCode="dd/mm/yy;@">
                  <c:v>43628</c:v>
                </c:pt>
                <c:pt idx="226" formatCode="dd/mm/yy;@">
                  <c:v>43630</c:v>
                </c:pt>
                <c:pt idx="227" formatCode="dd/mm/yy;@">
                  <c:v>43633</c:v>
                </c:pt>
                <c:pt idx="228" formatCode="dd/mm/yy;@">
                  <c:v>43637</c:v>
                </c:pt>
                <c:pt idx="229" formatCode="dd/mm/yy;@">
                  <c:v>43641</c:v>
                </c:pt>
                <c:pt idx="230" formatCode="dd/mm/yy;@">
                  <c:v>43643</c:v>
                </c:pt>
                <c:pt idx="231" formatCode="dd/mm/yy;@">
                  <c:v>43645</c:v>
                </c:pt>
                <c:pt idx="232" formatCode="dd/mm/yy;@">
                  <c:v>43652</c:v>
                </c:pt>
                <c:pt idx="233" formatCode="dd/mm/yy;@">
                  <c:v>43652</c:v>
                </c:pt>
                <c:pt idx="234" formatCode="dd/mm/yy;@">
                  <c:v>43655</c:v>
                </c:pt>
                <c:pt idx="235" formatCode="dd/mm/yy;@">
                  <c:v>43657</c:v>
                </c:pt>
                <c:pt idx="236" formatCode="dd/mm/yy;@">
                  <c:v>43658</c:v>
                </c:pt>
                <c:pt idx="237" formatCode="dd/mm/yy;@">
                  <c:v>43662</c:v>
                </c:pt>
                <c:pt idx="238" formatCode="dd/mm/yy;@">
                  <c:v>43664</c:v>
                </c:pt>
                <c:pt idx="239" formatCode="dd/mm/yy;@">
                  <c:v>43666</c:v>
                </c:pt>
                <c:pt idx="240" formatCode="dd/mm/yy;@">
                  <c:v>43668</c:v>
                </c:pt>
                <c:pt idx="241" formatCode="dd/mm/yy;@">
                  <c:v>43673</c:v>
                </c:pt>
                <c:pt idx="242" formatCode="dd/mm/yy;@">
                  <c:v>43676</c:v>
                </c:pt>
                <c:pt idx="243" formatCode="dd/mm/yy;@">
                  <c:v>43679</c:v>
                </c:pt>
                <c:pt idx="244" formatCode="dd/mm/yy;@">
                  <c:v>43682</c:v>
                </c:pt>
                <c:pt idx="245" formatCode="dd/mm/yy;@">
                  <c:v>43685</c:v>
                </c:pt>
                <c:pt idx="246" formatCode="dd/mm/yy;@">
                  <c:v>43687</c:v>
                </c:pt>
                <c:pt idx="247" formatCode="dd/mm/yy;@">
                  <c:v>43697</c:v>
                </c:pt>
                <c:pt idx="248" formatCode="dd/mm/yy;@">
                  <c:v>43701</c:v>
                </c:pt>
                <c:pt idx="249" formatCode="dd/mm/yy;@">
                  <c:v>43704</c:v>
                </c:pt>
                <c:pt idx="250" formatCode="dd/mm/yy;@">
                  <c:v>43706</c:v>
                </c:pt>
                <c:pt idx="251" formatCode="dd/mm/yy;@">
                  <c:v>43708</c:v>
                </c:pt>
                <c:pt idx="252" formatCode="dd/mm/yy;@">
                  <c:v>43710</c:v>
                </c:pt>
                <c:pt idx="253" formatCode="dd/mm/yy;@">
                  <c:v>43713</c:v>
                </c:pt>
                <c:pt idx="254" formatCode="dd/mm/yy;@">
                  <c:v>43715</c:v>
                </c:pt>
                <c:pt idx="255" formatCode="dd/mm/yy;@">
                  <c:v>43716</c:v>
                </c:pt>
                <c:pt idx="256" formatCode="dd/mm/yy;@">
                  <c:v>43721</c:v>
                </c:pt>
                <c:pt idx="257" formatCode="dd/mm/yy;@">
                  <c:v>43723</c:v>
                </c:pt>
                <c:pt idx="258" formatCode="dd/mm/yy;@">
                  <c:v>43726</c:v>
                </c:pt>
                <c:pt idx="259" formatCode="dd/mm/yy;@">
                  <c:v>43726</c:v>
                </c:pt>
                <c:pt idx="260" formatCode="dd/mm/yy;@">
                  <c:v>43727</c:v>
                </c:pt>
                <c:pt idx="261" formatCode="dd/mm/yy;@">
                  <c:v>43728</c:v>
                </c:pt>
                <c:pt idx="262" formatCode="dd/mm/yy;@">
                  <c:v>43729</c:v>
                </c:pt>
                <c:pt idx="263" formatCode="dd/mm/yy;@">
                  <c:v>43729</c:v>
                </c:pt>
                <c:pt idx="264" formatCode="dd/mm/yy;@">
                  <c:v>43731</c:v>
                </c:pt>
                <c:pt idx="265" formatCode="dd/mm/yy;@">
                  <c:v>43732</c:v>
                </c:pt>
                <c:pt idx="266" formatCode="dd/mm/yy;@">
                  <c:v>43732</c:v>
                </c:pt>
                <c:pt idx="267" formatCode="dd/mm/yy;@">
                  <c:v>43732</c:v>
                </c:pt>
                <c:pt idx="268" formatCode="dd/mm/yy;@">
                  <c:v>43733</c:v>
                </c:pt>
                <c:pt idx="269" formatCode="dd/mm/yy;@">
                  <c:v>43733</c:v>
                </c:pt>
                <c:pt idx="270" formatCode="dd/mm/yy;@">
                  <c:v>43733</c:v>
                </c:pt>
                <c:pt idx="271" formatCode="dd/mm/yy;@">
                  <c:v>43734</c:v>
                </c:pt>
                <c:pt idx="272" formatCode="dd/mm/yy;@">
                  <c:v>43735</c:v>
                </c:pt>
                <c:pt idx="273" formatCode="dd/mm/yy;@">
                  <c:v>43736</c:v>
                </c:pt>
                <c:pt idx="274" formatCode="dd/mm/yy;@">
                  <c:v>43736</c:v>
                </c:pt>
                <c:pt idx="275" formatCode="dd/mm/yy;@">
                  <c:v>43736</c:v>
                </c:pt>
                <c:pt idx="276" formatCode="dd/mm/yy;@">
                  <c:v>43737</c:v>
                </c:pt>
                <c:pt idx="277" formatCode="dd/mm/yy;@">
                  <c:v>43738</c:v>
                </c:pt>
                <c:pt idx="278" formatCode="dd/mm/yy;@">
                  <c:v>43740</c:v>
                </c:pt>
                <c:pt idx="279" formatCode="dd/mm/yy;@">
                  <c:v>43746</c:v>
                </c:pt>
                <c:pt idx="280" formatCode="dd/mm/yy;@">
                  <c:v>43753</c:v>
                </c:pt>
                <c:pt idx="281" formatCode="dd/mm/yy;@">
                  <c:v>43766</c:v>
                </c:pt>
                <c:pt idx="282" formatCode="dd/mm/yy;@">
                  <c:v>43768</c:v>
                </c:pt>
                <c:pt idx="283" formatCode="dd/mm/yy;@">
                  <c:v>43771</c:v>
                </c:pt>
                <c:pt idx="284" formatCode="dd/mm/yy;@">
                  <c:v>43776</c:v>
                </c:pt>
                <c:pt idx="285" formatCode="dd/mm/yy;@">
                  <c:v>43778</c:v>
                </c:pt>
                <c:pt idx="286" formatCode="dd/mm/yy;@">
                  <c:v>43778</c:v>
                </c:pt>
                <c:pt idx="287" formatCode="dd/mm/yy;@">
                  <c:v>43778</c:v>
                </c:pt>
                <c:pt idx="288" formatCode="dd/mm/yy;@">
                  <c:v>43780</c:v>
                </c:pt>
                <c:pt idx="289" formatCode="dd/mm/yy;@">
                  <c:v>43782</c:v>
                </c:pt>
                <c:pt idx="290" formatCode="dd/mm/yy;@">
                  <c:v>43786</c:v>
                </c:pt>
                <c:pt idx="291" formatCode="dd/mm/yy;@">
                  <c:v>43788</c:v>
                </c:pt>
                <c:pt idx="292" formatCode="dd/mm/yy;@">
                  <c:v>43791</c:v>
                </c:pt>
                <c:pt idx="293" formatCode="dd/mm/yy;@">
                  <c:v>43793</c:v>
                </c:pt>
                <c:pt idx="294" formatCode="dd/mm/yy;@">
                  <c:v>43798</c:v>
                </c:pt>
                <c:pt idx="295" formatCode="dd/mm/yy;@">
                  <c:v>43807</c:v>
                </c:pt>
                <c:pt idx="296" formatCode="dd/mm/yy;@">
                  <c:v>43807</c:v>
                </c:pt>
                <c:pt idx="297" formatCode="dd/mm/yy;@">
                  <c:v>43809</c:v>
                </c:pt>
                <c:pt idx="298" formatCode="dd/mm/yy;@">
                  <c:v>43813</c:v>
                </c:pt>
                <c:pt idx="299" formatCode="dd/mm/yy;@">
                  <c:v>43814</c:v>
                </c:pt>
                <c:pt idx="300" formatCode="dd/mm/yy;@">
                  <c:v>43817</c:v>
                </c:pt>
                <c:pt idx="301" formatCode="dd/mm/yy;@">
                  <c:v>43819</c:v>
                </c:pt>
                <c:pt idx="302" formatCode="dd/mm/yy;@">
                  <c:v>43826</c:v>
                </c:pt>
                <c:pt idx="303" formatCode="dd/mm/yy;@">
                  <c:v>43828</c:v>
                </c:pt>
                <c:pt idx="304" formatCode="dd/mm/yy;@">
                  <c:v>43829</c:v>
                </c:pt>
                <c:pt idx="305" formatCode="dd/mm/yy;@">
                  <c:v>43829</c:v>
                </c:pt>
                <c:pt idx="306" formatCode="dd/mm/yy;@">
                  <c:v>43830</c:v>
                </c:pt>
              </c:numCache>
            </c:numRef>
          </c:cat>
          <c:val>
            <c:numRef>
              <c:f>Du!$K$13:$K$319</c:f>
              <c:numCache>
                <c:formatCode>General</c:formatCode>
                <c:ptCount val="3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3669-4785-B62D-591FD91EB321}"/>
            </c:ext>
          </c:extLst>
        </c:ser>
        <c:ser>
          <c:idx val="0"/>
          <c:order val="2"/>
          <c:tx>
            <c:strRef>
              <c:f>Du!$C$12</c:f>
              <c:strCache>
                <c:ptCount val="1"/>
                <c:pt idx="0">
                  <c:v>Head</c:v>
                </c:pt>
              </c:strCache>
            </c:strRef>
          </c:tx>
          <c:spPr>
            <a:ln w="12700"/>
          </c:spPr>
          <c:cat>
            <c:numRef>
              <c:f>Du!$B$13:$B$319</c:f>
              <c:numCache>
                <c:formatCode>dd\/mm\/yy</c:formatCode>
                <c:ptCount val="307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43118</c:v>
                </c:pt>
                <c:pt idx="7">
                  <c:v>43120</c:v>
                </c:pt>
                <c:pt idx="8">
                  <c:v>43123</c:v>
                </c:pt>
                <c:pt idx="9">
                  <c:v>43126</c:v>
                </c:pt>
                <c:pt idx="10">
                  <c:v>43128</c:v>
                </c:pt>
                <c:pt idx="11">
                  <c:v>43130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43143</c:v>
                </c:pt>
                <c:pt idx="17">
                  <c:v>43152</c:v>
                </c:pt>
                <c:pt idx="18">
                  <c:v>43154</c:v>
                </c:pt>
                <c:pt idx="19">
                  <c:v>43159</c:v>
                </c:pt>
                <c:pt idx="20">
                  <c:v>43159</c:v>
                </c:pt>
                <c:pt idx="21">
                  <c:v>43161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43173</c:v>
                </c:pt>
                <c:pt idx="28">
                  <c:v>43175</c:v>
                </c:pt>
                <c:pt idx="29">
                  <c:v>43176</c:v>
                </c:pt>
                <c:pt idx="30">
                  <c:v>43181</c:v>
                </c:pt>
                <c:pt idx="31">
                  <c:v>43183</c:v>
                </c:pt>
                <c:pt idx="32">
                  <c:v>43186</c:v>
                </c:pt>
                <c:pt idx="33">
                  <c:v>43189</c:v>
                </c:pt>
                <c:pt idx="34">
                  <c:v>43190</c:v>
                </c:pt>
                <c:pt idx="35">
                  <c:v>43193</c:v>
                </c:pt>
                <c:pt idx="36">
                  <c:v>43196</c:v>
                </c:pt>
                <c:pt idx="37">
                  <c:v>43197</c:v>
                </c:pt>
                <c:pt idx="38">
                  <c:v>43198</c:v>
                </c:pt>
                <c:pt idx="39">
                  <c:v>43199</c:v>
                </c:pt>
                <c:pt idx="40">
                  <c:v>43201</c:v>
                </c:pt>
                <c:pt idx="41">
                  <c:v>43204</c:v>
                </c:pt>
                <c:pt idx="42">
                  <c:v>43204</c:v>
                </c:pt>
                <c:pt idx="43">
                  <c:v>43205</c:v>
                </c:pt>
                <c:pt idx="44">
                  <c:v>43206</c:v>
                </c:pt>
                <c:pt idx="45">
                  <c:v>43208</c:v>
                </c:pt>
                <c:pt idx="46">
                  <c:v>43209</c:v>
                </c:pt>
                <c:pt idx="47">
                  <c:v>43210</c:v>
                </c:pt>
                <c:pt idx="48">
                  <c:v>43212</c:v>
                </c:pt>
                <c:pt idx="49">
                  <c:v>43215</c:v>
                </c:pt>
                <c:pt idx="50">
                  <c:v>43215</c:v>
                </c:pt>
                <c:pt idx="51">
                  <c:v>43217</c:v>
                </c:pt>
                <c:pt idx="52">
                  <c:v>43222</c:v>
                </c:pt>
                <c:pt idx="53">
                  <c:v>43223</c:v>
                </c:pt>
                <c:pt idx="54">
                  <c:v>43224</c:v>
                </c:pt>
                <c:pt idx="55">
                  <c:v>43228</c:v>
                </c:pt>
                <c:pt idx="56">
                  <c:v>43231</c:v>
                </c:pt>
                <c:pt idx="57">
                  <c:v>43237</c:v>
                </c:pt>
                <c:pt idx="58">
                  <c:v>43239</c:v>
                </c:pt>
                <c:pt idx="59">
                  <c:v>43243</c:v>
                </c:pt>
                <c:pt idx="60">
                  <c:v>43245</c:v>
                </c:pt>
                <c:pt idx="61">
                  <c:v>43248</c:v>
                </c:pt>
                <c:pt idx="62">
                  <c:v>43248</c:v>
                </c:pt>
                <c:pt idx="63">
                  <c:v>43251</c:v>
                </c:pt>
                <c:pt idx="64">
                  <c:v>43252</c:v>
                </c:pt>
                <c:pt idx="65">
                  <c:v>43255</c:v>
                </c:pt>
                <c:pt idx="66">
                  <c:v>43256</c:v>
                </c:pt>
                <c:pt idx="67">
                  <c:v>43258</c:v>
                </c:pt>
                <c:pt idx="68">
                  <c:v>43262</c:v>
                </c:pt>
                <c:pt idx="69">
                  <c:v>43263</c:v>
                </c:pt>
                <c:pt idx="70">
                  <c:v>43265</c:v>
                </c:pt>
                <c:pt idx="71">
                  <c:v>43266</c:v>
                </c:pt>
                <c:pt idx="72">
                  <c:v>43269</c:v>
                </c:pt>
                <c:pt idx="73">
                  <c:v>43272</c:v>
                </c:pt>
                <c:pt idx="74">
                  <c:v>43273</c:v>
                </c:pt>
                <c:pt idx="75">
                  <c:v>43276</c:v>
                </c:pt>
                <c:pt idx="76">
                  <c:v>43280</c:v>
                </c:pt>
                <c:pt idx="77">
                  <c:v>43281</c:v>
                </c:pt>
                <c:pt idx="78">
                  <c:v>43283</c:v>
                </c:pt>
                <c:pt idx="79">
                  <c:v>43285</c:v>
                </c:pt>
                <c:pt idx="80">
                  <c:v>43291</c:v>
                </c:pt>
                <c:pt idx="81">
                  <c:v>43294</c:v>
                </c:pt>
                <c:pt idx="82">
                  <c:v>43297</c:v>
                </c:pt>
                <c:pt idx="83">
                  <c:v>43298</c:v>
                </c:pt>
                <c:pt idx="84">
                  <c:v>43300</c:v>
                </c:pt>
                <c:pt idx="85">
                  <c:v>43304</c:v>
                </c:pt>
                <c:pt idx="86">
                  <c:v>43305</c:v>
                </c:pt>
                <c:pt idx="87">
                  <c:v>43308</c:v>
                </c:pt>
                <c:pt idx="88">
                  <c:v>43311</c:v>
                </c:pt>
                <c:pt idx="89">
                  <c:v>43314</c:v>
                </c:pt>
                <c:pt idx="90">
                  <c:v>43318</c:v>
                </c:pt>
                <c:pt idx="91">
                  <c:v>43319</c:v>
                </c:pt>
                <c:pt idx="92">
                  <c:v>43321</c:v>
                </c:pt>
                <c:pt idx="93">
                  <c:v>43325</c:v>
                </c:pt>
                <c:pt idx="94">
                  <c:v>43327</c:v>
                </c:pt>
                <c:pt idx="95">
                  <c:v>43329</c:v>
                </c:pt>
                <c:pt idx="96">
                  <c:v>43332</c:v>
                </c:pt>
                <c:pt idx="97">
                  <c:v>43334</c:v>
                </c:pt>
                <c:pt idx="98">
                  <c:v>43335</c:v>
                </c:pt>
                <c:pt idx="99">
                  <c:v>43339</c:v>
                </c:pt>
                <c:pt idx="100">
                  <c:v>43339</c:v>
                </c:pt>
                <c:pt idx="101">
                  <c:v>43341</c:v>
                </c:pt>
                <c:pt idx="102">
                  <c:v>43343</c:v>
                </c:pt>
                <c:pt idx="103">
                  <c:v>43347</c:v>
                </c:pt>
                <c:pt idx="104">
                  <c:v>43347</c:v>
                </c:pt>
                <c:pt idx="105">
                  <c:v>43348</c:v>
                </c:pt>
                <c:pt idx="106">
                  <c:v>43350</c:v>
                </c:pt>
                <c:pt idx="107">
                  <c:v>43351</c:v>
                </c:pt>
                <c:pt idx="108">
                  <c:v>43354</c:v>
                </c:pt>
                <c:pt idx="109">
                  <c:v>43355</c:v>
                </c:pt>
                <c:pt idx="110">
                  <c:v>43356</c:v>
                </c:pt>
                <c:pt idx="111">
                  <c:v>43358</c:v>
                </c:pt>
                <c:pt idx="112">
                  <c:v>43360</c:v>
                </c:pt>
                <c:pt idx="113">
                  <c:v>43368</c:v>
                </c:pt>
                <c:pt idx="114">
                  <c:v>43370</c:v>
                </c:pt>
                <c:pt idx="115">
                  <c:v>43372</c:v>
                </c:pt>
                <c:pt idx="116">
                  <c:v>43376</c:v>
                </c:pt>
                <c:pt idx="117">
                  <c:v>43377</c:v>
                </c:pt>
                <c:pt idx="118">
                  <c:v>43379</c:v>
                </c:pt>
                <c:pt idx="119">
                  <c:v>43382</c:v>
                </c:pt>
                <c:pt idx="120">
                  <c:v>43384</c:v>
                </c:pt>
                <c:pt idx="121">
                  <c:v>43385</c:v>
                </c:pt>
                <c:pt idx="122">
                  <c:v>43392</c:v>
                </c:pt>
                <c:pt idx="123">
                  <c:v>43397</c:v>
                </c:pt>
                <c:pt idx="124">
                  <c:v>43399</c:v>
                </c:pt>
                <c:pt idx="125">
                  <c:v>43404</c:v>
                </c:pt>
                <c:pt idx="126">
                  <c:v>43407</c:v>
                </c:pt>
                <c:pt idx="127">
                  <c:v>43410</c:v>
                </c:pt>
                <c:pt idx="128">
                  <c:v>43411</c:v>
                </c:pt>
                <c:pt idx="129">
                  <c:v>43413</c:v>
                </c:pt>
                <c:pt idx="130">
                  <c:v>43416</c:v>
                </c:pt>
                <c:pt idx="131">
                  <c:v>43418</c:v>
                </c:pt>
                <c:pt idx="132">
                  <c:v>43420</c:v>
                </c:pt>
                <c:pt idx="133">
                  <c:v>43423</c:v>
                </c:pt>
                <c:pt idx="134">
                  <c:v>43426</c:v>
                </c:pt>
                <c:pt idx="135">
                  <c:v>43426</c:v>
                </c:pt>
                <c:pt idx="136">
                  <c:v>43430</c:v>
                </c:pt>
                <c:pt idx="137">
                  <c:v>43431</c:v>
                </c:pt>
                <c:pt idx="138">
                  <c:v>43432</c:v>
                </c:pt>
                <c:pt idx="139">
                  <c:v>43434</c:v>
                </c:pt>
                <c:pt idx="140">
                  <c:v>43437</c:v>
                </c:pt>
                <c:pt idx="141">
                  <c:v>43437</c:v>
                </c:pt>
                <c:pt idx="142">
                  <c:v>43439</c:v>
                </c:pt>
                <c:pt idx="143">
                  <c:v>43441</c:v>
                </c:pt>
                <c:pt idx="144">
                  <c:v>43444</c:v>
                </c:pt>
                <c:pt idx="145">
                  <c:v>43446</c:v>
                </c:pt>
                <c:pt idx="146">
                  <c:v>43448</c:v>
                </c:pt>
                <c:pt idx="147">
                  <c:v>43450</c:v>
                </c:pt>
                <c:pt idx="148">
                  <c:v>43452</c:v>
                </c:pt>
                <c:pt idx="149">
                  <c:v>43455</c:v>
                </c:pt>
                <c:pt idx="150">
                  <c:v>43458</c:v>
                </c:pt>
                <c:pt idx="151">
                  <c:v>43459</c:v>
                </c:pt>
                <c:pt idx="152">
                  <c:v>43461</c:v>
                </c:pt>
                <c:pt idx="153">
                  <c:v>43462</c:v>
                </c:pt>
                <c:pt idx="154" formatCode="m/d/yyyy">
                  <c:v>43467</c:v>
                </c:pt>
                <c:pt idx="155" formatCode="m/d/yyyy">
                  <c:v>43468</c:v>
                </c:pt>
                <c:pt idx="156" formatCode="m/d/yyyy">
                  <c:v>43474</c:v>
                </c:pt>
                <c:pt idx="157" formatCode="m/d/yyyy">
                  <c:v>43476</c:v>
                </c:pt>
                <c:pt idx="158" formatCode="m/d/yyyy">
                  <c:v>43476</c:v>
                </c:pt>
                <c:pt idx="159" formatCode="m/d/yyyy">
                  <c:v>43479</c:v>
                </c:pt>
                <c:pt idx="160" formatCode="m/d/yyyy">
                  <c:v>43480</c:v>
                </c:pt>
                <c:pt idx="161" formatCode="m/d/yyyy">
                  <c:v>43485</c:v>
                </c:pt>
                <c:pt idx="162" formatCode="m/d/yyyy">
                  <c:v>43486</c:v>
                </c:pt>
                <c:pt idx="163" formatCode="m/d/yyyy">
                  <c:v>43488</c:v>
                </c:pt>
                <c:pt idx="164" formatCode="m/d/yyyy">
                  <c:v>43491</c:v>
                </c:pt>
                <c:pt idx="165" formatCode="m/d/yyyy">
                  <c:v>43492</c:v>
                </c:pt>
                <c:pt idx="166" formatCode="m/d/yyyy">
                  <c:v>43495</c:v>
                </c:pt>
                <c:pt idx="167" formatCode="m/d/yyyy">
                  <c:v>43496</c:v>
                </c:pt>
                <c:pt idx="168" formatCode="m/d/yyyy">
                  <c:v>43498</c:v>
                </c:pt>
                <c:pt idx="169" formatCode="m/d/yyyy">
                  <c:v>43504</c:v>
                </c:pt>
                <c:pt idx="170" formatCode="m/d/yyyy">
                  <c:v>43506</c:v>
                </c:pt>
                <c:pt idx="171" formatCode="m/d/yyyy">
                  <c:v>43510</c:v>
                </c:pt>
                <c:pt idx="172" formatCode="m/d/yyyy">
                  <c:v>43513</c:v>
                </c:pt>
                <c:pt idx="173" formatCode="m/d/yyyy">
                  <c:v>43515</c:v>
                </c:pt>
                <c:pt idx="174" formatCode="m/d/yyyy">
                  <c:v>43517</c:v>
                </c:pt>
                <c:pt idx="175" formatCode="m/d/yyyy">
                  <c:v>43519</c:v>
                </c:pt>
                <c:pt idx="176" formatCode="m/d/yyyy">
                  <c:v>43521</c:v>
                </c:pt>
                <c:pt idx="177" formatCode="m/d/yyyy">
                  <c:v>43522</c:v>
                </c:pt>
                <c:pt idx="178" formatCode="m/d/yyyy">
                  <c:v>43528</c:v>
                </c:pt>
                <c:pt idx="179" formatCode="m/d/yyyy">
                  <c:v>43531</c:v>
                </c:pt>
                <c:pt idx="180" formatCode="m/d/yyyy">
                  <c:v>43532</c:v>
                </c:pt>
                <c:pt idx="181" formatCode="m/d/yyyy">
                  <c:v>43534</c:v>
                </c:pt>
                <c:pt idx="182" formatCode="m/d/yyyy">
                  <c:v>43535</c:v>
                </c:pt>
                <c:pt idx="183" formatCode="m/d/yyyy">
                  <c:v>43535</c:v>
                </c:pt>
                <c:pt idx="184" formatCode="m/d/yyyy">
                  <c:v>43536</c:v>
                </c:pt>
                <c:pt idx="185" formatCode="m/d/yyyy">
                  <c:v>43536</c:v>
                </c:pt>
                <c:pt idx="186" formatCode="m/d/yyyy">
                  <c:v>43537</c:v>
                </c:pt>
                <c:pt idx="187" formatCode="m/d/yyyy">
                  <c:v>43538</c:v>
                </c:pt>
                <c:pt idx="188" formatCode="m/d/yyyy">
                  <c:v>43538</c:v>
                </c:pt>
                <c:pt idx="189" formatCode="m/d/yyyy">
                  <c:v>43539</c:v>
                </c:pt>
                <c:pt idx="190" formatCode="m/d/yyyy">
                  <c:v>43542</c:v>
                </c:pt>
                <c:pt idx="191" formatCode="m/d/yyyy">
                  <c:v>43544</c:v>
                </c:pt>
                <c:pt idx="192" formatCode="m/d/yyyy">
                  <c:v>43546</c:v>
                </c:pt>
                <c:pt idx="193" formatCode="m/d/yyyy">
                  <c:v>43548</c:v>
                </c:pt>
                <c:pt idx="194" formatCode="m/d/yyyy">
                  <c:v>43550</c:v>
                </c:pt>
                <c:pt idx="195" formatCode="m/d/yyyy">
                  <c:v>43551</c:v>
                </c:pt>
                <c:pt idx="196" formatCode="m/d/yyyy">
                  <c:v>43554</c:v>
                </c:pt>
                <c:pt idx="197" formatCode="dd/mm/yy;@">
                  <c:v>43556</c:v>
                </c:pt>
                <c:pt idx="198" formatCode="dd/mm/yy;@">
                  <c:v>43556</c:v>
                </c:pt>
                <c:pt idx="199" formatCode="dd/mm/yy;@">
                  <c:v>43558</c:v>
                </c:pt>
                <c:pt idx="200" formatCode="dd/mm/yy;@">
                  <c:v>43560</c:v>
                </c:pt>
                <c:pt idx="201" formatCode="dd/mm/yy;@">
                  <c:v>43561</c:v>
                </c:pt>
                <c:pt idx="202" formatCode="dd/mm/yy;@">
                  <c:v>43564</c:v>
                </c:pt>
                <c:pt idx="203" formatCode="dd/mm/yy;@">
                  <c:v>43567</c:v>
                </c:pt>
                <c:pt idx="204" formatCode="dd/mm/yy;@">
                  <c:v>43570</c:v>
                </c:pt>
                <c:pt idx="205" formatCode="dd/mm/yy;@">
                  <c:v>43573</c:v>
                </c:pt>
                <c:pt idx="206" formatCode="dd/mm/yy;@">
                  <c:v>43576</c:v>
                </c:pt>
                <c:pt idx="207" formatCode="dd/mm/yy;@">
                  <c:v>43578</c:v>
                </c:pt>
                <c:pt idx="208" formatCode="dd/mm/yy;@">
                  <c:v>43580</c:v>
                </c:pt>
                <c:pt idx="209" formatCode="dd/mm/yy;@">
                  <c:v>43584</c:v>
                </c:pt>
                <c:pt idx="210" formatCode="dd/mm/yy;@">
                  <c:v>43587</c:v>
                </c:pt>
                <c:pt idx="211" formatCode="dd/mm/yy;@">
                  <c:v>43589</c:v>
                </c:pt>
                <c:pt idx="212" formatCode="dd/mm/yy;@">
                  <c:v>43593</c:v>
                </c:pt>
                <c:pt idx="213" formatCode="dd/mm/yy;@">
                  <c:v>43594</c:v>
                </c:pt>
                <c:pt idx="214" formatCode="dd/mm/yy;@">
                  <c:v>43594</c:v>
                </c:pt>
                <c:pt idx="215" formatCode="dd/mm/yy;@">
                  <c:v>43599</c:v>
                </c:pt>
                <c:pt idx="216" formatCode="dd/mm/yy;@">
                  <c:v>43601</c:v>
                </c:pt>
                <c:pt idx="217" formatCode="dd/mm/yy;@">
                  <c:v>43603</c:v>
                </c:pt>
                <c:pt idx="218" formatCode="dd/mm/yy;@">
                  <c:v>43605</c:v>
                </c:pt>
                <c:pt idx="219" formatCode="dd/mm/yy;@">
                  <c:v>43607</c:v>
                </c:pt>
                <c:pt idx="220" formatCode="dd/mm/yy;@">
                  <c:v>43609</c:v>
                </c:pt>
                <c:pt idx="221" formatCode="dd/mm/yy;@">
                  <c:v>43610</c:v>
                </c:pt>
                <c:pt idx="222" formatCode="dd/mm/yy;@">
                  <c:v>43613</c:v>
                </c:pt>
                <c:pt idx="223" formatCode="dd/mm/yy;@">
                  <c:v>43617</c:v>
                </c:pt>
                <c:pt idx="224" formatCode="dd/mm/yy;@">
                  <c:v>43626</c:v>
                </c:pt>
                <c:pt idx="225" formatCode="dd/mm/yy;@">
                  <c:v>43628</c:v>
                </c:pt>
                <c:pt idx="226" formatCode="dd/mm/yy;@">
                  <c:v>43630</c:v>
                </c:pt>
                <c:pt idx="227" formatCode="dd/mm/yy;@">
                  <c:v>43633</c:v>
                </c:pt>
                <c:pt idx="228" formatCode="dd/mm/yy;@">
                  <c:v>43637</c:v>
                </c:pt>
                <c:pt idx="229" formatCode="dd/mm/yy;@">
                  <c:v>43641</c:v>
                </c:pt>
                <c:pt idx="230" formatCode="dd/mm/yy;@">
                  <c:v>43643</c:v>
                </c:pt>
                <c:pt idx="231" formatCode="dd/mm/yy;@">
                  <c:v>43645</c:v>
                </c:pt>
                <c:pt idx="232" formatCode="dd/mm/yy;@">
                  <c:v>43652</c:v>
                </c:pt>
                <c:pt idx="233" formatCode="dd/mm/yy;@">
                  <c:v>43652</c:v>
                </c:pt>
                <c:pt idx="234" formatCode="dd/mm/yy;@">
                  <c:v>43655</c:v>
                </c:pt>
                <c:pt idx="235" formatCode="dd/mm/yy;@">
                  <c:v>43657</c:v>
                </c:pt>
                <c:pt idx="236" formatCode="dd/mm/yy;@">
                  <c:v>43658</c:v>
                </c:pt>
                <c:pt idx="237" formatCode="dd/mm/yy;@">
                  <c:v>43662</c:v>
                </c:pt>
                <c:pt idx="238" formatCode="dd/mm/yy;@">
                  <c:v>43664</c:v>
                </c:pt>
                <c:pt idx="239" formatCode="dd/mm/yy;@">
                  <c:v>43666</c:v>
                </c:pt>
                <c:pt idx="240" formatCode="dd/mm/yy;@">
                  <c:v>43668</c:v>
                </c:pt>
                <c:pt idx="241" formatCode="dd/mm/yy;@">
                  <c:v>43673</c:v>
                </c:pt>
                <c:pt idx="242" formatCode="dd/mm/yy;@">
                  <c:v>43676</c:v>
                </c:pt>
                <c:pt idx="243" formatCode="dd/mm/yy;@">
                  <c:v>43679</c:v>
                </c:pt>
                <c:pt idx="244" formatCode="dd/mm/yy;@">
                  <c:v>43682</c:v>
                </c:pt>
                <c:pt idx="245" formatCode="dd/mm/yy;@">
                  <c:v>43685</c:v>
                </c:pt>
                <c:pt idx="246" formatCode="dd/mm/yy;@">
                  <c:v>43687</c:v>
                </c:pt>
                <c:pt idx="247" formatCode="dd/mm/yy;@">
                  <c:v>43697</c:v>
                </c:pt>
                <c:pt idx="248" formatCode="dd/mm/yy;@">
                  <c:v>43701</c:v>
                </c:pt>
                <c:pt idx="249" formatCode="dd/mm/yy;@">
                  <c:v>43704</c:v>
                </c:pt>
                <c:pt idx="250" formatCode="dd/mm/yy;@">
                  <c:v>43706</c:v>
                </c:pt>
                <c:pt idx="251" formatCode="dd/mm/yy;@">
                  <c:v>43708</c:v>
                </c:pt>
                <c:pt idx="252" formatCode="dd/mm/yy;@">
                  <c:v>43710</c:v>
                </c:pt>
                <c:pt idx="253" formatCode="dd/mm/yy;@">
                  <c:v>43713</c:v>
                </c:pt>
                <c:pt idx="254" formatCode="dd/mm/yy;@">
                  <c:v>43715</c:v>
                </c:pt>
                <c:pt idx="255" formatCode="dd/mm/yy;@">
                  <c:v>43716</c:v>
                </c:pt>
                <c:pt idx="256" formatCode="dd/mm/yy;@">
                  <c:v>43721</c:v>
                </c:pt>
                <c:pt idx="257" formatCode="dd/mm/yy;@">
                  <c:v>43723</c:v>
                </c:pt>
                <c:pt idx="258" formatCode="dd/mm/yy;@">
                  <c:v>43726</c:v>
                </c:pt>
                <c:pt idx="259" formatCode="dd/mm/yy;@">
                  <c:v>43726</c:v>
                </c:pt>
                <c:pt idx="260" formatCode="dd/mm/yy;@">
                  <c:v>43727</c:v>
                </c:pt>
                <c:pt idx="261" formatCode="dd/mm/yy;@">
                  <c:v>43728</c:v>
                </c:pt>
                <c:pt idx="262" formatCode="dd/mm/yy;@">
                  <c:v>43729</c:v>
                </c:pt>
                <c:pt idx="263" formatCode="dd/mm/yy;@">
                  <c:v>43729</c:v>
                </c:pt>
                <c:pt idx="264" formatCode="dd/mm/yy;@">
                  <c:v>43731</c:v>
                </c:pt>
                <c:pt idx="265" formatCode="dd/mm/yy;@">
                  <c:v>43732</c:v>
                </c:pt>
                <c:pt idx="266" formatCode="dd/mm/yy;@">
                  <c:v>43732</c:v>
                </c:pt>
                <c:pt idx="267" formatCode="dd/mm/yy;@">
                  <c:v>43732</c:v>
                </c:pt>
                <c:pt idx="268" formatCode="dd/mm/yy;@">
                  <c:v>43733</c:v>
                </c:pt>
                <c:pt idx="269" formatCode="dd/mm/yy;@">
                  <c:v>43733</c:v>
                </c:pt>
                <c:pt idx="270" formatCode="dd/mm/yy;@">
                  <c:v>43733</c:v>
                </c:pt>
                <c:pt idx="271" formatCode="dd/mm/yy;@">
                  <c:v>43734</c:v>
                </c:pt>
                <c:pt idx="272" formatCode="dd/mm/yy;@">
                  <c:v>43735</c:v>
                </c:pt>
                <c:pt idx="273" formatCode="dd/mm/yy;@">
                  <c:v>43736</c:v>
                </c:pt>
                <c:pt idx="274" formatCode="dd/mm/yy;@">
                  <c:v>43736</c:v>
                </c:pt>
                <c:pt idx="275" formatCode="dd/mm/yy;@">
                  <c:v>43736</c:v>
                </c:pt>
                <c:pt idx="276" formatCode="dd/mm/yy;@">
                  <c:v>43737</c:v>
                </c:pt>
                <c:pt idx="277" formatCode="dd/mm/yy;@">
                  <c:v>43738</c:v>
                </c:pt>
                <c:pt idx="278" formatCode="dd/mm/yy;@">
                  <c:v>43740</c:v>
                </c:pt>
                <c:pt idx="279" formatCode="dd/mm/yy;@">
                  <c:v>43746</c:v>
                </c:pt>
                <c:pt idx="280" formatCode="dd/mm/yy;@">
                  <c:v>43753</c:v>
                </c:pt>
                <c:pt idx="281" formatCode="dd/mm/yy;@">
                  <c:v>43766</c:v>
                </c:pt>
                <c:pt idx="282" formatCode="dd/mm/yy;@">
                  <c:v>43768</c:v>
                </c:pt>
                <c:pt idx="283" formatCode="dd/mm/yy;@">
                  <c:v>43771</c:v>
                </c:pt>
                <c:pt idx="284" formatCode="dd/mm/yy;@">
                  <c:v>43776</c:v>
                </c:pt>
                <c:pt idx="285" formatCode="dd/mm/yy;@">
                  <c:v>43778</c:v>
                </c:pt>
                <c:pt idx="286" formatCode="dd/mm/yy;@">
                  <c:v>43778</c:v>
                </c:pt>
                <c:pt idx="287" formatCode="dd/mm/yy;@">
                  <c:v>43778</c:v>
                </c:pt>
                <c:pt idx="288" formatCode="dd/mm/yy;@">
                  <c:v>43780</c:v>
                </c:pt>
                <c:pt idx="289" formatCode="dd/mm/yy;@">
                  <c:v>43782</c:v>
                </c:pt>
                <c:pt idx="290" formatCode="dd/mm/yy;@">
                  <c:v>43786</c:v>
                </c:pt>
                <c:pt idx="291" formatCode="dd/mm/yy;@">
                  <c:v>43788</c:v>
                </c:pt>
                <c:pt idx="292" formatCode="dd/mm/yy;@">
                  <c:v>43791</c:v>
                </c:pt>
                <c:pt idx="293" formatCode="dd/mm/yy;@">
                  <c:v>43793</c:v>
                </c:pt>
                <c:pt idx="294" formatCode="dd/mm/yy;@">
                  <c:v>43798</c:v>
                </c:pt>
                <c:pt idx="295" formatCode="dd/mm/yy;@">
                  <c:v>43807</c:v>
                </c:pt>
                <c:pt idx="296" formatCode="dd/mm/yy;@">
                  <c:v>43807</c:v>
                </c:pt>
                <c:pt idx="297" formatCode="dd/mm/yy;@">
                  <c:v>43809</c:v>
                </c:pt>
                <c:pt idx="298" formatCode="dd/mm/yy;@">
                  <c:v>43813</c:v>
                </c:pt>
                <c:pt idx="299" formatCode="dd/mm/yy;@">
                  <c:v>43814</c:v>
                </c:pt>
                <c:pt idx="300" formatCode="dd/mm/yy;@">
                  <c:v>43817</c:v>
                </c:pt>
                <c:pt idx="301" formatCode="dd/mm/yy;@">
                  <c:v>43819</c:v>
                </c:pt>
                <c:pt idx="302" formatCode="dd/mm/yy;@">
                  <c:v>43826</c:v>
                </c:pt>
                <c:pt idx="303" formatCode="dd/mm/yy;@">
                  <c:v>43828</c:v>
                </c:pt>
                <c:pt idx="304" formatCode="dd/mm/yy;@">
                  <c:v>43829</c:v>
                </c:pt>
                <c:pt idx="305" formatCode="dd/mm/yy;@">
                  <c:v>43829</c:v>
                </c:pt>
                <c:pt idx="306" formatCode="dd/mm/yy;@">
                  <c:v>43830</c:v>
                </c:pt>
              </c:numCache>
            </c:numRef>
          </c:cat>
          <c:val>
            <c:numRef>
              <c:f>Du!$C$13:$C$319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669-4785-B62D-591FD91EB321}"/>
            </c:ext>
          </c:extLst>
        </c:ser>
        <c:ser>
          <c:idx val="1"/>
          <c:order val="3"/>
          <c:tx>
            <c:strRef>
              <c:f>Du!$D$12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numRef>
              <c:f>Du!$B$13:$B$319</c:f>
              <c:numCache>
                <c:formatCode>dd\/mm\/yy</c:formatCode>
                <c:ptCount val="307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43118</c:v>
                </c:pt>
                <c:pt idx="7">
                  <c:v>43120</c:v>
                </c:pt>
                <c:pt idx="8">
                  <c:v>43123</c:v>
                </c:pt>
                <c:pt idx="9">
                  <c:v>43126</c:v>
                </c:pt>
                <c:pt idx="10">
                  <c:v>43128</c:v>
                </c:pt>
                <c:pt idx="11">
                  <c:v>43130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43143</c:v>
                </c:pt>
                <c:pt idx="17">
                  <c:v>43152</c:v>
                </c:pt>
                <c:pt idx="18">
                  <c:v>43154</c:v>
                </c:pt>
                <c:pt idx="19">
                  <c:v>43159</c:v>
                </c:pt>
                <c:pt idx="20">
                  <c:v>43159</c:v>
                </c:pt>
                <c:pt idx="21">
                  <c:v>43161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43173</c:v>
                </c:pt>
                <c:pt idx="28">
                  <c:v>43175</c:v>
                </c:pt>
                <c:pt idx="29">
                  <c:v>43176</c:v>
                </c:pt>
                <c:pt idx="30">
                  <c:v>43181</c:v>
                </c:pt>
                <c:pt idx="31">
                  <c:v>43183</c:v>
                </c:pt>
                <c:pt idx="32">
                  <c:v>43186</c:v>
                </c:pt>
                <c:pt idx="33">
                  <c:v>43189</c:v>
                </c:pt>
                <c:pt idx="34">
                  <c:v>43190</c:v>
                </c:pt>
                <c:pt idx="35">
                  <c:v>43193</c:v>
                </c:pt>
                <c:pt idx="36">
                  <c:v>43196</c:v>
                </c:pt>
                <c:pt idx="37">
                  <c:v>43197</c:v>
                </c:pt>
                <c:pt idx="38">
                  <c:v>43198</c:v>
                </c:pt>
                <c:pt idx="39">
                  <c:v>43199</c:v>
                </c:pt>
                <c:pt idx="40">
                  <c:v>43201</c:v>
                </c:pt>
                <c:pt idx="41">
                  <c:v>43204</c:v>
                </c:pt>
                <c:pt idx="42">
                  <c:v>43204</c:v>
                </c:pt>
                <c:pt idx="43">
                  <c:v>43205</c:v>
                </c:pt>
                <c:pt idx="44">
                  <c:v>43206</c:v>
                </c:pt>
                <c:pt idx="45">
                  <c:v>43208</c:v>
                </c:pt>
                <c:pt idx="46">
                  <c:v>43209</c:v>
                </c:pt>
                <c:pt idx="47">
                  <c:v>43210</c:v>
                </c:pt>
                <c:pt idx="48">
                  <c:v>43212</c:v>
                </c:pt>
                <c:pt idx="49">
                  <c:v>43215</c:v>
                </c:pt>
                <c:pt idx="50">
                  <c:v>43215</c:v>
                </c:pt>
                <c:pt idx="51">
                  <c:v>43217</c:v>
                </c:pt>
                <c:pt idx="52">
                  <c:v>43222</c:v>
                </c:pt>
                <c:pt idx="53">
                  <c:v>43223</c:v>
                </c:pt>
                <c:pt idx="54">
                  <c:v>43224</c:v>
                </c:pt>
                <c:pt idx="55">
                  <c:v>43228</c:v>
                </c:pt>
                <c:pt idx="56">
                  <c:v>43231</c:v>
                </c:pt>
                <c:pt idx="57">
                  <c:v>43237</c:v>
                </c:pt>
                <c:pt idx="58">
                  <c:v>43239</c:v>
                </c:pt>
                <c:pt idx="59">
                  <c:v>43243</c:v>
                </c:pt>
                <c:pt idx="60">
                  <c:v>43245</c:v>
                </c:pt>
                <c:pt idx="61">
                  <c:v>43248</c:v>
                </c:pt>
                <c:pt idx="62">
                  <c:v>43248</c:v>
                </c:pt>
                <c:pt idx="63">
                  <c:v>43251</c:v>
                </c:pt>
                <c:pt idx="64">
                  <c:v>43252</c:v>
                </c:pt>
                <c:pt idx="65">
                  <c:v>43255</c:v>
                </c:pt>
                <c:pt idx="66">
                  <c:v>43256</c:v>
                </c:pt>
                <c:pt idx="67">
                  <c:v>43258</c:v>
                </c:pt>
                <c:pt idx="68">
                  <c:v>43262</c:v>
                </c:pt>
                <c:pt idx="69">
                  <c:v>43263</c:v>
                </c:pt>
                <c:pt idx="70">
                  <c:v>43265</c:v>
                </c:pt>
                <c:pt idx="71">
                  <c:v>43266</c:v>
                </c:pt>
                <c:pt idx="72">
                  <c:v>43269</c:v>
                </c:pt>
                <c:pt idx="73">
                  <c:v>43272</c:v>
                </c:pt>
                <c:pt idx="74">
                  <c:v>43273</c:v>
                </c:pt>
                <c:pt idx="75">
                  <c:v>43276</c:v>
                </c:pt>
                <c:pt idx="76">
                  <c:v>43280</c:v>
                </c:pt>
                <c:pt idx="77">
                  <c:v>43281</c:v>
                </c:pt>
                <c:pt idx="78">
                  <c:v>43283</c:v>
                </c:pt>
                <c:pt idx="79">
                  <c:v>43285</c:v>
                </c:pt>
                <c:pt idx="80">
                  <c:v>43291</c:v>
                </c:pt>
                <c:pt idx="81">
                  <c:v>43294</c:v>
                </c:pt>
                <c:pt idx="82">
                  <c:v>43297</c:v>
                </c:pt>
                <c:pt idx="83">
                  <c:v>43298</c:v>
                </c:pt>
                <c:pt idx="84">
                  <c:v>43300</c:v>
                </c:pt>
                <c:pt idx="85">
                  <c:v>43304</c:v>
                </c:pt>
                <c:pt idx="86">
                  <c:v>43305</c:v>
                </c:pt>
                <c:pt idx="87">
                  <c:v>43308</c:v>
                </c:pt>
                <c:pt idx="88">
                  <c:v>43311</c:v>
                </c:pt>
                <c:pt idx="89">
                  <c:v>43314</c:v>
                </c:pt>
                <c:pt idx="90">
                  <c:v>43318</c:v>
                </c:pt>
                <c:pt idx="91">
                  <c:v>43319</c:v>
                </c:pt>
                <c:pt idx="92">
                  <c:v>43321</c:v>
                </c:pt>
                <c:pt idx="93">
                  <c:v>43325</c:v>
                </c:pt>
                <c:pt idx="94">
                  <c:v>43327</c:v>
                </c:pt>
                <c:pt idx="95">
                  <c:v>43329</c:v>
                </c:pt>
                <c:pt idx="96">
                  <c:v>43332</c:v>
                </c:pt>
                <c:pt idx="97">
                  <c:v>43334</c:v>
                </c:pt>
                <c:pt idx="98">
                  <c:v>43335</c:v>
                </c:pt>
                <c:pt idx="99">
                  <c:v>43339</c:v>
                </c:pt>
                <c:pt idx="100">
                  <c:v>43339</c:v>
                </c:pt>
                <c:pt idx="101">
                  <c:v>43341</c:v>
                </c:pt>
                <c:pt idx="102">
                  <c:v>43343</c:v>
                </c:pt>
                <c:pt idx="103">
                  <c:v>43347</c:v>
                </c:pt>
                <c:pt idx="104">
                  <c:v>43347</c:v>
                </c:pt>
                <c:pt idx="105">
                  <c:v>43348</c:v>
                </c:pt>
                <c:pt idx="106">
                  <c:v>43350</c:v>
                </c:pt>
                <c:pt idx="107">
                  <c:v>43351</c:v>
                </c:pt>
                <c:pt idx="108">
                  <c:v>43354</c:v>
                </c:pt>
                <c:pt idx="109">
                  <c:v>43355</c:v>
                </c:pt>
                <c:pt idx="110">
                  <c:v>43356</c:v>
                </c:pt>
                <c:pt idx="111">
                  <c:v>43358</c:v>
                </c:pt>
                <c:pt idx="112">
                  <c:v>43360</c:v>
                </c:pt>
                <c:pt idx="113">
                  <c:v>43368</c:v>
                </c:pt>
                <c:pt idx="114">
                  <c:v>43370</c:v>
                </c:pt>
                <c:pt idx="115">
                  <c:v>43372</c:v>
                </c:pt>
                <c:pt idx="116">
                  <c:v>43376</c:v>
                </c:pt>
                <c:pt idx="117">
                  <c:v>43377</c:v>
                </c:pt>
                <c:pt idx="118">
                  <c:v>43379</c:v>
                </c:pt>
                <c:pt idx="119">
                  <c:v>43382</c:v>
                </c:pt>
                <c:pt idx="120">
                  <c:v>43384</c:v>
                </c:pt>
                <c:pt idx="121">
                  <c:v>43385</c:v>
                </c:pt>
                <c:pt idx="122">
                  <c:v>43392</c:v>
                </c:pt>
                <c:pt idx="123">
                  <c:v>43397</c:v>
                </c:pt>
                <c:pt idx="124">
                  <c:v>43399</c:v>
                </c:pt>
                <c:pt idx="125">
                  <c:v>43404</c:v>
                </c:pt>
                <c:pt idx="126">
                  <c:v>43407</c:v>
                </c:pt>
                <c:pt idx="127">
                  <c:v>43410</c:v>
                </c:pt>
                <c:pt idx="128">
                  <c:v>43411</c:v>
                </c:pt>
                <c:pt idx="129">
                  <c:v>43413</c:v>
                </c:pt>
                <c:pt idx="130">
                  <c:v>43416</c:v>
                </c:pt>
                <c:pt idx="131">
                  <c:v>43418</c:v>
                </c:pt>
                <c:pt idx="132">
                  <c:v>43420</c:v>
                </c:pt>
                <c:pt idx="133">
                  <c:v>43423</c:v>
                </c:pt>
                <c:pt idx="134">
                  <c:v>43426</c:v>
                </c:pt>
                <c:pt idx="135">
                  <c:v>43426</c:v>
                </c:pt>
                <c:pt idx="136">
                  <c:v>43430</c:v>
                </c:pt>
                <c:pt idx="137">
                  <c:v>43431</c:v>
                </c:pt>
                <c:pt idx="138">
                  <c:v>43432</c:v>
                </c:pt>
                <c:pt idx="139">
                  <c:v>43434</c:v>
                </c:pt>
                <c:pt idx="140">
                  <c:v>43437</c:v>
                </c:pt>
                <c:pt idx="141">
                  <c:v>43437</c:v>
                </c:pt>
                <c:pt idx="142">
                  <c:v>43439</c:v>
                </c:pt>
                <c:pt idx="143">
                  <c:v>43441</c:v>
                </c:pt>
                <c:pt idx="144">
                  <c:v>43444</c:v>
                </c:pt>
                <c:pt idx="145">
                  <c:v>43446</c:v>
                </c:pt>
                <c:pt idx="146">
                  <c:v>43448</c:v>
                </c:pt>
                <c:pt idx="147">
                  <c:v>43450</c:v>
                </c:pt>
                <c:pt idx="148">
                  <c:v>43452</c:v>
                </c:pt>
                <c:pt idx="149">
                  <c:v>43455</c:v>
                </c:pt>
                <c:pt idx="150">
                  <c:v>43458</c:v>
                </c:pt>
                <c:pt idx="151">
                  <c:v>43459</c:v>
                </c:pt>
                <c:pt idx="152">
                  <c:v>43461</c:v>
                </c:pt>
                <c:pt idx="153">
                  <c:v>43462</c:v>
                </c:pt>
                <c:pt idx="154" formatCode="m/d/yyyy">
                  <c:v>43467</c:v>
                </c:pt>
                <c:pt idx="155" formatCode="m/d/yyyy">
                  <c:v>43468</c:v>
                </c:pt>
                <c:pt idx="156" formatCode="m/d/yyyy">
                  <c:v>43474</c:v>
                </c:pt>
                <c:pt idx="157" formatCode="m/d/yyyy">
                  <c:v>43476</c:v>
                </c:pt>
                <c:pt idx="158" formatCode="m/d/yyyy">
                  <c:v>43476</c:v>
                </c:pt>
                <c:pt idx="159" formatCode="m/d/yyyy">
                  <c:v>43479</c:v>
                </c:pt>
                <c:pt idx="160" formatCode="m/d/yyyy">
                  <c:v>43480</c:v>
                </c:pt>
                <c:pt idx="161" formatCode="m/d/yyyy">
                  <c:v>43485</c:v>
                </c:pt>
                <c:pt idx="162" formatCode="m/d/yyyy">
                  <c:v>43486</c:v>
                </c:pt>
                <c:pt idx="163" formatCode="m/d/yyyy">
                  <c:v>43488</c:v>
                </c:pt>
                <c:pt idx="164" formatCode="m/d/yyyy">
                  <c:v>43491</c:v>
                </c:pt>
                <c:pt idx="165" formatCode="m/d/yyyy">
                  <c:v>43492</c:v>
                </c:pt>
                <c:pt idx="166" formatCode="m/d/yyyy">
                  <c:v>43495</c:v>
                </c:pt>
                <c:pt idx="167" formatCode="m/d/yyyy">
                  <c:v>43496</c:v>
                </c:pt>
                <c:pt idx="168" formatCode="m/d/yyyy">
                  <c:v>43498</c:v>
                </c:pt>
                <c:pt idx="169" formatCode="m/d/yyyy">
                  <c:v>43504</c:v>
                </c:pt>
                <c:pt idx="170" formatCode="m/d/yyyy">
                  <c:v>43506</c:v>
                </c:pt>
                <c:pt idx="171" formatCode="m/d/yyyy">
                  <c:v>43510</c:v>
                </c:pt>
                <c:pt idx="172" formatCode="m/d/yyyy">
                  <c:v>43513</c:v>
                </c:pt>
                <c:pt idx="173" formatCode="m/d/yyyy">
                  <c:v>43515</c:v>
                </c:pt>
                <c:pt idx="174" formatCode="m/d/yyyy">
                  <c:v>43517</c:v>
                </c:pt>
                <c:pt idx="175" formatCode="m/d/yyyy">
                  <c:v>43519</c:v>
                </c:pt>
                <c:pt idx="176" formatCode="m/d/yyyy">
                  <c:v>43521</c:v>
                </c:pt>
                <c:pt idx="177" formatCode="m/d/yyyy">
                  <c:v>43522</c:v>
                </c:pt>
                <c:pt idx="178" formatCode="m/d/yyyy">
                  <c:v>43528</c:v>
                </c:pt>
                <c:pt idx="179" formatCode="m/d/yyyy">
                  <c:v>43531</c:v>
                </c:pt>
                <c:pt idx="180" formatCode="m/d/yyyy">
                  <c:v>43532</c:v>
                </c:pt>
                <c:pt idx="181" formatCode="m/d/yyyy">
                  <c:v>43534</c:v>
                </c:pt>
                <c:pt idx="182" formatCode="m/d/yyyy">
                  <c:v>43535</c:v>
                </c:pt>
                <c:pt idx="183" formatCode="m/d/yyyy">
                  <c:v>43535</c:v>
                </c:pt>
                <c:pt idx="184" formatCode="m/d/yyyy">
                  <c:v>43536</c:v>
                </c:pt>
                <c:pt idx="185" formatCode="m/d/yyyy">
                  <c:v>43536</c:v>
                </c:pt>
                <c:pt idx="186" formatCode="m/d/yyyy">
                  <c:v>43537</c:v>
                </c:pt>
                <c:pt idx="187" formatCode="m/d/yyyy">
                  <c:v>43538</c:v>
                </c:pt>
                <c:pt idx="188" formatCode="m/d/yyyy">
                  <c:v>43538</c:v>
                </c:pt>
                <c:pt idx="189" formatCode="m/d/yyyy">
                  <c:v>43539</c:v>
                </c:pt>
                <c:pt idx="190" formatCode="m/d/yyyy">
                  <c:v>43542</c:v>
                </c:pt>
                <c:pt idx="191" formatCode="m/d/yyyy">
                  <c:v>43544</c:v>
                </c:pt>
                <c:pt idx="192" formatCode="m/d/yyyy">
                  <c:v>43546</c:v>
                </c:pt>
                <c:pt idx="193" formatCode="m/d/yyyy">
                  <c:v>43548</c:v>
                </c:pt>
                <c:pt idx="194" formatCode="m/d/yyyy">
                  <c:v>43550</c:v>
                </c:pt>
                <c:pt idx="195" formatCode="m/d/yyyy">
                  <c:v>43551</c:v>
                </c:pt>
                <c:pt idx="196" formatCode="m/d/yyyy">
                  <c:v>43554</c:v>
                </c:pt>
                <c:pt idx="197" formatCode="dd/mm/yy;@">
                  <c:v>43556</c:v>
                </c:pt>
                <c:pt idx="198" formatCode="dd/mm/yy;@">
                  <c:v>43556</c:v>
                </c:pt>
                <c:pt idx="199" formatCode="dd/mm/yy;@">
                  <c:v>43558</c:v>
                </c:pt>
                <c:pt idx="200" formatCode="dd/mm/yy;@">
                  <c:v>43560</c:v>
                </c:pt>
                <c:pt idx="201" formatCode="dd/mm/yy;@">
                  <c:v>43561</c:v>
                </c:pt>
                <c:pt idx="202" formatCode="dd/mm/yy;@">
                  <c:v>43564</c:v>
                </c:pt>
                <c:pt idx="203" formatCode="dd/mm/yy;@">
                  <c:v>43567</c:v>
                </c:pt>
                <c:pt idx="204" formatCode="dd/mm/yy;@">
                  <c:v>43570</c:v>
                </c:pt>
                <c:pt idx="205" formatCode="dd/mm/yy;@">
                  <c:v>43573</c:v>
                </c:pt>
                <c:pt idx="206" formatCode="dd/mm/yy;@">
                  <c:v>43576</c:v>
                </c:pt>
                <c:pt idx="207" formatCode="dd/mm/yy;@">
                  <c:v>43578</c:v>
                </c:pt>
                <c:pt idx="208" formatCode="dd/mm/yy;@">
                  <c:v>43580</c:v>
                </c:pt>
                <c:pt idx="209" formatCode="dd/mm/yy;@">
                  <c:v>43584</c:v>
                </c:pt>
                <c:pt idx="210" formatCode="dd/mm/yy;@">
                  <c:v>43587</c:v>
                </c:pt>
                <c:pt idx="211" formatCode="dd/mm/yy;@">
                  <c:v>43589</c:v>
                </c:pt>
                <c:pt idx="212" formatCode="dd/mm/yy;@">
                  <c:v>43593</c:v>
                </c:pt>
                <c:pt idx="213" formatCode="dd/mm/yy;@">
                  <c:v>43594</c:v>
                </c:pt>
                <c:pt idx="214" formatCode="dd/mm/yy;@">
                  <c:v>43594</c:v>
                </c:pt>
                <c:pt idx="215" formatCode="dd/mm/yy;@">
                  <c:v>43599</c:v>
                </c:pt>
                <c:pt idx="216" formatCode="dd/mm/yy;@">
                  <c:v>43601</c:v>
                </c:pt>
                <c:pt idx="217" formatCode="dd/mm/yy;@">
                  <c:v>43603</c:v>
                </c:pt>
                <c:pt idx="218" formatCode="dd/mm/yy;@">
                  <c:v>43605</c:v>
                </c:pt>
                <c:pt idx="219" formatCode="dd/mm/yy;@">
                  <c:v>43607</c:v>
                </c:pt>
                <c:pt idx="220" formatCode="dd/mm/yy;@">
                  <c:v>43609</c:v>
                </c:pt>
                <c:pt idx="221" formatCode="dd/mm/yy;@">
                  <c:v>43610</c:v>
                </c:pt>
                <c:pt idx="222" formatCode="dd/mm/yy;@">
                  <c:v>43613</c:v>
                </c:pt>
                <c:pt idx="223" formatCode="dd/mm/yy;@">
                  <c:v>43617</c:v>
                </c:pt>
                <c:pt idx="224" formatCode="dd/mm/yy;@">
                  <c:v>43626</c:v>
                </c:pt>
                <c:pt idx="225" formatCode="dd/mm/yy;@">
                  <c:v>43628</c:v>
                </c:pt>
                <c:pt idx="226" formatCode="dd/mm/yy;@">
                  <c:v>43630</c:v>
                </c:pt>
                <c:pt idx="227" formatCode="dd/mm/yy;@">
                  <c:v>43633</c:v>
                </c:pt>
                <c:pt idx="228" formatCode="dd/mm/yy;@">
                  <c:v>43637</c:v>
                </c:pt>
                <c:pt idx="229" formatCode="dd/mm/yy;@">
                  <c:v>43641</c:v>
                </c:pt>
                <c:pt idx="230" formatCode="dd/mm/yy;@">
                  <c:v>43643</c:v>
                </c:pt>
                <c:pt idx="231" formatCode="dd/mm/yy;@">
                  <c:v>43645</c:v>
                </c:pt>
                <c:pt idx="232" formatCode="dd/mm/yy;@">
                  <c:v>43652</c:v>
                </c:pt>
                <c:pt idx="233" formatCode="dd/mm/yy;@">
                  <c:v>43652</c:v>
                </c:pt>
                <c:pt idx="234" formatCode="dd/mm/yy;@">
                  <c:v>43655</c:v>
                </c:pt>
                <c:pt idx="235" formatCode="dd/mm/yy;@">
                  <c:v>43657</c:v>
                </c:pt>
                <c:pt idx="236" formatCode="dd/mm/yy;@">
                  <c:v>43658</c:v>
                </c:pt>
                <c:pt idx="237" formatCode="dd/mm/yy;@">
                  <c:v>43662</c:v>
                </c:pt>
                <c:pt idx="238" formatCode="dd/mm/yy;@">
                  <c:v>43664</c:v>
                </c:pt>
                <c:pt idx="239" formatCode="dd/mm/yy;@">
                  <c:v>43666</c:v>
                </c:pt>
                <c:pt idx="240" formatCode="dd/mm/yy;@">
                  <c:v>43668</c:v>
                </c:pt>
                <c:pt idx="241" formatCode="dd/mm/yy;@">
                  <c:v>43673</c:v>
                </c:pt>
                <c:pt idx="242" formatCode="dd/mm/yy;@">
                  <c:v>43676</c:v>
                </c:pt>
                <c:pt idx="243" formatCode="dd/mm/yy;@">
                  <c:v>43679</c:v>
                </c:pt>
                <c:pt idx="244" formatCode="dd/mm/yy;@">
                  <c:v>43682</c:v>
                </c:pt>
                <c:pt idx="245" formatCode="dd/mm/yy;@">
                  <c:v>43685</c:v>
                </c:pt>
                <c:pt idx="246" formatCode="dd/mm/yy;@">
                  <c:v>43687</c:v>
                </c:pt>
                <c:pt idx="247" formatCode="dd/mm/yy;@">
                  <c:v>43697</c:v>
                </c:pt>
                <c:pt idx="248" formatCode="dd/mm/yy;@">
                  <c:v>43701</c:v>
                </c:pt>
                <c:pt idx="249" formatCode="dd/mm/yy;@">
                  <c:v>43704</c:v>
                </c:pt>
                <c:pt idx="250" formatCode="dd/mm/yy;@">
                  <c:v>43706</c:v>
                </c:pt>
                <c:pt idx="251" formatCode="dd/mm/yy;@">
                  <c:v>43708</c:v>
                </c:pt>
                <c:pt idx="252" formatCode="dd/mm/yy;@">
                  <c:v>43710</c:v>
                </c:pt>
                <c:pt idx="253" formatCode="dd/mm/yy;@">
                  <c:v>43713</c:v>
                </c:pt>
                <c:pt idx="254" formatCode="dd/mm/yy;@">
                  <c:v>43715</c:v>
                </c:pt>
                <c:pt idx="255" formatCode="dd/mm/yy;@">
                  <c:v>43716</c:v>
                </c:pt>
                <c:pt idx="256" formatCode="dd/mm/yy;@">
                  <c:v>43721</c:v>
                </c:pt>
                <c:pt idx="257" formatCode="dd/mm/yy;@">
                  <c:v>43723</c:v>
                </c:pt>
                <c:pt idx="258" formatCode="dd/mm/yy;@">
                  <c:v>43726</c:v>
                </c:pt>
                <c:pt idx="259" formatCode="dd/mm/yy;@">
                  <c:v>43726</c:v>
                </c:pt>
                <c:pt idx="260" formatCode="dd/mm/yy;@">
                  <c:v>43727</c:v>
                </c:pt>
                <c:pt idx="261" formatCode="dd/mm/yy;@">
                  <c:v>43728</c:v>
                </c:pt>
                <c:pt idx="262" formatCode="dd/mm/yy;@">
                  <c:v>43729</c:v>
                </c:pt>
                <c:pt idx="263" formatCode="dd/mm/yy;@">
                  <c:v>43729</c:v>
                </c:pt>
                <c:pt idx="264" formatCode="dd/mm/yy;@">
                  <c:v>43731</c:v>
                </c:pt>
                <c:pt idx="265" formatCode="dd/mm/yy;@">
                  <c:v>43732</c:v>
                </c:pt>
                <c:pt idx="266" formatCode="dd/mm/yy;@">
                  <c:v>43732</c:v>
                </c:pt>
                <c:pt idx="267" formatCode="dd/mm/yy;@">
                  <c:v>43732</c:v>
                </c:pt>
                <c:pt idx="268" formatCode="dd/mm/yy;@">
                  <c:v>43733</c:v>
                </c:pt>
                <c:pt idx="269" formatCode="dd/mm/yy;@">
                  <c:v>43733</c:v>
                </c:pt>
                <c:pt idx="270" formatCode="dd/mm/yy;@">
                  <c:v>43733</c:v>
                </c:pt>
                <c:pt idx="271" formatCode="dd/mm/yy;@">
                  <c:v>43734</c:v>
                </c:pt>
                <c:pt idx="272" formatCode="dd/mm/yy;@">
                  <c:v>43735</c:v>
                </c:pt>
                <c:pt idx="273" formatCode="dd/mm/yy;@">
                  <c:v>43736</c:v>
                </c:pt>
                <c:pt idx="274" formatCode="dd/mm/yy;@">
                  <c:v>43736</c:v>
                </c:pt>
                <c:pt idx="275" formatCode="dd/mm/yy;@">
                  <c:v>43736</c:v>
                </c:pt>
                <c:pt idx="276" formatCode="dd/mm/yy;@">
                  <c:v>43737</c:v>
                </c:pt>
                <c:pt idx="277" formatCode="dd/mm/yy;@">
                  <c:v>43738</c:v>
                </c:pt>
                <c:pt idx="278" formatCode="dd/mm/yy;@">
                  <c:v>43740</c:v>
                </c:pt>
                <c:pt idx="279" formatCode="dd/mm/yy;@">
                  <c:v>43746</c:v>
                </c:pt>
                <c:pt idx="280" formatCode="dd/mm/yy;@">
                  <c:v>43753</c:v>
                </c:pt>
                <c:pt idx="281" formatCode="dd/mm/yy;@">
                  <c:v>43766</c:v>
                </c:pt>
                <c:pt idx="282" formatCode="dd/mm/yy;@">
                  <c:v>43768</c:v>
                </c:pt>
                <c:pt idx="283" formatCode="dd/mm/yy;@">
                  <c:v>43771</c:v>
                </c:pt>
                <c:pt idx="284" formatCode="dd/mm/yy;@">
                  <c:v>43776</c:v>
                </c:pt>
                <c:pt idx="285" formatCode="dd/mm/yy;@">
                  <c:v>43778</c:v>
                </c:pt>
                <c:pt idx="286" formatCode="dd/mm/yy;@">
                  <c:v>43778</c:v>
                </c:pt>
                <c:pt idx="287" formatCode="dd/mm/yy;@">
                  <c:v>43778</c:v>
                </c:pt>
                <c:pt idx="288" formatCode="dd/mm/yy;@">
                  <c:v>43780</c:v>
                </c:pt>
                <c:pt idx="289" formatCode="dd/mm/yy;@">
                  <c:v>43782</c:v>
                </c:pt>
                <c:pt idx="290" formatCode="dd/mm/yy;@">
                  <c:v>43786</c:v>
                </c:pt>
                <c:pt idx="291" formatCode="dd/mm/yy;@">
                  <c:v>43788</c:v>
                </c:pt>
                <c:pt idx="292" formatCode="dd/mm/yy;@">
                  <c:v>43791</c:v>
                </c:pt>
                <c:pt idx="293" formatCode="dd/mm/yy;@">
                  <c:v>43793</c:v>
                </c:pt>
                <c:pt idx="294" formatCode="dd/mm/yy;@">
                  <c:v>43798</c:v>
                </c:pt>
                <c:pt idx="295" formatCode="dd/mm/yy;@">
                  <c:v>43807</c:v>
                </c:pt>
                <c:pt idx="296" formatCode="dd/mm/yy;@">
                  <c:v>43807</c:v>
                </c:pt>
                <c:pt idx="297" formatCode="dd/mm/yy;@">
                  <c:v>43809</c:v>
                </c:pt>
                <c:pt idx="298" formatCode="dd/mm/yy;@">
                  <c:v>43813</c:v>
                </c:pt>
                <c:pt idx="299" formatCode="dd/mm/yy;@">
                  <c:v>43814</c:v>
                </c:pt>
                <c:pt idx="300" formatCode="dd/mm/yy;@">
                  <c:v>43817</c:v>
                </c:pt>
                <c:pt idx="301" formatCode="dd/mm/yy;@">
                  <c:v>43819</c:v>
                </c:pt>
                <c:pt idx="302" formatCode="dd/mm/yy;@">
                  <c:v>43826</c:v>
                </c:pt>
                <c:pt idx="303" formatCode="dd/mm/yy;@">
                  <c:v>43828</c:v>
                </c:pt>
                <c:pt idx="304" formatCode="dd/mm/yy;@">
                  <c:v>43829</c:v>
                </c:pt>
                <c:pt idx="305" formatCode="dd/mm/yy;@">
                  <c:v>43829</c:v>
                </c:pt>
                <c:pt idx="306" formatCode="dd/mm/yy;@">
                  <c:v>43830</c:v>
                </c:pt>
              </c:numCache>
            </c:numRef>
          </c:cat>
          <c:val>
            <c:numRef>
              <c:f>Du!$D$13:$D$319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669-4785-B62D-591FD91EB321}"/>
            </c:ext>
          </c:extLst>
        </c:ser>
        <c:ser>
          <c:idx val="2"/>
          <c:order val="4"/>
          <c:tx>
            <c:strRef>
              <c:f>Du!$E$12</c:f>
              <c:strCache>
                <c:ptCount val="1"/>
                <c:pt idx="0">
                  <c:v>Chest</c:v>
                </c:pt>
              </c:strCache>
            </c:strRef>
          </c:tx>
          <c:spPr>
            <a:ln w="15875"/>
          </c:spPr>
          <c:cat>
            <c:numRef>
              <c:f>Du!$B$13:$B$319</c:f>
              <c:numCache>
                <c:formatCode>dd\/mm\/yy</c:formatCode>
                <c:ptCount val="307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43118</c:v>
                </c:pt>
                <c:pt idx="7">
                  <c:v>43120</c:v>
                </c:pt>
                <c:pt idx="8">
                  <c:v>43123</c:v>
                </c:pt>
                <c:pt idx="9">
                  <c:v>43126</c:v>
                </c:pt>
                <c:pt idx="10">
                  <c:v>43128</c:v>
                </c:pt>
                <c:pt idx="11">
                  <c:v>43130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43143</c:v>
                </c:pt>
                <c:pt idx="17">
                  <c:v>43152</c:v>
                </c:pt>
                <c:pt idx="18">
                  <c:v>43154</c:v>
                </c:pt>
                <c:pt idx="19">
                  <c:v>43159</c:v>
                </c:pt>
                <c:pt idx="20">
                  <c:v>43159</c:v>
                </c:pt>
                <c:pt idx="21">
                  <c:v>43161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43173</c:v>
                </c:pt>
                <c:pt idx="28">
                  <c:v>43175</c:v>
                </c:pt>
                <c:pt idx="29">
                  <c:v>43176</c:v>
                </c:pt>
                <c:pt idx="30">
                  <c:v>43181</c:v>
                </c:pt>
                <c:pt idx="31">
                  <c:v>43183</c:v>
                </c:pt>
                <c:pt idx="32">
                  <c:v>43186</c:v>
                </c:pt>
                <c:pt idx="33">
                  <c:v>43189</c:v>
                </c:pt>
                <c:pt idx="34">
                  <c:v>43190</c:v>
                </c:pt>
                <c:pt idx="35">
                  <c:v>43193</c:v>
                </c:pt>
                <c:pt idx="36">
                  <c:v>43196</c:v>
                </c:pt>
                <c:pt idx="37">
                  <c:v>43197</c:v>
                </c:pt>
                <c:pt idx="38">
                  <c:v>43198</c:v>
                </c:pt>
                <c:pt idx="39">
                  <c:v>43199</c:v>
                </c:pt>
                <c:pt idx="40">
                  <c:v>43201</c:v>
                </c:pt>
                <c:pt idx="41">
                  <c:v>43204</c:v>
                </c:pt>
                <c:pt idx="42">
                  <c:v>43204</c:v>
                </c:pt>
                <c:pt idx="43">
                  <c:v>43205</c:v>
                </c:pt>
                <c:pt idx="44">
                  <c:v>43206</c:v>
                </c:pt>
                <c:pt idx="45">
                  <c:v>43208</c:v>
                </c:pt>
                <c:pt idx="46">
                  <c:v>43209</c:v>
                </c:pt>
                <c:pt idx="47">
                  <c:v>43210</c:v>
                </c:pt>
                <c:pt idx="48">
                  <c:v>43212</c:v>
                </c:pt>
                <c:pt idx="49">
                  <c:v>43215</c:v>
                </c:pt>
                <c:pt idx="50">
                  <c:v>43215</c:v>
                </c:pt>
                <c:pt idx="51">
                  <c:v>43217</c:v>
                </c:pt>
                <c:pt idx="52">
                  <c:v>43222</c:v>
                </c:pt>
                <c:pt idx="53">
                  <c:v>43223</c:v>
                </c:pt>
                <c:pt idx="54">
                  <c:v>43224</c:v>
                </c:pt>
                <c:pt idx="55">
                  <c:v>43228</c:v>
                </c:pt>
                <c:pt idx="56">
                  <c:v>43231</c:v>
                </c:pt>
                <c:pt idx="57">
                  <c:v>43237</c:v>
                </c:pt>
                <c:pt idx="58">
                  <c:v>43239</c:v>
                </c:pt>
                <c:pt idx="59">
                  <c:v>43243</c:v>
                </c:pt>
                <c:pt idx="60">
                  <c:v>43245</c:v>
                </c:pt>
                <c:pt idx="61">
                  <c:v>43248</c:v>
                </c:pt>
                <c:pt idx="62">
                  <c:v>43248</c:v>
                </c:pt>
                <c:pt idx="63">
                  <c:v>43251</c:v>
                </c:pt>
                <c:pt idx="64">
                  <c:v>43252</c:v>
                </c:pt>
                <c:pt idx="65">
                  <c:v>43255</c:v>
                </c:pt>
                <c:pt idx="66">
                  <c:v>43256</c:v>
                </c:pt>
                <c:pt idx="67">
                  <c:v>43258</c:v>
                </c:pt>
                <c:pt idx="68">
                  <c:v>43262</c:v>
                </c:pt>
                <c:pt idx="69">
                  <c:v>43263</c:v>
                </c:pt>
                <c:pt idx="70">
                  <c:v>43265</c:v>
                </c:pt>
                <c:pt idx="71">
                  <c:v>43266</c:v>
                </c:pt>
                <c:pt idx="72">
                  <c:v>43269</c:v>
                </c:pt>
                <c:pt idx="73">
                  <c:v>43272</c:v>
                </c:pt>
                <c:pt idx="74">
                  <c:v>43273</c:v>
                </c:pt>
                <c:pt idx="75">
                  <c:v>43276</c:v>
                </c:pt>
                <c:pt idx="76">
                  <c:v>43280</c:v>
                </c:pt>
                <c:pt idx="77">
                  <c:v>43281</c:v>
                </c:pt>
                <c:pt idx="78">
                  <c:v>43283</c:v>
                </c:pt>
                <c:pt idx="79">
                  <c:v>43285</c:v>
                </c:pt>
                <c:pt idx="80">
                  <c:v>43291</c:v>
                </c:pt>
                <c:pt idx="81">
                  <c:v>43294</c:v>
                </c:pt>
                <c:pt idx="82">
                  <c:v>43297</c:v>
                </c:pt>
                <c:pt idx="83">
                  <c:v>43298</c:v>
                </c:pt>
                <c:pt idx="84">
                  <c:v>43300</c:v>
                </c:pt>
                <c:pt idx="85">
                  <c:v>43304</c:v>
                </c:pt>
                <c:pt idx="86">
                  <c:v>43305</c:v>
                </c:pt>
                <c:pt idx="87">
                  <c:v>43308</c:v>
                </c:pt>
                <c:pt idx="88">
                  <c:v>43311</c:v>
                </c:pt>
                <c:pt idx="89">
                  <c:v>43314</c:v>
                </c:pt>
                <c:pt idx="90">
                  <c:v>43318</c:v>
                </c:pt>
                <c:pt idx="91">
                  <c:v>43319</c:v>
                </c:pt>
                <c:pt idx="92">
                  <c:v>43321</c:v>
                </c:pt>
                <c:pt idx="93">
                  <c:v>43325</c:v>
                </c:pt>
                <c:pt idx="94">
                  <c:v>43327</c:v>
                </c:pt>
                <c:pt idx="95">
                  <c:v>43329</c:v>
                </c:pt>
                <c:pt idx="96">
                  <c:v>43332</c:v>
                </c:pt>
                <c:pt idx="97">
                  <c:v>43334</c:v>
                </c:pt>
                <c:pt idx="98">
                  <c:v>43335</c:v>
                </c:pt>
                <c:pt idx="99">
                  <c:v>43339</c:v>
                </c:pt>
                <c:pt idx="100">
                  <c:v>43339</c:v>
                </c:pt>
                <c:pt idx="101">
                  <c:v>43341</c:v>
                </c:pt>
                <c:pt idx="102">
                  <c:v>43343</c:v>
                </c:pt>
                <c:pt idx="103">
                  <c:v>43347</c:v>
                </c:pt>
                <c:pt idx="104">
                  <c:v>43347</c:v>
                </c:pt>
                <c:pt idx="105">
                  <c:v>43348</c:v>
                </c:pt>
                <c:pt idx="106">
                  <c:v>43350</c:v>
                </c:pt>
                <c:pt idx="107">
                  <c:v>43351</c:v>
                </c:pt>
                <c:pt idx="108">
                  <c:v>43354</c:v>
                </c:pt>
                <c:pt idx="109">
                  <c:v>43355</c:v>
                </c:pt>
                <c:pt idx="110">
                  <c:v>43356</c:v>
                </c:pt>
                <c:pt idx="111">
                  <c:v>43358</c:v>
                </c:pt>
                <c:pt idx="112">
                  <c:v>43360</c:v>
                </c:pt>
                <c:pt idx="113">
                  <c:v>43368</c:v>
                </c:pt>
                <c:pt idx="114">
                  <c:v>43370</c:v>
                </c:pt>
                <c:pt idx="115">
                  <c:v>43372</c:v>
                </c:pt>
                <c:pt idx="116">
                  <c:v>43376</c:v>
                </c:pt>
                <c:pt idx="117">
                  <c:v>43377</c:v>
                </c:pt>
                <c:pt idx="118">
                  <c:v>43379</c:v>
                </c:pt>
                <c:pt idx="119">
                  <c:v>43382</c:v>
                </c:pt>
                <c:pt idx="120">
                  <c:v>43384</c:v>
                </c:pt>
                <c:pt idx="121">
                  <c:v>43385</c:v>
                </c:pt>
                <c:pt idx="122">
                  <c:v>43392</c:v>
                </c:pt>
                <c:pt idx="123">
                  <c:v>43397</c:v>
                </c:pt>
                <c:pt idx="124">
                  <c:v>43399</c:v>
                </c:pt>
                <c:pt idx="125">
                  <c:v>43404</c:v>
                </c:pt>
                <c:pt idx="126">
                  <c:v>43407</c:v>
                </c:pt>
                <c:pt idx="127">
                  <c:v>43410</c:v>
                </c:pt>
                <c:pt idx="128">
                  <c:v>43411</c:v>
                </c:pt>
                <c:pt idx="129">
                  <c:v>43413</c:v>
                </c:pt>
                <c:pt idx="130">
                  <c:v>43416</c:v>
                </c:pt>
                <c:pt idx="131">
                  <c:v>43418</c:v>
                </c:pt>
                <c:pt idx="132">
                  <c:v>43420</c:v>
                </c:pt>
                <c:pt idx="133">
                  <c:v>43423</c:v>
                </c:pt>
                <c:pt idx="134">
                  <c:v>43426</c:v>
                </c:pt>
                <c:pt idx="135">
                  <c:v>43426</c:v>
                </c:pt>
                <c:pt idx="136">
                  <c:v>43430</c:v>
                </c:pt>
                <c:pt idx="137">
                  <c:v>43431</c:v>
                </c:pt>
                <c:pt idx="138">
                  <c:v>43432</c:v>
                </c:pt>
                <c:pt idx="139">
                  <c:v>43434</c:v>
                </c:pt>
                <c:pt idx="140">
                  <c:v>43437</c:v>
                </c:pt>
                <c:pt idx="141">
                  <c:v>43437</c:v>
                </c:pt>
                <c:pt idx="142">
                  <c:v>43439</c:v>
                </c:pt>
                <c:pt idx="143">
                  <c:v>43441</c:v>
                </c:pt>
                <c:pt idx="144">
                  <c:v>43444</c:v>
                </c:pt>
                <c:pt idx="145">
                  <c:v>43446</c:v>
                </c:pt>
                <c:pt idx="146">
                  <c:v>43448</c:v>
                </c:pt>
                <c:pt idx="147">
                  <c:v>43450</c:v>
                </c:pt>
                <c:pt idx="148">
                  <c:v>43452</c:v>
                </c:pt>
                <c:pt idx="149">
                  <c:v>43455</c:v>
                </c:pt>
                <c:pt idx="150">
                  <c:v>43458</c:v>
                </c:pt>
                <c:pt idx="151">
                  <c:v>43459</c:v>
                </c:pt>
                <c:pt idx="152">
                  <c:v>43461</c:v>
                </c:pt>
                <c:pt idx="153">
                  <c:v>43462</c:v>
                </c:pt>
                <c:pt idx="154" formatCode="m/d/yyyy">
                  <c:v>43467</c:v>
                </c:pt>
                <c:pt idx="155" formatCode="m/d/yyyy">
                  <c:v>43468</c:v>
                </c:pt>
                <c:pt idx="156" formatCode="m/d/yyyy">
                  <c:v>43474</c:v>
                </c:pt>
                <c:pt idx="157" formatCode="m/d/yyyy">
                  <c:v>43476</c:v>
                </c:pt>
                <c:pt idx="158" formatCode="m/d/yyyy">
                  <c:v>43476</c:v>
                </c:pt>
                <c:pt idx="159" formatCode="m/d/yyyy">
                  <c:v>43479</c:v>
                </c:pt>
                <c:pt idx="160" formatCode="m/d/yyyy">
                  <c:v>43480</c:v>
                </c:pt>
                <c:pt idx="161" formatCode="m/d/yyyy">
                  <c:v>43485</c:v>
                </c:pt>
                <c:pt idx="162" formatCode="m/d/yyyy">
                  <c:v>43486</c:v>
                </c:pt>
                <c:pt idx="163" formatCode="m/d/yyyy">
                  <c:v>43488</c:v>
                </c:pt>
                <c:pt idx="164" formatCode="m/d/yyyy">
                  <c:v>43491</c:v>
                </c:pt>
                <c:pt idx="165" formatCode="m/d/yyyy">
                  <c:v>43492</c:v>
                </c:pt>
                <c:pt idx="166" formatCode="m/d/yyyy">
                  <c:v>43495</c:v>
                </c:pt>
                <c:pt idx="167" formatCode="m/d/yyyy">
                  <c:v>43496</c:v>
                </c:pt>
                <c:pt idx="168" formatCode="m/d/yyyy">
                  <c:v>43498</c:v>
                </c:pt>
                <c:pt idx="169" formatCode="m/d/yyyy">
                  <c:v>43504</c:v>
                </c:pt>
                <c:pt idx="170" formatCode="m/d/yyyy">
                  <c:v>43506</c:v>
                </c:pt>
                <c:pt idx="171" formatCode="m/d/yyyy">
                  <c:v>43510</c:v>
                </c:pt>
                <c:pt idx="172" formatCode="m/d/yyyy">
                  <c:v>43513</c:v>
                </c:pt>
                <c:pt idx="173" formatCode="m/d/yyyy">
                  <c:v>43515</c:v>
                </c:pt>
                <c:pt idx="174" formatCode="m/d/yyyy">
                  <c:v>43517</c:v>
                </c:pt>
                <c:pt idx="175" formatCode="m/d/yyyy">
                  <c:v>43519</c:v>
                </c:pt>
                <c:pt idx="176" formatCode="m/d/yyyy">
                  <c:v>43521</c:v>
                </c:pt>
                <c:pt idx="177" formatCode="m/d/yyyy">
                  <c:v>43522</c:v>
                </c:pt>
                <c:pt idx="178" formatCode="m/d/yyyy">
                  <c:v>43528</c:v>
                </c:pt>
                <c:pt idx="179" formatCode="m/d/yyyy">
                  <c:v>43531</c:v>
                </c:pt>
                <c:pt idx="180" formatCode="m/d/yyyy">
                  <c:v>43532</c:v>
                </c:pt>
                <c:pt idx="181" formatCode="m/d/yyyy">
                  <c:v>43534</c:v>
                </c:pt>
                <c:pt idx="182" formatCode="m/d/yyyy">
                  <c:v>43535</c:v>
                </c:pt>
                <c:pt idx="183" formatCode="m/d/yyyy">
                  <c:v>43535</c:v>
                </c:pt>
                <c:pt idx="184" formatCode="m/d/yyyy">
                  <c:v>43536</c:v>
                </c:pt>
                <c:pt idx="185" formatCode="m/d/yyyy">
                  <c:v>43536</c:v>
                </c:pt>
                <c:pt idx="186" formatCode="m/d/yyyy">
                  <c:v>43537</c:v>
                </c:pt>
                <c:pt idx="187" formatCode="m/d/yyyy">
                  <c:v>43538</c:v>
                </c:pt>
                <c:pt idx="188" formatCode="m/d/yyyy">
                  <c:v>43538</c:v>
                </c:pt>
                <c:pt idx="189" formatCode="m/d/yyyy">
                  <c:v>43539</c:v>
                </c:pt>
                <c:pt idx="190" formatCode="m/d/yyyy">
                  <c:v>43542</c:v>
                </c:pt>
                <c:pt idx="191" formatCode="m/d/yyyy">
                  <c:v>43544</c:v>
                </c:pt>
                <c:pt idx="192" formatCode="m/d/yyyy">
                  <c:v>43546</c:v>
                </c:pt>
                <c:pt idx="193" formatCode="m/d/yyyy">
                  <c:v>43548</c:v>
                </c:pt>
                <c:pt idx="194" formatCode="m/d/yyyy">
                  <c:v>43550</c:v>
                </c:pt>
                <c:pt idx="195" formatCode="m/d/yyyy">
                  <c:v>43551</c:v>
                </c:pt>
                <c:pt idx="196" formatCode="m/d/yyyy">
                  <c:v>43554</c:v>
                </c:pt>
                <c:pt idx="197" formatCode="dd/mm/yy;@">
                  <c:v>43556</c:v>
                </c:pt>
                <c:pt idx="198" formatCode="dd/mm/yy;@">
                  <c:v>43556</c:v>
                </c:pt>
                <c:pt idx="199" formatCode="dd/mm/yy;@">
                  <c:v>43558</c:v>
                </c:pt>
                <c:pt idx="200" formatCode="dd/mm/yy;@">
                  <c:v>43560</c:v>
                </c:pt>
                <c:pt idx="201" formatCode="dd/mm/yy;@">
                  <c:v>43561</c:v>
                </c:pt>
                <c:pt idx="202" formatCode="dd/mm/yy;@">
                  <c:v>43564</c:v>
                </c:pt>
                <c:pt idx="203" formatCode="dd/mm/yy;@">
                  <c:v>43567</c:v>
                </c:pt>
                <c:pt idx="204" formatCode="dd/mm/yy;@">
                  <c:v>43570</c:v>
                </c:pt>
                <c:pt idx="205" formatCode="dd/mm/yy;@">
                  <c:v>43573</c:v>
                </c:pt>
                <c:pt idx="206" formatCode="dd/mm/yy;@">
                  <c:v>43576</c:v>
                </c:pt>
                <c:pt idx="207" formatCode="dd/mm/yy;@">
                  <c:v>43578</c:v>
                </c:pt>
                <c:pt idx="208" formatCode="dd/mm/yy;@">
                  <c:v>43580</c:v>
                </c:pt>
                <c:pt idx="209" formatCode="dd/mm/yy;@">
                  <c:v>43584</c:v>
                </c:pt>
                <c:pt idx="210" formatCode="dd/mm/yy;@">
                  <c:v>43587</c:v>
                </c:pt>
                <c:pt idx="211" formatCode="dd/mm/yy;@">
                  <c:v>43589</c:v>
                </c:pt>
                <c:pt idx="212" formatCode="dd/mm/yy;@">
                  <c:v>43593</c:v>
                </c:pt>
                <c:pt idx="213" formatCode="dd/mm/yy;@">
                  <c:v>43594</c:v>
                </c:pt>
                <c:pt idx="214" formatCode="dd/mm/yy;@">
                  <c:v>43594</c:v>
                </c:pt>
                <c:pt idx="215" formatCode="dd/mm/yy;@">
                  <c:v>43599</c:v>
                </c:pt>
                <c:pt idx="216" formatCode="dd/mm/yy;@">
                  <c:v>43601</c:v>
                </c:pt>
                <c:pt idx="217" formatCode="dd/mm/yy;@">
                  <c:v>43603</c:v>
                </c:pt>
                <c:pt idx="218" formatCode="dd/mm/yy;@">
                  <c:v>43605</c:v>
                </c:pt>
                <c:pt idx="219" formatCode="dd/mm/yy;@">
                  <c:v>43607</c:v>
                </c:pt>
                <c:pt idx="220" formatCode="dd/mm/yy;@">
                  <c:v>43609</c:v>
                </c:pt>
                <c:pt idx="221" formatCode="dd/mm/yy;@">
                  <c:v>43610</c:v>
                </c:pt>
                <c:pt idx="222" formatCode="dd/mm/yy;@">
                  <c:v>43613</c:v>
                </c:pt>
                <c:pt idx="223" formatCode="dd/mm/yy;@">
                  <c:v>43617</c:v>
                </c:pt>
                <c:pt idx="224" formatCode="dd/mm/yy;@">
                  <c:v>43626</c:v>
                </c:pt>
                <c:pt idx="225" formatCode="dd/mm/yy;@">
                  <c:v>43628</c:v>
                </c:pt>
                <c:pt idx="226" formatCode="dd/mm/yy;@">
                  <c:v>43630</c:v>
                </c:pt>
                <c:pt idx="227" formatCode="dd/mm/yy;@">
                  <c:v>43633</c:v>
                </c:pt>
                <c:pt idx="228" formatCode="dd/mm/yy;@">
                  <c:v>43637</c:v>
                </c:pt>
                <c:pt idx="229" formatCode="dd/mm/yy;@">
                  <c:v>43641</c:v>
                </c:pt>
                <c:pt idx="230" formatCode="dd/mm/yy;@">
                  <c:v>43643</c:v>
                </c:pt>
                <c:pt idx="231" formatCode="dd/mm/yy;@">
                  <c:v>43645</c:v>
                </c:pt>
                <c:pt idx="232" formatCode="dd/mm/yy;@">
                  <c:v>43652</c:v>
                </c:pt>
                <c:pt idx="233" formatCode="dd/mm/yy;@">
                  <c:v>43652</c:v>
                </c:pt>
                <c:pt idx="234" formatCode="dd/mm/yy;@">
                  <c:v>43655</c:v>
                </c:pt>
                <c:pt idx="235" formatCode="dd/mm/yy;@">
                  <c:v>43657</c:v>
                </c:pt>
                <c:pt idx="236" formatCode="dd/mm/yy;@">
                  <c:v>43658</c:v>
                </c:pt>
                <c:pt idx="237" formatCode="dd/mm/yy;@">
                  <c:v>43662</c:v>
                </c:pt>
                <c:pt idx="238" formatCode="dd/mm/yy;@">
                  <c:v>43664</c:v>
                </c:pt>
                <c:pt idx="239" formatCode="dd/mm/yy;@">
                  <c:v>43666</c:v>
                </c:pt>
                <c:pt idx="240" formatCode="dd/mm/yy;@">
                  <c:v>43668</c:v>
                </c:pt>
                <c:pt idx="241" formatCode="dd/mm/yy;@">
                  <c:v>43673</c:v>
                </c:pt>
                <c:pt idx="242" formatCode="dd/mm/yy;@">
                  <c:v>43676</c:v>
                </c:pt>
                <c:pt idx="243" formatCode="dd/mm/yy;@">
                  <c:v>43679</c:v>
                </c:pt>
                <c:pt idx="244" formatCode="dd/mm/yy;@">
                  <c:v>43682</c:v>
                </c:pt>
                <c:pt idx="245" formatCode="dd/mm/yy;@">
                  <c:v>43685</c:v>
                </c:pt>
                <c:pt idx="246" formatCode="dd/mm/yy;@">
                  <c:v>43687</c:v>
                </c:pt>
                <c:pt idx="247" formatCode="dd/mm/yy;@">
                  <c:v>43697</c:v>
                </c:pt>
                <c:pt idx="248" formatCode="dd/mm/yy;@">
                  <c:v>43701</c:v>
                </c:pt>
                <c:pt idx="249" formatCode="dd/mm/yy;@">
                  <c:v>43704</c:v>
                </c:pt>
                <c:pt idx="250" formatCode="dd/mm/yy;@">
                  <c:v>43706</c:v>
                </c:pt>
                <c:pt idx="251" formatCode="dd/mm/yy;@">
                  <c:v>43708</c:v>
                </c:pt>
                <c:pt idx="252" formatCode="dd/mm/yy;@">
                  <c:v>43710</c:v>
                </c:pt>
                <c:pt idx="253" formatCode="dd/mm/yy;@">
                  <c:v>43713</c:v>
                </c:pt>
                <c:pt idx="254" formatCode="dd/mm/yy;@">
                  <c:v>43715</c:v>
                </c:pt>
                <c:pt idx="255" formatCode="dd/mm/yy;@">
                  <c:v>43716</c:v>
                </c:pt>
                <c:pt idx="256" formatCode="dd/mm/yy;@">
                  <c:v>43721</c:v>
                </c:pt>
                <c:pt idx="257" formatCode="dd/mm/yy;@">
                  <c:v>43723</c:v>
                </c:pt>
                <c:pt idx="258" formatCode="dd/mm/yy;@">
                  <c:v>43726</c:v>
                </c:pt>
                <c:pt idx="259" formatCode="dd/mm/yy;@">
                  <c:v>43726</c:v>
                </c:pt>
                <c:pt idx="260" formatCode="dd/mm/yy;@">
                  <c:v>43727</c:v>
                </c:pt>
                <c:pt idx="261" formatCode="dd/mm/yy;@">
                  <c:v>43728</c:v>
                </c:pt>
                <c:pt idx="262" formatCode="dd/mm/yy;@">
                  <c:v>43729</c:v>
                </c:pt>
                <c:pt idx="263" formatCode="dd/mm/yy;@">
                  <c:v>43729</c:v>
                </c:pt>
                <c:pt idx="264" formatCode="dd/mm/yy;@">
                  <c:v>43731</c:v>
                </c:pt>
                <c:pt idx="265" formatCode="dd/mm/yy;@">
                  <c:v>43732</c:v>
                </c:pt>
                <c:pt idx="266" formatCode="dd/mm/yy;@">
                  <c:v>43732</c:v>
                </c:pt>
                <c:pt idx="267" formatCode="dd/mm/yy;@">
                  <c:v>43732</c:v>
                </c:pt>
                <c:pt idx="268" formatCode="dd/mm/yy;@">
                  <c:v>43733</c:v>
                </c:pt>
                <c:pt idx="269" formatCode="dd/mm/yy;@">
                  <c:v>43733</c:v>
                </c:pt>
                <c:pt idx="270" formatCode="dd/mm/yy;@">
                  <c:v>43733</c:v>
                </c:pt>
                <c:pt idx="271" formatCode="dd/mm/yy;@">
                  <c:v>43734</c:v>
                </c:pt>
                <c:pt idx="272" formatCode="dd/mm/yy;@">
                  <c:v>43735</c:v>
                </c:pt>
                <c:pt idx="273" formatCode="dd/mm/yy;@">
                  <c:v>43736</c:v>
                </c:pt>
                <c:pt idx="274" formatCode="dd/mm/yy;@">
                  <c:v>43736</c:v>
                </c:pt>
                <c:pt idx="275" formatCode="dd/mm/yy;@">
                  <c:v>43736</c:v>
                </c:pt>
                <c:pt idx="276" formatCode="dd/mm/yy;@">
                  <c:v>43737</c:v>
                </c:pt>
                <c:pt idx="277" formatCode="dd/mm/yy;@">
                  <c:v>43738</c:v>
                </c:pt>
                <c:pt idx="278" formatCode="dd/mm/yy;@">
                  <c:v>43740</c:v>
                </c:pt>
                <c:pt idx="279" formatCode="dd/mm/yy;@">
                  <c:v>43746</c:v>
                </c:pt>
                <c:pt idx="280" formatCode="dd/mm/yy;@">
                  <c:v>43753</c:v>
                </c:pt>
                <c:pt idx="281" formatCode="dd/mm/yy;@">
                  <c:v>43766</c:v>
                </c:pt>
                <c:pt idx="282" formatCode="dd/mm/yy;@">
                  <c:v>43768</c:v>
                </c:pt>
                <c:pt idx="283" formatCode="dd/mm/yy;@">
                  <c:v>43771</c:v>
                </c:pt>
                <c:pt idx="284" formatCode="dd/mm/yy;@">
                  <c:v>43776</c:v>
                </c:pt>
                <c:pt idx="285" formatCode="dd/mm/yy;@">
                  <c:v>43778</c:v>
                </c:pt>
                <c:pt idx="286" formatCode="dd/mm/yy;@">
                  <c:v>43778</c:v>
                </c:pt>
                <c:pt idx="287" formatCode="dd/mm/yy;@">
                  <c:v>43778</c:v>
                </c:pt>
                <c:pt idx="288" formatCode="dd/mm/yy;@">
                  <c:v>43780</c:v>
                </c:pt>
                <c:pt idx="289" formatCode="dd/mm/yy;@">
                  <c:v>43782</c:v>
                </c:pt>
                <c:pt idx="290" formatCode="dd/mm/yy;@">
                  <c:v>43786</c:v>
                </c:pt>
                <c:pt idx="291" formatCode="dd/mm/yy;@">
                  <c:v>43788</c:v>
                </c:pt>
                <c:pt idx="292" formatCode="dd/mm/yy;@">
                  <c:v>43791</c:v>
                </c:pt>
                <c:pt idx="293" formatCode="dd/mm/yy;@">
                  <c:v>43793</c:v>
                </c:pt>
                <c:pt idx="294" formatCode="dd/mm/yy;@">
                  <c:v>43798</c:v>
                </c:pt>
                <c:pt idx="295" formatCode="dd/mm/yy;@">
                  <c:v>43807</c:v>
                </c:pt>
                <c:pt idx="296" formatCode="dd/mm/yy;@">
                  <c:v>43807</c:v>
                </c:pt>
                <c:pt idx="297" formatCode="dd/mm/yy;@">
                  <c:v>43809</c:v>
                </c:pt>
                <c:pt idx="298" formatCode="dd/mm/yy;@">
                  <c:v>43813</c:v>
                </c:pt>
                <c:pt idx="299" formatCode="dd/mm/yy;@">
                  <c:v>43814</c:v>
                </c:pt>
                <c:pt idx="300" formatCode="dd/mm/yy;@">
                  <c:v>43817</c:v>
                </c:pt>
                <c:pt idx="301" formatCode="dd/mm/yy;@">
                  <c:v>43819</c:v>
                </c:pt>
                <c:pt idx="302" formatCode="dd/mm/yy;@">
                  <c:v>43826</c:v>
                </c:pt>
                <c:pt idx="303" formatCode="dd/mm/yy;@">
                  <c:v>43828</c:v>
                </c:pt>
                <c:pt idx="304" formatCode="dd/mm/yy;@">
                  <c:v>43829</c:v>
                </c:pt>
                <c:pt idx="305" formatCode="dd/mm/yy;@">
                  <c:v>43829</c:v>
                </c:pt>
                <c:pt idx="306" formatCode="dd/mm/yy;@">
                  <c:v>43830</c:v>
                </c:pt>
              </c:numCache>
            </c:numRef>
          </c:cat>
          <c:val>
            <c:numRef>
              <c:f>Du!$E$13:$E$319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669-4785-B62D-591FD91EB321}"/>
            </c:ext>
          </c:extLst>
        </c:ser>
        <c:ser>
          <c:idx val="3"/>
          <c:order val="5"/>
          <c:tx>
            <c:strRef>
              <c:f>Du!$F$12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9525"/>
          </c:spPr>
          <c:cat>
            <c:numRef>
              <c:f>Du!$B$13:$B$319</c:f>
              <c:numCache>
                <c:formatCode>dd\/mm\/yy</c:formatCode>
                <c:ptCount val="307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43118</c:v>
                </c:pt>
                <c:pt idx="7">
                  <c:v>43120</c:v>
                </c:pt>
                <c:pt idx="8">
                  <c:v>43123</c:v>
                </c:pt>
                <c:pt idx="9">
                  <c:v>43126</c:v>
                </c:pt>
                <c:pt idx="10">
                  <c:v>43128</c:v>
                </c:pt>
                <c:pt idx="11">
                  <c:v>43130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43143</c:v>
                </c:pt>
                <c:pt idx="17">
                  <c:v>43152</c:v>
                </c:pt>
                <c:pt idx="18">
                  <c:v>43154</c:v>
                </c:pt>
                <c:pt idx="19">
                  <c:v>43159</c:v>
                </c:pt>
                <c:pt idx="20">
                  <c:v>43159</c:v>
                </c:pt>
                <c:pt idx="21">
                  <c:v>43161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43173</c:v>
                </c:pt>
                <c:pt idx="28">
                  <c:v>43175</c:v>
                </c:pt>
                <c:pt idx="29">
                  <c:v>43176</c:v>
                </c:pt>
                <c:pt idx="30">
                  <c:v>43181</c:v>
                </c:pt>
                <c:pt idx="31">
                  <c:v>43183</c:v>
                </c:pt>
                <c:pt idx="32">
                  <c:v>43186</c:v>
                </c:pt>
                <c:pt idx="33">
                  <c:v>43189</c:v>
                </c:pt>
                <c:pt idx="34">
                  <c:v>43190</c:v>
                </c:pt>
                <c:pt idx="35">
                  <c:v>43193</c:v>
                </c:pt>
                <c:pt idx="36">
                  <c:v>43196</c:v>
                </c:pt>
                <c:pt idx="37">
                  <c:v>43197</c:v>
                </c:pt>
                <c:pt idx="38">
                  <c:v>43198</c:v>
                </c:pt>
                <c:pt idx="39">
                  <c:v>43199</c:v>
                </c:pt>
                <c:pt idx="40">
                  <c:v>43201</c:v>
                </c:pt>
                <c:pt idx="41">
                  <c:v>43204</c:v>
                </c:pt>
                <c:pt idx="42">
                  <c:v>43204</c:v>
                </c:pt>
                <c:pt idx="43">
                  <c:v>43205</c:v>
                </c:pt>
                <c:pt idx="44">
                  <c:v>43206</c:v>
                </c:pt>
                <c:pt idx="45">
                  <c:v>43208</c:v>
                </c:pt>
                <c:pt idx="46">
                  <c:v>43209</c:v>
                </c:pt>
                <c:pt idx="47">
                  <c:v>43210</c:v>
                </c:pt>
                <c:pt idx="48">
                  <c:v>43212</c:v>
                </c:pt>
                <c:pt idx="49">
                  <c:v>43215</c:v>
                </c:pt>
                <c:pt idx="50">
                  <c:v>43215</c:v>
                </c:pt>
                <c:pt idx="51">
                  <c:v>43217</c:v>
                </c:pt>
                <c:pt idx="52">
                  <c:v>43222</c:v>
                </c:pt>
                <c:pt idx="53">
                  <c:v>43223</c:v>
                </c:pt>
                <c:pt idx="54">
                  <c:v>43224</c:v>
                </c:pt>
                <c:pt idx="55">
                  <c:v>43228</c:v>
                </c:pt>
                <c:pt idx="56">
                  <c:v>43231</c:v>
                </c:pt>
                <c:pt idx="57">
                  <c:v>43237</c:v>
                </c:pt>
                <c:pt idx="58">
                  <c:v>43239</c:v>
                </c:pt>
                <c:pt idx="59">
                  <c:v>43243</c:v>
                </c:pt>
                <c:pt idx="60">
                  <c:v>43245</c:v>
                </c:pt>
                <c:pt idx="61">
                  <c:v>43248</c:v>
                </c:pt>
                <c:pt idx="62">
                  <c:v>43248</c:v>
                </c:pt>
                <c:pt idx="63">
                  <c:v>43251</c:v>
                </c:pt>
                <c:pt idx="64">
                  <c:v>43252</c:v>
                </c:pt>
                <c:pt idx="65">
                  <c:v>43255</c:v>
                </c:pt>
                <c:pt idx="66">
                  <c:v>43256</c:v>
                </c:pt>
                <c:pt idx="67">
                  <c:v>43258</c:v>
                </c:pt>
                <c:pt idx="68">
                  <c:v>43262</c:v>
                </c:pt>
                <c:pt idx="69">
                  <c:v>43263</c:v>
                </c:pt>
                <c:pt idx="70">
                  <c:v>43265</c:v>
                </c:pt>
                <c:pt idx="71">
                  <c:v>43266</c:v>
                </c:pt>
                <c:pt idx="72">
                  <c:v>43269</c:v>
                </c:pt>
                <c:pt idx="73">
                  <c:v>43272</c:v>
                </c:pt>
                <c:pt idx="74">
                  <c:v>43273</c:v>
                </c:pt>
                <c:pt idx="75">
                  <c:v>43276</c:v>
                </c:pt>
                <c:pt idx="76">
                  <c:v>43280</c:v>
                </c:pt>
                <c:pt idx="77">
                  <c:v>43281</c:v>
                </c:pt>
                <c:pt idx="78">
                  <c:v>43283</c:v>
                </c:pt>
                <c:pt idx="79">
                  <c:v>43285</c:v>
                </c:pt>
                <c:pt idx="80">
                  <c:v>43291</c:v>
                </c:pt>
                <c:pt idx="81">
                  <c:v>43294</c:v>
                </c:pt>
                <c:pt idx="82">
                  <c:v>43297</c:v>
                </c:pt>
                <c:pt idx="83">
                  <c:v>43298</c:v>
                </c:pt>
                <c:pt idx="84">
                  <c:v>43300</c:v>
                </c:pt>
                <c:pt idx="85">
                  <c:v>43304</c:v>
                </c:pt>
                <c:pt idx="86">
                  <c:v>43305</c:v>
                </c:pt>
                <c:pt idx="87">
                  <c:v>43308</c:v>
                </c:pt>
                <c:pt idx="88">
                  <c:v>43311</c:v>
                </c:pt>
                <c:pt idx="89">
                  <c:v>43314</c:v>
                </c:pt>
                <c:pt idx="90">
                  <c:v>43318</c:v>
                </c:pt>
                <c:pt idx="91">
                  <c:v>43319</c:v>
                </c:pt>
                <c:pt idx="92">
                  <c:v>43321</c:v>
                </c:pt>
                <c:pt idx="93">
                  <c:v>43325</c:v>
                </c:pt>
                <c:pt idx="94">
                  <c:v>43327</c:v>
                </c:pt>
                <c:pt idx="95">
                  <c:v>43329</c:v>
                </c:pt>
                <c:pt idx="96">
                  <c:v>43332</c:v>
                </c:pt>
                <c:pt idx="97">
                  <c:v>43334</c:v>
                </c:pt>
                <c:pt idx="98">
                  <c:v>43335</c:v>
                </c:pt>
                <c:pt idx="99">
                  <c:v>43339</c:v>
                </c:pt>
                <c:pt idx="100">
                  <c:v>43339</c:v>
                </c:pt>
                <c:pt idx="101">
                  <c:v>43341</c:v>
                </c:pt>
                <c:pt idx="102">
                  <c:v>43343</c:v>
                </c:pt>
                <c:pt idx="103">
                  <c:v>43347</c:v>
                </c:pt>
                <c:pt idx="104">
                  <c:v>43347</c:v>
                </c:pt>
                <c:pt idx="105">
                  <c:v>43348</c:v>
                </c:pt>
                <c:pt idx="106">
                  <c:v>43350</c:v>
                </c:pt>
                <c:pt idx="107">
                  <c:v>43351</c:v>
                </c:pt>
                <c:pt idx="108">
                  <c:v>43354</c:v>
                </c:pt>
                <c:pt idx="109">
                  <c:v>43355</c:v>
                </c:pt>
                <c:pt idx="110">
                  <c:v>43356</c:v>
                </c:pt>
                <c:pt idx="111">
                  <c:v>43358</c:v>
                </c:pt>
                <c:pt idx="112">
                  <c:v>43360</c:v>
                </c:pt>
                <c:pt idx="113">
                  <c:v>43368</c:v>
                </c:pt>
                <c:pt idx="114">
                  <c:v>43370</c:v>
                </c:pt>
                <c:pt idx="115">
                  <c:v>43372</c:v>
                </c:pt>
                <c:pt idx="116">
                  <c:v>43376</c:v>
                </c:pt>
                <c:pt idx="117">
                  <c:v>43377</c:v>
                </c:pt>
                <c:pt idx="118">
                  <c:v>43379</c:v>
                </c:pt>
                <c:pt idx="119">
                  <c:v>43382</c:v>
                </c:pt>
                <c:pt idx="120">
                  <c:v>43384</c:v>
                </c:pt>
                <c:pt idx="121">
                  <c:v>43385</c:v>
                </c:pt>
                <c:pt idx="122">
                  <c:v>43392</c:v>
                </c:pt>
                <c:pt idx="123">
                  <c:v>43397</c:v>
                </c:pt>
                <c:pt idx="124">
                  <c:v>43399</c:v>
                </c:pt>
                <c:pt idx="125">
                  <c:v>43404</c:v>
                </c:pt>
                <c:pt idx="126">
                  <c:v>43407</c:v>
                </c:pt>
                <c:pt idx="127">
                  <c:v>43410</c:v>
                </c:pt>
                <c:pt idx="128">
                  <c:v>43411</c:v>
                </c:pt>
                <c:pt idx="129">
                  <c:v>43413</c:v>
                </c:pt>
                <c:pt idx="130">
                  <c:v>43416</c:v>
                </c:pt>
                <c:pt idx="131">
                  <c:v>43418</c:v>
                </c:pt>
                <c:pt idx="132">
                  <c:v>43420</c:v>
                </c:pt>
                <c:pt idx="133">
                  <c:v>43423</c:v>
                </c:pt>
                <c:pt idx="134">
                  <c:v>43426</c:v>
                </c:pt>
                <c:pt idx="135">
                  <c:v>43426</c:v>
                </c:pt>
                <c:pt idx="136">
                  <c:v>43430</c:v>
                </c:pt>
                <c:pt idx="137">
                  <c:v>43431</c:v>
                </c:pt>
                <c:pt idx="138">
                  <c:v>43432</c:v>
                </c:pt>
                <c:pt idx="139">
                  <c:v>43434</c:v>
                </c:pt>
                <c:pt idx="140">
                  <c:v>43437</c:v>
                </c:pt>
                <c:pt idx="141">
                  <c:v>43437</c:v>
                </c:pt>
                <c:pt idx="142">
                  <c:v>43439</c:v>
                </c:pt>
                <c:pt idx="143">
                  <c:v>43441</c:v>
                </c:pt>
                <c:pt idx="144">
                  <c:v>43444</c:v>
                </c:pt>
                <c:pt idx="145">
                  <c:v>43446</c:v>
                </c:pt>
                <c:pt idx="146">
                  <c:v>43448</c:v>
                </c:pt>
                <c:pt idx="147">
                  <c:v>43450</c:v>
                </c:pt>
                <c:pt idx="148">
                  <c:v>43452</c:v>
                </c:pt>
                <c:pt idx="149">
                  <c:v>43455</c:v>
                </c:pt>
                <c:pt idx="150">
                  <c:v>43458</c:v>
                </c:pt>
                <c:pt idx="151">
                  <c:v>43459</c:v>
                </c:pt>
                <c:pt idx="152">
                  <c:v>43461</c:v>
                </c:pt>
                <c:pt idx="153">
                  <c:v>43462</c:v>
                </c:pt>
                <c:pt idx="154" formatCode="m/d/yyyy">
                  <c:v>43467</c:v>
                </c:pt>
                <c:pt idx="155" formatCode="m/d/yyyy">
                  <c:v>43468</c:v>
                </c:pt>
                <c:pt idx="156" formatCode="m/d/yyyy">
                  <c:v>43474</c:v>
                </c:pt>
                <c:pt idx="157" formatCode="m/d/yyyy">
                  <c:v>43476</c:v>
                </c:pt>
                <c:pt idx="158" formatCode="m/d/yyyy">
                  <c:v>43476</c:v>
                </c:pt>
                <c:pt idx="159" formatCode="m/d/yyyy">
                  <c:v>43479</c:v>
                </c:pt>
                <c:pt idx="160" formatCode="m/d/yyyy">
                  <c:v>43480</c:v>
                </c:pt>
                <c:pt idx="161" formatCode="m/d/yyyy">
                  <c:v>43485</c:v>
                </c:pt>
                <c:pt idx="162" formatCode="m/d/yyyy">
                  <c:v>43486</c:v>
                </c:pt>
                <c:pt idx="163" formatCode="m/d/yyyy">
                  <c:v>43488</c:v>
                </c:pt>
                <c:pt idx="164" formatCode="m/d/yyyy">
                  <c:v>43491</c:v>
                </c:pt>
                <c:pt idx="165" formatCode="m/d/yyyy">
                  <c:v>43492</c:v>
                </c:pt>
                <c:pt idx="166" formatCode="m/d/yyyy">
                  <c:v>43495</c:v>
                </c:pt>
                <c:pt idx="167" formatCode="m/d/yyyy">
                  <c:v>43496</c:v>
                </c:pt>
                <c:pt idx="168" formatCode="m/d/yyyy">
                  <c:v>43498</c:v>
                </c:pt>
                <c:pt idx="169" formatCode="m/d/yyyy">
                  <c:v>43504</c:v>
                </c:pt>
                <c:pt idx="170" formatCode="m/d/yyyy">
                  <c:v>43506</c:v>
                </c:pt>
                <c:pt idx="171" formatCode="m/d/yyyy">
                  <c:v>43510</c:v>
                </c:pt>
                <c:pt idx="172" formatCode="m/d/yyyy">
                  <c:v>43513</c:v>
                </c:pt>
                <c:pt idx="173" formatCode="m/d/yyyy">
                  <c:v>43515</c:v>
                </c:pt>
                <c:pt idx="174" formatCode="m/d/yyyy">
                  <c:v>43517</c:v>
                </c:pt>
                <c:pt idx="175" formatCode="m/d/yyyy">
                  <c:v>43519</c:v>
                </c:pt>
                <c:pt idx="176" formatCode="m/d/yyyy">
                  <c:v>43521</c:v>
                </c:pt>
                <c:pt idx="177" formatCode="m/d/yyyy">
                  <c:v>43522</c:v>
                </c:pt>
                <c:pt idx="178" formatCode="m/d/yyyy">
                  <c:v>43528</c:v>
                </c:pt>
                <c:pt idx="179" formatCode="m/d/yyyy">
                  <c:v>43531</c:v>
                </c:pt>
                <c:pt idx="180" formatCode="m/d/yyyy">
                  <c:v>43532</c:v>
                </c:pt>
                <c:pt idx="181" formatCode="m/d/yyyy">
                  <c:v>43534</c:v>
                </c:pt>
                <c:pt idx="182" formatCode="m/d/yyyy">
                  <c:v>43535</c:v>
                </c:pt>
                <c:pt idx="183" formatCode="m/d/yyyy">
                  <c:v>43535</c:v>
                </c:pt>
                <c:pt idx="184" formatCode="m/d/yyyy">
                  <c:v>43536</c:v>
                </c:pt>
                <c:pt idx="185" formatCode="m/d/yyyy">
                  <c:v>43536</c:v>
                </c:pt>
                <c:pt idx="186" formatCode="m/d/yyyy">
                  <c:v>43537</c:v>
                </c:pt>
                <c:pt idx="187" formatCode="m/d/yyyy">
                  <c:v>43538</c:v>
                </c:pt>
                <c:pt idx="188" formatCode="m/d/yyyy">
                  <c:v>43538</c:v>
                </c:pt>
                <c:pt idx="189" formatCode="m/d/yyyy">
                  <c:v>43539</c:v>
                </c:pt>
                <c:pt idx="190" formatCode="m/d/yyyy">
                  <c:v>43542</c:v>
                </c:pt>
                <c:pt idx="191" formatCode="m/d/yyyy">
                  <c:v>43544</c:v>
                </c:pt>
                <c:pt idx="192" formatCode="m/d/yyyy">
                  <c:v>43546</c:v>
                </c:pt>
                <c:pt idx="193" formatCode="m/d/yyyy">
                  <c:v>43548</c:v>
                </c:pt>
                <c:pt idx="194" formatCode="m/d/yyyy">
                  <c:v>43550</c:v>
                </c:pt>
                <c:pt idx="195" formatCode="m/d/yyyy">
                  <c:v>43551</c:v>
                </c:pt>
                <c:pt idx="196" formatCode="m/d/yyyy">
                  <c:v>43554</c:v>
                </c:pt>
                <c:pt idx="197" formatCode="dd/mm/yy;@">
                  <c:v>43556</c:v>
                </c:pt>
                <c:pt idx="198" formatCode="dd/mm/yy;@">
                  <c:v>43556</c:v>
                </c:pt>
                <c:pt idx="199" formatCode="dd/mm/yy;@">
                  <c:v>43558</c:v>
                </c:pt>
                <c:pt idx="200" formatCode="dd/mm/yy;@">
                  <c:v>43560</c:v>
                </c:pt>
                <c:pt idx="201" formatCode="dd/mm/yy;@">
                  <c:v>43561</c:v>
                </c:pt>
                <c:pt idx="202" formatCode="dd/mm/yy;@">
                  <c:v>43564</c:v>
                </c:pt>
                <c:pt idx="203" formatCode="dd/mm/yy;@">
                  <c:v>43567</c:v>
                </c:pt>
                <c:pt idx="204" formatCode="dd/mm/yy;@">
                  <c:v>43570</c:v>
                </c:pt>
                <c:pt idx="205" formatCode="dd/mm/yy;@">
                  <c:v>43573</c:v>
                </c:pt>
                <c:pt idx="206" formatCode="dd/mm/yy;@">
                  <c:v>43576</c:v>
                </c:pt>
                <c:pt idx="207" formatCode="dd/mm/yy;@">
                  <c:v>43578</c:v>
                </c:pt>
                <c:pt idx="208" formatCode="dd/mm/yy;@">
                  <c:v>43580</c:v>
                </c:pt>
                <c:pt idx="209" formatCode="dd/mm/yy;@">
                  <c:v>43584</c:v>
                </c:pt>
                <c:pt idx="210" formatCode="dd/mm/yy;@">
                  <c:v>43587</c:v>
                </c:pt>
                <c:pt idx="211" formatCode="dd/mm/yy;@">
                  <c:v>43589</c:v>
                </c:pt>
                <c:pt idx="212" formatCode="dd/mm/yy;@">
                  <c:v>43593</c:v>
                </c:pt>
                <c:pt idx="213" formatCode="dd/mm/yy;@">
                  <c:v>43594</c:v>
                </c:pt>
                <c:pt idx="214" formatCode="dd/mm/yy;@">
                  <c:v>43594</c:v>
                </c:pt>
                <c:pt idx="215" formatCode="dd/mm/yy;@">
                  <c:v>43599</c:v>
                </c:pt>
                <c:pt idx="216" formatCode="dd/mm/yy;@">
                  <c:v>43601</c:v>
                </c:pt>
                <c:pt idx="217" formatCode="dd/mm/yy;@">
                  <c:v>43603</c:v>
                </c:pt>
                <c:pt idx="218" formatCode="dd/mm/yy;@">
                  <c:v>43605</c:v>
                </c:pt>
                <c:pt idx="219" formatCode="dd/mm/yy;@">
                  <c:v>43607</c:v>
                </c:pt>
                <c:pt idx="220" formatCode="dd/mm/yy;@">
                  <c:v>43609</c:v>
                </c:pt>
                <c:pt idx="221" formatCode="dd/mm/yy;@">
                  <c:v>43610</c:v>
                </c:pt>
                <c:pt idx="222" formatCode="dd/mm/yy;@">
                  <c:v>43613</c:v>
                </c:pt>
                <c:pt idx="223" formatCode="dd/mm/yy;@">
                  <c:v>43617</c:v>
                </c:pt>
                <c:pt idx="224" formatCode="dd/mm/yy;@">
                  <c:v>43626</c:v>
                </c:pt>
                <c:pt idx="225" formatCode="dd/mm/yy;@">
                  <c:v>43628</c:v>
                </c:pt>
                <c:pt idx="226" formatCode="dd/mm/yy;@">
                  <c:v>43630</c:v>
                </c:pt>
                <c:pt idx="227" formatCode="dd/mm/yy;@">
                  <c:v>43633</c:v>
                </c:pt>
                <c:pt idx="228" formatCode="dd/mm/yy;@">
                  <c:v>43637</c:v>
                </c:pt>
                <c:pt idx="229" formatCode="dd/mm/yy;@">
                  <c:v>43641</c:v>
                </c:pt>
                <c:pt idx="230" formatCode="dd/mm/yy;@">
                  <c:v>43643</c:v>
                </c:pt>
                <c:pt idx="231" formatCode="dd/mm/yy;@">
                  <c:v>43645</c:v>
                </c:pt>
                <c:pt idx="232" formatCode="dd/mm/yy;@">
                  <c:v>43652</c:v>
                </c:pt>
                <c:pt idx="233" formatCode="dd/mm/yy;@">
                  <c:v>43652</c:v>
                </c:pt>
                <c:pt idx="234" formatCode="dd/mm/yy;@">
                  <c:v>43655</c:v>
                </c:pt>
                <c:pt idx="235" formatCode="dd/mm/yy;@">
                  <c:v>43657</c:v>
                </c:pt>
                <c:pt idx="236" formatCode="dd/mm/yy;@">
                  <c:v>43658</c:v>
                </c:pt>
                <c:pt idx="237" formatCode="dd/mm/yy;@">
                  <c:v>43662</c:v>
                </c:pt>
                <c:pt idx="238" formatCode="dd/mm/yy;@">
                  <c:v>43664</c:v>
                </c:pt>
                <c:pt idx="239" formatCode="dd/mm/yy;@">
                  <c:v>43666</c:v>
                </c:pt>
                <c:pt idx="240" formatCode="dd/mm/yy;@">
                  <c:v>43668</c:v>
                </c:pt>
                <c:pt idx="241" formatCode="dd/mm/yy;@">
                  <c:v>43673</c:v>
                </c:pt>
                <c:pt idx="242" formatCode="dd/mm/yy;@">
                  <c:v>43676</c:v>
                </c:pt>
                <c:pt idx="243" formatCode="dd/mm/yy;@">
                  <c:v>43679</c:v>
                </c:pt>
                <c:pt idx="244" formatCode="dd/mm/yy;@">
                  <c:v>43682</c:v>
                </c:pt>
                <c:pt idx="245" formatCode="dd/mm/yy;@">
                  <c:v>43685</c:v>
                </c:pt>
                <c:pt idx="246" formatCode="dd/mm/yy;@">
                  <c:v>43687</c:v>
                </c:pt>
                <c:pt idx="247" formatCode="dd/mm/yy;@">
                  <c:v>43697</c:v>
                </c:pt>
                <c:pt idx="248" formatCode="dd/mm/yy;@">
                  <c:v>43701</c:v>
                </c:pt>
                <c:pt idx="249" formatCode="dd/mm/yy;@">
                  <c:v>43704</c:v>
                </c:pt>
                <c:pt idx="250" formatCode="dd/mm/yy;@">
                  <c:v>43706</c:v>
                </c:pt>
                <c:pt idx="251" formatCode="dd/mm/yy;@">
                  <c:v>43708</c:v>
                </c:pt>
                <c:pt idx="252" formatCode="dd/mm/yy;@">
                  <c:v>43710</c:v>
                </c:pt>
                <c:pt idx="253" formatCode="dd/mm/yy;@">
                  <c:v>43713</c:v>
                </c:pt>
                <c:pt idx="254" formatCode="dd/mm/yy;@">
                  <c:v>43715</c:v>
                </c:pt>
                <c:pt idx="255" formatCode="dd/mm/yy;@">
                  <c:v>43716</c:v>
                </c:pt>
                <c:pt idx="256" formatCode="dd/mm/yy;@">
                  <c:v>43721</c:v>
                </c:pt>
                <c:pt idx="257" formatCode="dd/mm/yy;@">
                  <c:v>43723</c:v>
                </c:pt>
                <c:pt idx="258" formatCode="dd/mm/yy;@">
                  <c:v>43726</c:v>
                </c:pt>
                <c:pt idx="259" formatCode="dd/mm/yy;@">
                  <c:v>43726</c:v>
                </c:pt>
                <c:pt idx="260" formatCode="dd/mm/yy;@">
                  <c:v>43727</c:v>
                </c:pt>
                <c:pt idx="261" formatCode="dd/mm/yy;@">
                  <c:v>43728</c:v>
                </c:pt>
                <c:pt idx="262" formatCode="dd/mm/yy;@">
                  <c:v>43729</c:v>
                </c:pt>
                <c:pt idx="263" formatCode="dd/mm/yy;@">
                  <c:v>43729</c:v>
                </c:pt>
                <c:pt idx="264" formatCode="dd/mm/yy;@">
                  <c:v>43731</c:v>
                </c:pt>
                <c:pt idx="265" formatCode="dd/mm/yy;@">
                  <c:v>43732</c:v>
                </c:pt>
                <c:pt idx="266" formatCode="dd/mm/yy;@">
                  <c:v>43732</c:v>
                </c:pt>
                <c:pt idx="267" formatCode="dd/mm/yy;@">
                  <c:v>43732</c:v>
                </c:pt>
                <c:pt idx="268" formatCode="dd/mm/yy;@">
                  <c:v>43733</c:v>
                </c:pt>
                <c:pt idx="269" formatCode="dd/mm/yy;@">
                  <c:v>43733</c:v>
                </c:pt>
                <c:pt idx="270" formatCode="dd/mm/yy;@">
                  <c:v>43733</c:v>
                </c:pt>
                <c:pt idx="271" formatCode="dd/mm/yy;@">
                  <c:v>43734</c:v>
                </c:pt>
                <c:pt idx="272" formatCode="dd/mm/yy;@">
                  <c:v>43735</c:v>
                </c:pt>
                <c:pt idx="273" formatCode="dd/mm/yy;@">
                  <c:v>43736</c:v>
                </c:pt>
                <c:pt idx="274" formatCode="dd/mm/yy;@">
                  <c:v>43736</c:v>
                </c:pt>
                <c:pt idx="275" formatCode="dd/mm/yy;@">
                  <c:v>43736</c:v>
                </c:pt>
                <c:pt idx="276" formatCode="dd/mm/yy;@">
                  <c:v>43737</c:v>
                </c:pt>
                <c:pt idx="277" formatCode="dd/mm/yy;@">
                  <c:v>43738</c:v>
                </c:pt>
                <c:pt idx="278" formatCode="dd/mm/yy;@">
                  <c:v>43740</c:v>
                </c:pt>
                <c:pt idx="279" formatCode="dd/mm/yy;@">
                  <c:v>43746</c:v>
                </c:pt>
                <c:pt idx="280" formatCode="dd/mm/yy;@">
                  <c:v>43753</c:v>
                </c:pt>
                <c:pt idx="281" formatCode="dd/mm/yy;@">
                  <c:v>43766</c:v>
                </c:pt>
                <c:pt idx="282" formatCode="dd/mm/yy;@">
                  <c:v>43768</c:v>
                </c:pt>
                <c:pt idx="283" formatCode="dd/mm/yy;@">
                  <c:v>43771</c:v>
                </c:pt>
                <c:pt idx="284" formatCode="dd/mm/yy;@">
                  <c:v>43776</c:v>
                </c:pt>
                <c:pt idx="285" formatCode="dd/mm/yy;@">
                  <c:v>43778</c:v>
                </c:pt>
                <c:pt idx="286" formatCode="dd/mm/yy;@">
                  <c:v>43778</c:v>
                </c:pt>
                <c:pt idx="287" formatCode="dd/mm/yy;@">
                  <c:v>43778</c:v>
                </c:pt>
                <c:pt idx="288" formatCode="dd/mm/yy;@">
                  <c:v>43780</c:v>
                </c:pt>
                <c:pt idx="289" formatCode="dd/mm/yy;@">
                  <c:v>43782</c:v>
                </c:pt>
                <c:pt idx="290" formatCode="dd/mm/yy;@">
                  <c:v>43786</c:v>
                </c:pt>
                <c:pt idx="291" formatCode="dd/mm/yy;@">
                  <c:v>43788</c:v>
                </c:pt>
                <c:pt idx="292" formatCode="dd/mm/yy;@">
                  <c:v>43791</c:v>
                </c:pt>
                <c:pt idx="293" formatCode="dd/mm/yy;@">
                  <c:v>43793</c:v>
                </c:pt>
                <c:pt idx="294" formatCode="dd/mm/yy;@">
                  <c:v>43798</c:v>
                </c:pt>
                <c:pt idx="295" formatCode="dd/mm/yy;@">
                  <c:v>43807</c:v>
                </c:pt>
                <c:pt idx="296" formatCode="dd/mm/yy;@">
                  <c:v>43807</c:v>
                </c:pt>
                <c:pt idx="297" formatCode="dd/mm/yy;@">
                  <c:v>43809</c:v>
                </c:pt>
                <c:pt idx="298" formatCode="dd/mm/yy;@">
                  <c:v>43813</c:v>
                </c:pt>
                <c:pt idx="299" formatCode="dd/mm/yy;@">
                  <c:v>43814</c:v>
                </c:pt>
                <c:pt idx="300" formatCode="dd/mm/yy;@">
                  <c:v>43817</c:v>
                </c:pt>
                <c:pt idx="301" formatCode="dd/mm/yy;@">
                  <c:v>43819</c:v>
                </c:pt>
                <c:pt idx="302" formatCode="dd/mm/yy;@">
                  <c:v>43826</c:v>
                </c:pt>
                <c:pt idx="303" formatCode="dd/mm/yy;@">
                  <c:v>43828</c:v>
                </c:pt>
                <c:pt idx="304" formatCode="dd/mm/yy;@">
                  <c:v>43829</c:v>
                </c:pt>
                <c:pt idx="305" formatCode="dd/mm/yy;@">
                  <c:v>43829</c:v>
                </c:pt>
                <c:pt idx="306" formatCode="dd/mm/yy;@">
                  <c:v>43830</c:v>
                </c:pt>
              </c:numCache>
            </c:numRef>
          </c:cat>
          <c:val>
            <c:numRef>
              <c:f>Du!$F$13:$F$319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669-4785-B62D-591FD91EB321}"/>
            </c:ext>
          </c:extLst>
        </c:ser>
        <c:ser>
          <c:idx val="4"/>
          <c:order val="6"/>
          <c:tx>
            <c:strRef>
              <c:f>Du!$G$12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Du!$B$13:$B$319</c:f>
              <c:numCache>
                <c:formatCode>dd\/mm\/yy</c:formatCode>
                <c:ptCount val="307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43118</c:v>
                </c:pt>
                <c:pt idx="7">
                  <c:v>43120</c:v>
                </c:pt>
                <c:pt idx="8">
                  <c:v>43123</c:v>
                </c:pt>
                <c:pt idx="9">
                  <c:v>43126</c:v>
                </c:pt>
                <c:pt idx="10">
                  <c:v>43128</c:v>
                </c:pt>
                <c:pt idx="11">
                  <c:v>43130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43143</c:v>
                </c:pt>
                <c:pt idx="17">
                  <c:v>43152</c:v>
                </c:pt>
                <c:pt idx="18">
                  <c:v>43154</c:v>
                </c:pt>
                <c:pt idx="19">
                  <c:v>43159</c:v>
                </c:pt>
                <c:pt idx="20">
                  <c:v>43159</c:v>
                </c:pt>
                <c:pt idx="21">
                  <c:v>43161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43173</c:v>
                </c:pt>
                <c:pt idx="28">
                  <c:v>43175</c:v>
                </c:pt>
                <c:pt idx="29">
                  <c:v>43176</c:v>
                </c:pt>
                <c:pt idx="30">
                  <c:v>43181</c:v>
                </c:pt>
                <c:pt idx="31">
                  <c:v>43183</c:v>
                </c:pt>
                <c:pt idx="32">
                  <c:v>43186</c:v>
                </c:pt>
                <c:pt idx="33">
                  <c:v>43189</c:v>
                </c:pt>
                <c:pt idx="34">
                  <c:v>43190</c:v>
                </c:pt>
                <c:pt idx="35">
                  <c:v>43193</c:v>
                </c:pt>
                <c:pt idx="36">
                  <c:v>43196</c:v>
                </c:pt>
                <c:pt idx="37">
                  <c:v>43197</c:v>
                </c:pt>
                <c:pt idx="38">
                  <c:v>43198</c:v>
                </c:pt>
                <c:pt idx="39">
                  <c:v>43199</c:v>
                </c:pt>
                <c:pt idx="40">
                  <c:v>43201</c:v>
                </c:pt>
                <c:pt idx="41">
                  <c:v>43204</c:v>
                </c:pt>
                <c:pt idx="42">
                  <c:v>43204</c:v>
                </c:pt>
                <c:pt idx="43">
                  <c:v>43205</c:v>
                </c:pt>
                <c:pt idx="44">
                  <c:v>43206</c:v>
                </c:pt>
                <c:pt idx="45">
                  <c:v>43208</c:v>
                </c:pt>
                <c:pt idx="46">
                  <c:v>43209</c:v>
                </c:pt>
                <c:pt idx="47">
                  <c:v>43210</c:v>
                </c:pt>
                <c:pt idx="48">
                  <c:v>43212</c:v>
                </c:pt>
                <c:pt idx="49">
                  <c:v>43215</c:v>
                </c:pt>
                <c:pt idx="50">
                  <c:v>43215</c:v>
                </c:pt>
                <c:pt idx="51">
                  <c:v>43217</c:v>
                </c:pt>
                <c:pt idx="52">
                  <c:v>43222</c:v>
                </c:pt>
                <c:pt idx="53">
                  <c:v>43223</c:v>
                </c:pt>
                <c:pt idx="54">
                  <c:v>43224</c:v>
                </c:pt>
                <c:pt idx="55">
                  <c:v>43228</c:v>
                </c:pt>
                <c:pt idx="56">
                  <c:v>43231</c:v>
                </c:pt>
                <c:pt idx="57">
                  <c:v>43237</c:v>
                </c:pt>
                <c:pt idx="58">
                  <c:v>43239</c:v>
                </c:pt>
                <c:pt idx="59">
                  <c:v>43243</c:v>
                </c:pt>
                <c:pt idx="60">
                  <c:v>43245</c:v>
                </c:pt>
                <c:pt idx="61">
                  <c:v>43248</c:v>
                </c:pt>
                <c:pt idx="62">
                  <c:v>43248</c:v>
                </c:pt>
                <c:pt idx="63">
                  <c:v>43251</c:v>
                </c:pt>
                <c:pt idx="64">
                  <c:v>43252</c:v>
                </c:pt>
                <c:pt idx="65">
                  <c:v>43255</c:v>
                </c:pt>
                <c:pt idx="66">
                  <c:v>43256</c:v>
                </c:pt>
                <c:pt idx="67">
                  <c:v>43258</c:v>
                </c:pt>
                <c:pt idx="68">
                  <c:v>43262</c:v>
                </c:pt>
                <c:pt idx="69">
                  <c:v>43263</c:v>
                </c:pt>
                <c:pt idx="70">
                  <c:v>43265</c:v>
                </c:pt>
                <c:pt idx="71">
                  <c:v>43266</c:v>
                </c:pt>
                <c:pt idx="72">
                  <c:v>43269</c:v>
                </c:pt>
                <c:pt idx="73">
                  <c:v>43272</c:v>
                </c:pt>
                <c:pt idx="74">
                  <c:v>43273</c:v>
                </c:pt>
                <c:pt idx="75">
                  <c:v>43276</c:v>
                </c:pt>
                <c:pt idx="76">
                  <c:v>43280</c:v>
                </c:pt>
                <c:pt idx="77">
                  <c:v>43281</c:v>
                </c:pt>
                <c:pt idx="78">
                  <c:v>43283</c:v>
                </c:pt>
                <c:pt idx="79">
                  <c:v>43285</c:v>
                </c:pt>
                <c:pt idx="80">
                  <c:v>43291</c:v>
                </c:pt>
                <c:pt idx="81">
                  <c:v>43294</c:v>
                </c:pt>
                <c:pt idx="82">
                  <c:v>43297</c:v>
                </c:pt>
                <c:pt idx="83">
                  <c:v>43298</c:v>
                </c:pt>
                <c:pt idx="84">
                  <c:v>43300</c:v>
                </c:pt>
                <c:pt idx="85">
                  <c:v>43304</c:v>
                </c:pt>
                <c:pt idx="86">
                  <c:v>43305</c:v>
                </c:pt>
                <c:pt idx="87">
                  <c:v>43308</c:v>
                </c:pt>
                <c:pt idx="88">
                  <c:v>43311</c:v>
                </c:pt>
                <c:pt idx="89">
                  <c:v>43314</c:v>
                </c:pt>
                <c:pt idx="90">
                  <c:v>43318</c:v>
                </c:pt>
                <c:pt idx="91">
                  <c:v>43319</c:v>
                </c:pt>
                <c:pt idx="92">
                  <c:v>43321</c:v>
                </c:pt>
                <c:pt idx="93">
                  <c:v>43325</c:v>
                </c:pt>
                <c:pt idx="94">
                  <c:v>43327</c:v>
                </c:pt>
                <c:pt idx="95">
                  <c:v>43329</c:v>
                </c:pt>
                <c:pt idx="96">
                  <c:v>43332</c:v>
                </c:pt>
                <c:pt idx="97">
                  <c:v>43334</c:v>
                </c:pt>
                <c:pt idx="98">
                  <c:v>43335</c:v>
                </c:pt>
                <c:pt idx="99">
                  <c:v>43339</c:v>
                </c:pt>
                <c:pt idx="100">
                  <c:v>43339</c:v>
                </c:pt>
                <c:pt idx="101">
                  <c:v>43341</c:v>
                </c:pt>
                <c:pt idx="102">
                  <c:v>43343</c:v>
                </c:pt>
                <c:pt idx="103">
                  <c:v>43347</c:v>
                </c:pt>
                <c:pt idx="104">
                  <c:v>43347</c:v>
                </c:pt>
                <c:pt idx="105">
                  <c:v>43348</c:v>
                </c:pt>
                <c:pt idx="106">
                  <c:v>43350</c:v>
                </c:pt>
                <c:pt idx="107">
                  <c:v>43351</c:v>
                </c:pt>
                <c:pt idx="108">
                  <c:v>43354</c:v>
                </c:pt>
                <c:pt idx="109">
                  <c:v>43355</c:v>
                </c:pt>
                <c:pt idx="110">
                  <c:v>43356</c:v>
                </c:pt>
                <c:pt idx="111">
                  <c:v>43358</c:v>
                </c:pt>
                <c:pt idx="112">
                  <c:v>43360</c:v>
                </c:pt>
                <c:pt idx="113">
                  <c:v>43368</c:v>
                </c:pt>
                <c:pt idx="114">
                  <c:v>43370</c:v>
                </c:pt>
                <c:pt idx="115">
                  <c:v>43372</c:v>
                </c:pt>
                <c:pt idx="116">
                  <c:v>43376</c:v>
                </c:pt>
                <c:pt idx="117">
                  <c:v>43377</c:v>
                </c:pt>
                <c:pt idx="118">
                  <c:v>43379</c:v>
                </c:pt>
                <c:pt idx="119">
                  <c:v>43382</c:v>
                </c:pt>
                <c:pt idx="120">
                  <c:v>43384</c:v>
                </c:pt>
                <c:pt idx="121">
                  <c:v>43385</c:v>
                </c:pt>
                <c:pt idx="122">
                  <c:v>43392</c:v>
                </c:pt>
                <c:pt idx="123">
                  <c:v>43397</c:v>
                </c:pt>
                <c:pt idx="124">
                  <c:v>43399</c:v>
                </c:pt>
                <c:pt idx="125">
                  <c:v>43404</c:v>
                </c:pt>
                <c:pt idx="126">
                  <c:v>43407</c:v>
                </c:pt>
                <c:pt idx="127">
                  <c:v>43410</c:v>
                </c:pt>
                <c:pt idx="128">
                  <c:v>43411</c:v>
                </c:pt>
                <c:pt idx="129">
                  <c:v>43413</c:v>
                </c:pt>
                <c:pt idx="130">
                  <c:v>43416</c:v>
                </c:pt>
                <c:pt idx="131">
                  <c:v>43418</c:v>
                </c:pt>
                <c:pt idx="132">
                  <c:v>43420</c:v>
                </c:pt>
                <c:pt idx="133">
                  <c:v>43423</c:v>
                </c:pt>
                <c:pt idx="134">
                  <c:v>43426</c:v>
                </c:pt>
                <c:pt idx="135">
                  <c:v>43426</c:v>
                </c:pt>
                <c:pt idx="136">
                  <c:v>43430</c:v>
                </c:pt>
                <c:pt idx="137">
                  <c:v>43431</c:v>
                </c:pt>
                <c:pt idx="138">
                  <c:v>43432</c:v>
                </c:pt>
                <c:pt idx="139">
                  <c:v>43434</c:v>
                </c:pt>
                <c:pt idx="140">
                  <c:v>43437</c:v>
                </c:pt>
                <c:pt idx="141">
                  <c:v>43437</c:v>
                </c:pt>
                <c:pt idx="142">
                  <c:v>43439</c:v>
                </c:pt>
                <c:pt idx="143">
                  <c:v>43441</c:v>
                </c:pt>
                <c:pt idx="144">
                  <c:v>43444</c:v>
                </c:pt>
                <c:pt idx="145">
                  <c:v>43446</c:v>
                </c:pt>
                <c:pt idx="146">
                  <c:v>43448</c:v>
                </c:pt>
                <c:pt idx="147">
                  <c:v>43450</c:v>
                </c:pt>
                <c:pt idx="148">
                  <c:v>43452</c:v>
                </c:pt>
                <c:pt idx="149">
                  <c:v>43455</c:v>
                </c:pt>
                <c:pt idx="150">
                  <c:v>43458</c:v>
                </c:pt>
                <c:pt idx="151">
                  <c:v>43459</c:v>
                </c:pt>
                <c:pt idx="152">
                  <c:v>43461</c:v>
                </c:pt>
                <c:pt idx="153">
                  <c:v>43462</c:v>
                </c:pt>
                <c:pt idx="154" formatCode="m/d/yyyy">
                  <c:v>43467</c:v>
                </c:pt>
                <c:pt idx="155" formatCode="m/d/yyyy">
                  <c:v>43468</c:v>
                </c:pt>
                <c:pt idx="156" formatCode="m/d/yyyy">
                  <c:v>43474</c:v>
                </c:pt>
                <c:pt idx="157" formatCode="m/d/yyyy">
                  <c:v>43476</c:v>
                </c:pt>
                <c:pt idx="158" formatCode="m/d/yyyy">
                  <c:v>43476</c:v>
                </c:pt>
                <c:pt idx="159" formatCode="m/d/yyyy">
                  <c:v>43479</c:v>
                </c:pt>
                <c:pt idx="160" formatCode="m/d/yyyy">
                  <c:v>43480</c:v>
                </c:pt>
                <c:pt idx="161" formatCode="m/d/yyyy">
                  <c:v>43485</c:v>
                </c:pt>
                <c:pt idx="162" formatCode="m/d/yyyy">
                  <c:v>43486</c:v>
                </c:pt>
                <c:pt idx="163" formatCode="m/d/yyyy">
                  <c:v>43488</c:v>
                </c:pt>
                <c:pt idx="164" formatCode="m/d/yyyy">
                  <c:v>43491</c:v>
                </c:pt>
                <c:pt idx="165" formatCode="m/d/yyyy">
                  <c:v>43492</c:v>
                </c:pt>
                <c:pt idx="166" formatCode="m/d/yyyy">
                  <c:v>43495</c:v>
                </c:pt>
                <c:pt idx="167" formatCode="m/d/yyyy">
                  <c:v>43496</c:v>
                </c:pt>
                <c:pt idx="168" formatCode="m/d/yyyy">
                  <c:v>43498</c:v>
                </c:pt>
                <c:pt idx="169" formatCode="m/d/yyyy">
                  <c:v>43504</c:v>
                </c:pt>
                <c:pt idx="170" formatCode="m/d/yyyy">
                  <c:v>43506</c:v>
                </c:pt>
                <c:pt idx="171" formatCode="m/d/yyyy">
                  <c:v>43510</c:v>
                </c:pt>
                <c:pt idx="172" formatCode="m/d/yyyy">
                  <c:v>43513</c:v>
                </c:pt>
                <c:pt idx="173" formatCode="m/d/yyyy">
                  <c:v>43515</c:v>
                </c:pt>
                <c:pt idx="174" formatCode="m/d/yyyy">
                  <c:v>43517</c:v>
                </c:pt>
                <c:pt idx="175" formatCode="m/d/yyyy">
                  <c:v>43519</c:v>
                </c:pt>
                <c:pt idx="176" formatCode="m/d/yyyy">
                  <c:v>43521</c:v>
                </c:pt>
                <c:pt idx="177" formatCode="m/d/yyyy">
                  <c:v>43522</c:v>
                </c:pt>
                <c:pt idx="178" formatCode="m/d/yyyy">
                  <c:v>43528</c:v>
                </c:pt>
                <c:pt idx="179" formatCode="m/d/yyyy">
                  <c:v>43531</c:v>
                </c:pt>
                <c:pt idx="180" formatCode="m/d/yyyy">
                  <c:v>43532</c:v>
                </c:pt>
                <c:pt idx="181" formatCode="m/d/yyyy">
                  <c:v>43534</c:v>
                </c:pt>
                <c:pt idx="182" formatCode="m/d/yyyy">
                  <c:v>43535</c:v>
                </c:pt>
                <c:pt idx="183" formatCode="m/d/yyyy">
                  <c:v>43535</c:v>
                </c:pt>
                <c:pt idx="184" formatCode="m/d/yyyy">
                  <c:v>43536</c:v>
                </c:pt>
                <c:pt idx="185" formatCode="m/d/yyyy">
                  <c:v>43536</c:v>
                </c:pt>
                <c:pt idx="186" formatCode="m/d/yyyy">
                  <c:v>43537</c:v>
                </c:pt>
                <c:pt idx="187" formatCode="m/d/yyyy">
                  <c:v>43538</c:v>
                </c:pt>
                <c:pt idx="188" formatCode="m/d/yyyy">
                  <c:v>43538</c:v>
                </c:pt>
                <c:pt idx="189" formatCode="m/d/yyyy">
                  <c:v>43539</c:v>
                </c:pt>
                <c:pt idx="190" formatCode="m/d/yyyy">
                  <c:v>43542</c:v>
                </c:pt>
                <c:pt idx="191" formatCode="m/d/yyyy">
                  <c:v>43544</c:v>
                </c:pt>
                <c:pt idx="192" formatCode="m/d/yyyy">
                  <c:v>43546</c:v>
                </c:pt>
                <c:pt idx="193" formatCode="m/d/yyyy">
                  <c:v>43548</c:v>
                </c:pt>
                <c:pt idx="194" formatCode="m/d/yyyy">
                  <c:v>43550</c:v>
                </c:pt>
                <c:pt idx="195" formatCode="m/d/yyyy">
                  <c:v>43551</c:v>
                </c:pt>
                <c:pt idx="196" formatCode="m/d/yyyy">
                  <c:v>43554</c:v>
                </c:pt>
                <c:pt idx="197" formatCode="dd/mm/yy;@">
                  <c:v>43556</c:v>
                </c:pt>
                <c:pt idx="198" formatCode="dd/mm/yy;@">
                  <c:v>43556</c:v>
                </c:pt>
                <c:pt idx="199" formatCode="dd/mm/yy;@">
                  <c:v>43558</c:v>
                </c:pt>
                <c:pt idx="200" formatCode="dd/mm/yy;@">
                  <c:v>43560</c:v>
                </c:pt>
                <c:pt idx="201" formatCode="dd/mm/yy;@">
                  <c:v>43561</c:v>
                </c:pt>
                <c:pt idx="202" formatCode="dd/mm/yy;@">
                  <c:v>43564</c:v>
                </c:pt>
                <c:pt idx="203" formatCode="dd/mm/yy;@">
                  <c:v>43567</c:v>
                </c:pt>
                <c:pt idx="204" formatCode="dd/mm/yy;@">
                  <c:v>43570</c:v>
                </c:pt>
                <c:pt idx="205" formatCode="dd/mm/yy;@">
                  <c:v>43573</c:v>
                </c:pt>
                <c:pt idx="206" formatCode="dd/mm/yy;@">
                  <c:v>43576</c:v>
                </c:pt>
                <c:pt idx="207" formatCode="dd/mm/yy;@">
                  <c:v>43578</c:v>
                </c:pt>
                <c:pt idx="208" formatCode="dd/mm/yy;@">
                  <c:v>43580</c:v>
                </c:pt>
                <c:pt idx="209" formatCode="dd/mm/yy;@">
                  <c:v>43584</c:v>
                </c:pt>
                <c:pt idx="210" formatCode="dd/mm/yy;@">
                  <c:v>43587</c:v>
                </c:pt>
                <c:pt idx="211" formatCode="dd/mm/yy;@">
                  <c:v>43589</c:v>
                </c:pt>
                <c:pt idx="212" formatCode="dd/mm/yy;@">
                  <c:v>43593</c:v>
                </c:pt>
                <c:pt idx="213" formatCode="dd/mm/yy;@">
                  <c:v>43594</c:v>
                </c:pt>
                <c:pt idx="214" formatCode="dd/mm/yy;@">
                  <c:v>43594</c:v>
                </c:pt>
                <c:pt idx="215" formatCode="dd/mm/yy;@">
                  <c:v>43599</c:v>
                </c:pt>
                <c:pt idx="216" formatCode="dd/mm/yy;@">
                  <c:v>43601</c:v>
                </c:pt>
                <c:pt idx="217" formatCode="dd/mm/yy;@">
                  <c:v>43603</c:v>
                </c:pt>
                <c:pt idx="218" formatCode="dd/mm/yy;@">
                  <c:v>43605</c:v>
                </c:pt>
                <c:pt idx="219" formatCode="dd/mm/yy;@">
                  <c:v>43607</c:v>
                </c:pt>
                <c:pt idx="220" formatCode="dd/mm/yy;@">
                  <c:v>43609</c:v>
                </c:pt>
                <c:pt idx="221" formatCode="dd/mm/yy;@">
                  <c:v>43610</c:v>
                </c:pt>
                <c:pt idx="222" formatCode="dd/mm/yy;@">
                  <c:v>43613</c:v>
                </c:pt>
                <c:pt idx="223" formatCode="dd/mm/yy;@">
                  <c:v>43617</c:v>
                </c:pt>
                <c:pt idx="224" formatCode="dd/mm/yy;@">
                  <c:v>43626</c:v>
                </c:pt>
                <c:pt idx="225" formatCode="dd/mm/yy;@">
                  <c:v>43628</c:v>
                </c:pt>
                <c:pt idx="226" formatCode="dd/mm/yy;@">
                  <c:v>43630</c:v>
                </c:pt>
                <c:pt idx="227" formatCode="dd/mm/yy;@">
                  <c:v>43633</c:v>
                </c:pt>
                <c:pt idx="228" formatCode="dd/mm/yy;@">
                  <c:v>43637</c:v>
                </c:pt>
                <c:pt idx="229" formatCode="dd/mm/yy;@">
                  <c:v>43641</c:v>
                </c:pt>
                <c:pt idx="230" formatCode="dd/mm/yy;@">
                  <c:v>43643</c:v>
                </c:pt>
                <c:pt idx="231" formatCode="dd/mm/yy;@">
                  <c:v>43645</c:v>
                </c:pt>
                <c:pt idx="232" formatCode="dd/mm/yy;@">
                  <c:v>43652</c:v>
                </c:pt>
                <c:pt idx="233" formatCode="dd/mm/yy;@">
                  <c:v>43652</c:v>
                </c:pt>
                <c:pt idx="234" formatCode="dd/mm/yy;@">
                  <c:v>43655</c:v>
                </c:pt>
                <c:pt idx="235" formatCode="dd/mm/yy;@">
                  <c:v>43657</c:v>
                </c:pt>
                <c:pt idx="236" formatCode="dd/mm/yy;@">
                  <c:v>43658</c:v>
                </c:pt>
                <c:pt idx="237" formatCode="dd/mm/yy;@">
                  <c:v>43662</c:v>
                </c:pt>
                <c:pt idx="238" formatCode="dd/mm/yy;@">
                  <c:v>43664</c:v>
                </c:pt>
                <c:pt idx="239" formatCode="dd/mm/yy;@">
                  <c:v>43666</c:v>
                </c:pt>
                <c:pt idx="240" formatCode="dd/mm/yy;@">
                  <c:v>43668</c:v>
                </c:pt>
                <c:pt idx="241" formatCode="dd/mm/yy;@">
                  <c:v>43673</c:v>
                </c:pt>
                <c:pt idx="242" formatCode="dd/mm/yy;@">
                  <c:v>43676</c:v>
                </c:pt>
                <c:pt idx="243" formatCode="dd/mm/yy;@">
                  <c:v>43679</c:v>
                </c:pt>
                <c:pt idx="244" formatCode="dd/mm/yy;@">
                  <c:v>43682</c:v>
                </c:pt>
                <c:pt idx="245" formatCode="dd/mm/yy;@">
                  <c:v>43685</c:v>
                </c:pt>
                <c:pt idx="246" formatCode="dd/mm/yy;@">
                  <c:v>43687</c:v>
                </c:pt>
                <c:pt idx="247" formatCode="dd/mm/yy;@">
                  <c:v>43697</c:v>
                </c:pt>
                <c:pt idx="248" formatCode="dd/mm/yy;@">
                  <c:v>43701</c:v>
                </c:pt>
                <c:pt idx="249" formatCode="dd/mm/yy;@">
                  <c:v>43704</c:v>
                </c:pt>
                <c:pt idx="250" formatCode="dd/mm/yy;@">
                  <c:v>43706</c:v>
                </c:pt>
                <c:pt idx="251" formatCode="dd/mm/yy;@">
                  <c:v>43708</c:v>
                </c:pt>
                <c:pt idx="252" formatCode="dd/mm/yy;@">
                  <c:v>43710</c:v>
                </c:pt>
                <c:pt idx="253" formatCode="dd/mm/yy;@">
                  <c:v>43713</c:v>
                </c:pt>
                <c:pt idx="254" formatCode="dd/mm/yy;@">
                  <c:v>43715</c:v>
                </c:pt>
                <c:pt idx="255" formatCode="dd/mm/yy;@">
                  <c:v>43716</c:v>
                </c:pt>
                <c:pt idx="256" formatCode="dd/mm/yy;@">
                  <c:v>43721</c:v>
                </c:pt>
                <c:pt idx="257" formatCode="dd/mm/yy;@">
                  <c:v>43723</c:v>
                </c:pt>
                <c:pt idx="258" formatCode="dd/mm/yy;@">
                  <c:v>43726</c:v>
                </c:pt>
                <c:pt idx="259" formatCode="dd/mm/yy;@">
                  <c:v>43726</c:v>
                </c:pt>
                <c:pt idx="260" formatCode="dd/mm/yy;@">
                  <c:v>43727</c:v>
                </c:pt>
                <c:pt idx="261" formatCode="dd/mm/yy;@">
                  <c:v>43728</c:v>
                </c:pt>
                <c:pt idx="262" formatCode="dd/mm/yy;@">
                  <c:v>43729</c:v>
                </c:pt>
                <c:pt idx="263" formatCode="dd/mm/yy;@">
                  <c:v>43729</c:v>
                </c:pt>
                <c:pt idx="264" formatCode="dd/mm/yy;@">
                  <c:v>43731</c:v>
                </c:pt>
                <c:pt idx="265" formatCode="dd/mm/yy;@">
                  <c:v>43732</c:v>
                </c:pt>
                <c:pt idx="266" formatCode="dd/mm/yy;@">
                  <c:v>43732</c:v>
                </c:pt>
                <c:pt idx="267" formatCode="dd/mm/yy;@">
                  <c:v>43732</c:v>
                </c:pt>
                <c:pt idx="268" formatCode="dd/mm/yy;@">
                  <c:v>43733</c:v>
                </c:pt>
                <c:pt idx="269" formatCode="dd/mm/yy;@">
                  <c:v>43733</c:v>
                </c:pt>
                <c:pt idx="270" formatCode="dd/mm/yy;@">
                  <c:v>43733</c:v>
                </c:pt>
                <c:pt idx="271" formatCode="dd/mm/yy;@">
                  <c:v>43734</c:v>
                </c:pt>
                <c:pt idx="272" formatCode="dd/mm/yy;@">
                  <c:v>43735</c:v>
                </c:pt>
                <c:pt idx="273" formatCode="dd/mm/yy;@">
                  <c:v>43736</c:v>
                </c:pt>
                <c:pt idx="274" formatCode="dd/mm/yy;@">
                  <c:v>43736</c:v>
                </c:pt>
                <c:pt idx="275" formatCode="dd/mm/yy;@">
                  <c:v>43736</c:v>
                </c:pt>
                <c:pt idx="276" formatCode="dd/mm/yy;@">
                  <c:v>43737</c:v>
                </c:pt>
                <c:pt idx="277" formatCode="dd/mm/yy;@">
                  <c:v>43738</c:v>
                </c:pt>
                <c:pt idx="278" formatCode="dd/mm/yy;@">
                  <c:v>43740</c:v>
                </c:pt>
                <c:pt idx="279" formatCode="dd/mm/yy;@">
                  <c:v>43746</c:v>
                </c:pt>
                <c:pt idx="280" formatCode="dd/mm/yy;@">
                  <c:v>43753</c:v>
                </c:pt>
                <c:pt idx="281" formatCode="dd/mm/yy;@">
                  <c:v>43766</c:v>
                </c:pt>
                <c:pt idx="282" formatCode="dd/mm/yy;@">
                  <c:v>43768</c:v>
                </c:pt>
                <c:pt idx="283" formatCode="dd/mm/yy;@">
                  <c:v>43771</c:v>
                </c:pt>
                <c:pt idx="284" formatCode="dd/mm/yy;@">
                  <c:v>43776</c:v>
                </c:pt>
                <c:pt idx="285" formatCode="dd/mm/yy;@">
                  <c:v>43778</c:v>
                </c:pt>
                <c:pt idx="286" formatCode="dd/mm/yy;@">
                  <c:v>43778</c:v>
                </c:pt>
                <c:pt idx="287" formatCode="dd/mm/yy;@">
                  <c:v>43778</c:v>
                </c:pt>
                <c:pt idx="288" formatCode="dd/mm/yy;@">
                  <c:v>43780</c:v>
                </c:pt>
                <c:pt idx="289" formatCode="dd/mm/yy;@">
                  <c:v>43782</c:v>
                </c:pt>
                <c:pt idx="290" formatCode="dd/mm/yy;@">
                  <c:v>43786</c:v>
                </c:pt>
                <c:pt idx="291" formatCode="dd/mm/yy;@">
                  <c:v>43788</c:v>
                </c:pt>
                <c:pt idx="292" formatCode="dd/mm/yy;@">
                  <c:v>43791</c:v>
                </c:pt>
                <c:pt idx="293" formatCode="dd/mm/yy;@">
                  <c:v>43793</c:v>
                </c:pt>
                <c:pt idx="294" formatCode="dd/mm/yy;@">
                  <c:v>43798</c:v>
                </c:pt>
                <c:pt idx="295" formatCode="dd/mm/yy;@">
                  <c:v>43807</c:v>
                </c:pt>
                <c:pt idx="296" formatCode="dd/mm/yy;@">
                  <c:v>43807</c:v>
                </c:pt>
                <c:pt idx="297" formatCode="dd/mm/yy;@">
                  <c:v>43809</c:v>
                </c:pt>
                <c:pt idx="298" formatCode="dd/mm/yy;@">
                  <c:v>43813</c:v>
                </c:pt>
                <c:pt idx="299" formatCode="dd/mm/yy;@">
                  <c:v>43814</c:v>
                </c:pt>
                <c:pt idx="300" formatCode="dd/mm/yy;@">
                  <c:v>43817</c:v>
                </c:pt>
                <c:pt idx="301" formatCode="dd/mm/yy;@">
                  <c:v>43819</c:v>
                </c:pt>
                <c:pt idx="302" formatCode="dd/mm/yy;@">
                  <c:v>43826</c:v>
                </c:pt>
                <c:pt idx="303" formatCode="dd/mm/yy;@">
                  <c:v>43828</c:v>
                </c:pt>
                <c:pt idx="304" formatCode="dd/mm/yy;@">
                  <c:v>43829</c:v>
                </c:pt>
                <c:pt idx="305" formatCode="dd/mm/yy;@">
                  <c:v>43829</c:v>
                </c:pt>
                <c:pt idx="306" formatCode="dd/mm/yy;@">
                  <c:v>43830</c:v>
                </c:pt>
              </c:numCache>
            </c:numRef>
          </c:cat>
          <c:val>
            <c:numRef>
              <c:f>Du!$G$13:$G$319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3669-4785-B62D-591FD91EB321}"/>
            </c:ext>
          </c:extLst>
        </c:ser>
        <c:ser>
          <c:idx val="5"/>
          <c:order val="7"/>
          <c:tx>
            <c:strRef>
              <c:f>Du!$H$12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numRef>
              <c:f>Du!$B$13:$B$319</c:f>
              <c:numCache>
                <c:formatCode>dd\/mm\/yy</c:formatCode>
                <c:ptCount val="307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43118</c:v>
                </c:pt>
                <c:pt idx="7">
                  <c:v>43120</c:v>
                </c:pt>
                <c:pt idx="8">
                  <c:v>43123</c:v>
                </c:pt>
                <c:pt idx="9">
                  <c:v>43126</c:v>
                </c:pt>
                <c:pt idx="10">
                  <c:v>43128</c:v>
                </c:pt>
                <c:pt idx="11">
                  <c:v>43130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43143</c:v>
                </c:pt>
                <c:pt idx="17">
                  <c:v>43152</c:v>
                </c:pt>
                <c:pt idx="18">
                  <c:v>43154</c:v>
                </c:pt>
                <c:pt idx="19">
                  <c:v>43159</c:v>
                </c:pt>
                <c:pt idx="20">
                  <c:v>43159</c:v>
                </c:pt>
                <c:pt idx="21">
                  <c:v>43161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43173</c:v>
                </c:pt>
                <c:pt idx="28">
                  <c:v>43175</c:v>
                </c:pt>
                <c:pt idx="29">
                  <c:v>43176</c:v>
                </c:pt>
                <c:pt idx="30">
                  <c:v>43181</c:v>
                </c:pt>
                <c:pt idx="31">
                  <c:v>43183</c:v>
                </c:pt>
                <c:pt idx="32">
                  <c:v>43186</c:v>
                </c:pt>
                <c:pt idx="33">
                  <c:v>43189</c:v>
                </c:pt>
                <c:pt idx="34">
                  <c:v>43190</c:v>
                </c:pt>
                <c:pt idx="35">
                  <c:v>43193</c:v>
                </c:pt>
                <c:pt idx="36">
                  <c:v>43196</c:v>
                </c:pt>
                <c:pt idx="37">
                  <c:v>43197</c:v>
                </c:pt>
                <c:pt idx="38">
                  <c:v>43198</c:v>
                </c:pt>
                <c:pt idx="39">
                  <c:v>43199</c:v>
                </c:pt>
                <c:pt idx="40">
                  <c:v>43201</c:v>
                </c:pt>
                <c:pt idx="41">
                  <c:v>43204</c:v>
                </c:pt>
                <c:pt idx="42">
                  <c:v>43204</c:v>
                </c:pt>
                <c:pt idx="43">
                  <c:v>43205</c:v>
                </c:pt>
                <c:pt idx="44">
                  <c:v>43206</c:v>
                </c:pt>
                <c:pt idx="45">
                  <c:v>43208</c:v>
                </c:pt>
                <c:pt idx="46">
                  <c:v>43209</c:v>
                </c:pt>
                <c:pt idx="47">
                  <c:v>43210</c:v>
                </c:pt>
                <c:pt idx="48">
                  <c:v>43212</c:v>
                </c:pt>
                <c:pt idx="49">
                  <c:v>43215</c:v>
                </c:pt>
                <c:pt idx="50">
                  <c:v>43215</c:v>
                </c:pt>
                <c:pt idx="51">
                  <c:v>43217</c:v>
                </c:pt>
                <c:pt idx="52">
                  <c:v>43222</c:v>
                </c:pt>
                <c:pt idx="53">
                  <c:v>43223</c:v>
                </c:pt>
                <c:pt idx="54">
                  <c:v>43224</c:v>
                </c:pt>
                <c:pt idx="55">
                  <c:v>43228</c:v>
                </c:pt>
                <c:pt idx="56">
                  <c:v>43231</c:v>
                </c:pt>
                <c:pt idx="57">
                  <c:v>43237</c:v>
                </c:pt>
                <c:pt idx="58">
                  <c:v>43239</c:v>
                </c:pt>
                <c:pt idx="59">
                  <c:v>43243</c:v>
                </c:pt>
                <c:pt idx="60">
                  <c:v>43245</c:v>
                </c:pt>
                <c:pt idx="61">
                  <c:v>43248</c:v>
                </c:pt>
                <c:pt idx="62">
                  <c:v>43248</c:v>
                </c:pt>
                <c:pt idx="63">
                  <c:v>43251</c:v>
                </c:pt>
                <c:pt idx="64">
                  <c:v>43252</c:v>
                </c:pt>
                <c:pt idx="65">
                  <c:v>43255</c:v>
                </c:pt>
                <c:pt idx="66">
                  <c:v>43256</c:v>
                </c:pt>
                <c:pt idx="67">
                  <c:v>43258</c:v>
                </c:pt>
                <c:pt idx="68">
                  <c:v>43262</c:v>
                </c:pt>
                <c:pt idx="69">
                  <c:v>43263</c:v>
                </c:pt>
                <c:pt idx="70">
                  <c:v>43265</c:v>
                </c:pt>
                <c:pt idx="71">
                  <c:v>43266</c:v>
                </c:pt>
                <c:pt idx="72">
                  <c:v>43269</c:v>
                </c:pt>
                <c:pt idx="73">
                  <c:v>43272</c:v>
                </c:pt>
                <c:pt idx="74">
                  <c:v>43273</c:v>
                </c:pt>
                <c:pt idx="75">
                  <c:v>43276</c:v>
                </c:pt>
                <c:pt idx="76">
                  <c:v>43280</c:v>
                </c:pt>
                <c:pt idx="77">
                  <c:v>43281</c:v>
                </c:pt>
                <c:pt idx="78">
                  <c:v>43283</c:v>
                </c:pt>
                <c:pt idx="79">
                  <c:v>43285</c:v>
                </c:pt>
                <c:pt idx="80">
                  <c:v>43291</c:v>
                </c:pt>
                <c:pt idx="81">
                  <c:v>43294</c:v>
                </c:pt>
                <c:pt idx="82">
                  <c:v>43297</c:v>
                </c:pt>
                <c:pt idx="83">
                  <c:v>43298</c:v>
                </c:pt>
                <c:pt idx="84">
                  <c:v>43300</c:v>
                </c:pt>
                <c:pt idx="85">
                  <c:v>43304</c:v>
                </c:pt>
                <c:pt idx="86">
                  <c:v>43305</c:v>
                </c:pt>
                <c:pt idx="87">
                  <c:v>43308</c:v>
                </c:pt>
                <c:pt idx="88">
                  <c:v>43311</c:v>
                </c:pt>
                <c:pt idx="89">
                  <c:v>43314</c:v>
                </c:pt>
                <c:pt idx="90">
                  <c:v>43318</c:v>
                </c:pt>
                <c:pt idx="91">
                  <c:v>43319</c:v>
                </c:pt>
                <c:pt idx="92">
                  <c:v>43321</c:v>
                </c:pt>
                <c:pt idx="93">
                  <c:v>43325</c:v>
                </c:pt>
                <c:pt idx="94">
                  <c:v>43327</c:v>
                </c:pt>
                <c:pt idx="95">
                  <c:v>43329</c:v>
                </c:pt>
                <c:pt idx="96">
                  <c:v>43332</c:v>
                </c:pt>
                <c:pt idx="97">
                  <c:v>43334</c:v>
                </c:pt>
                <c:pt idx="98">
                  <c:v>43335</c:v>
                </c:pt>
                <c:pt idx="99">
                  <c:v>43339</c:v>
                </c:pt>
                <c:pt idx="100">
                  <c:v>43339</c:v>
                </c:pt>
                <c:pt idx="101">
                  <c:v>43341</c:v>
                </c:pt>
                <c:pt idx="102">
                  <c:v>43343</c:v>
                </c:pt>
                <c:pt idx="103">
                  <c:v>43347</c:v>
                </c:pt>
                <c:pt idx="104">
                  <c:v>43347</c:v>
                </c:pt>
                <c:pt idx="105">
                  <c:v>43348</c:v>
                </c:pt>
                <c:pt idx="106">
                  <c:v>43350</c:v>
                </c:pt>
                <c:pt idx="107">
                  <c:v>43351</c:v>
                </c:pt>
                <c:pt idx="108">
                  <c:v>43354</c:v>
                </c:pt>
                <c:pt idx="109">
                  <c:v>43355</c:v>
                </c:pt>
                <c:pt idx="110">
                  <c:v>43356</c:v>
                </c:pt>
                <c:pt idx="111">
                  <c:v>43358</c:v>
                </c:pt>
                <c:pt idx="112">
                  <c:v>43360</c:v>
                </c:pt>
                <c:pt idx="113">
                  <c:v>43368</c:v>
                </c:pt>
                <c:pt idx="114">
                  <c:v>43370</c:v>
                </c:pt>
                <c:pt idx="115">
                  <c:v>43372</c:v>
                </c:pt>
                <c:pt idx="116">
                  <c:v>43376</c:v>
                </c:pt>
                <c:pt idx="117">
                  <c:v>43377</c:v>
                </c:pt>
                <c:pt idx="118">
                  <c:v>43379</c:v>
                </c:pt>
                <c:pt idx="119">
                  <c:v>43382</c:v>
                </c:pt>
                <c:pt idx="120">
                  <c:v>43384</c:v>
                </c:pt>
                <c:pt idx="121">
                  <c:v>43385</c:v>
                </c:pt>
                <c:pt idx="122">
                  <c:v>43392</c:v>
                </c:pt>
                <c:pt idx="123">
                  <c:v>43397</c:v>
                </c:pt>
                <c:pt idx="124">
                  <c:v>43399</c:v>
                </c:pt>
                <c:pt idx="125">
                  <c:v>43404</c:v>
                </c:pt>
                <c:pt idx="126">
                  <c:v>43407</c:v>
                </c:pt>
                <c:pt idx="127">
                  <c:v>43410</c:v>
                </c:pt>
                <c:pt idx="128">
                  <c:v>43411</c:v>
                </c:pt>
                <c:pt idx="129">
                  <c:v>43413</c:v>
                </c:pt>
                <c:pt idx="130">
                  <c:v>43416</c:v>
                </c:pt>
                <c:pt idx="131">
                  <c:v>43418</c:v>
                </c:pt>
                <c:pt idx="132">
                  <c:v>43420</c:v>
                </c:pt>
                <c:pt idx="133">
                  <c:v>43423</c:v>
                </c:pt>
                <c:pt idx="134">
                  <c:v>43426</c:v>
                </c:pt>
                <c:pt idx="135">
                  <c:v>43426</c:v>
                </c:pt>
                <c:pt idx="136">
                  <c:v>43430</c:v>
                </c:pt>
                <c:pt idx="137">
                  <c:v>43431</c:v>
                </c:pt>
                <c:pt idx="138">
                  <c:v>43432</c:v>
                </c:pt>
                <c:pt idx="139">
                  <c:v>43434</c:v>
                </c:pt>
                <c:pt idx="140">
                  <c:v>43437</c:v>
                </c:pt>
                <c:pt idx="141">
                  <c:v>43437</c:v>
                </c:pt>
                <c:pt idx="142">
                  <c:v>43439</c:v>
                </c:pt>
                <c:pt idx="143">
                  <c:v>43441</c:v>
                </c:pt>
                <c:pt idx="144">
                  <c:v>43444</c:v>
                </c:pt>
                <c:pt idx="145">
                  <c:v>43446</c:v>
                </c:pt>
                <c:pt idx="146">
                  <c:v>43448</c:v>
                </c:pt>
                <c:pt idx="147">
                  <c:v>43450</c:v>
                </c:pt>
                <c:pt idx="148">
                  <c:v>43452</c:v>
                </c:pt>
                <c:pt idx="149">
                  <c:v>43455</c:v>
                </c:pt>
                <c:pt idx="150">
                  <c:v>43458</c:v>
                </c:pt>
                <c:pt idx="151">
                  <c:v>43459</c:v>
                </c:pt>
                <c:pt idx="152">
                  <c:v>43461</c:v>
                </c:pt>
                <c:pt idx="153">
                  <c:v>43462</c:v>
                </c:pt>
                <c:pt idx="154" formatCode="m/d/yyyy">
                  <c:v>43467</c:v>
                </c:pt>
                <c:pt idx="155" formatCode="m/d/yyyy">
                  <c:v>43468</c:v>
                </c:pt>
                <c:pt idx="156" formatCode="m/d/yyyy">
                  <c:v>43474</c:v>
                </c:pt>
                <c:pt idx="157" formatCode="m/d/yyyy">
                  <c:v>43476</c:v>
                </c:pt>
                <c:pt idx="158" formatCode="m/d/yyyy">
                  <c:v>43476</c:v>
                </c:pt>
                <c:pt idx="159" formatCode="m/d/yyyy">
                  <c:v>43479</c:v>
                </c:pt>
                <c:pt idx="160" formatCode="m/d/yyyy">
                  <c:v>43480</c:v>
                </c:pt>
                <c:pt idx="161" formatCode="m/d/yyyy">
                  <c:v>43485</c:v>
                </c:pt>
                <c:pt idx="162" formatCode="m/d/yyyy">
                  <c:v>43486</c:v>
                </c:pt>
                <c:pt idx="163" formatCode="m/d/yyyy">
                  <c:v>43488</c:v>
                </c:pt>
                <c:pt idx="164" formatCode="m/d/yyyy">
                  <c:v>43491</c:v>
                </c:pt>
                <c:pt idx="165" formatCode="m/d/yyyy">
                  <c:v>43492</c:v>
                </c:pt>
                <c:pt idx="166" formatCode="m/d/yyyy">
                  <c:v>43495</c:v>
                </c:pt>
                <c:pt idx="167" formatCode="m/d/yyyy">
                  <c:v>43496</c:v>
                </c:pt>
                <c:pt idx="168" formatCode="m/d/yyyy">
                  <c:v>43498</c:v>
                </c:pt>
                <c:pt idx="169" formatCode="m/d/yyyy">
                  <c:v>43504</c:v>
                </c:pt>
                <c:pt idx="170" formatCode="m/d/yyyy">
                  <c:v>43506</c:v>
                </c:pt>
                <c:pt idx="171" formatCode="m/d/yyyy">
                  <c:v>43510</c:v>
                </c:pt>
                <c:pt idx="172" formatCode="m/d/yyyy">
                  <c:v>43513</c:v>
                </c:pt>
                <c:pt idx="173" formatCode="m/d/yyyy">
                  <c:v>43515</c:v>
                </c:pt>
                <c:pt idx="174" formatCode="m/d/yyyy">
                  <c:v>43517</c:v>
                </c:pt>
                <c:pt idx="175" formatCode="m/d/yyyy">
                  <c:v>43519</c:v>
                </c:pt>
                <c:pt idx="176" formatCode="m/d/yyyy">
                  <c:v>43521</c:v>
                </c:pt>
                <c:pt idx="177" formatCode="m/d/yyyy">
                  <c:v>43522</c:v>
                </c:pt>
                <c:pt idx="178" formatCode="m/d/yyyy">
                  <c:v>43528</c:v>
                </c:pt>
                <c:pt idx="179" formatCode="m/d/yyyy">
                  <c:v>43531</c:v>
                </c:pt>
                <c:pt idx="180" formatCode="m/d/yyyy">
                  <c:v>43532</c:v>
                </c:pt>
                <c:pt idx="181" formatCode="m/d/yyyy">
                  <c:v>43534</c:v>
                </c:pt>
                <c:pt idx="182" formatCode="m/d/yyyy">
                  <c:v>43535</c:v>
                </c:pt>
                <c:pt idx="183" formatCode="m/d/yyyy">
                  <c:v>43535</c:v>
                </c:pt>
                <c:pt idx="184" formatCode="m/d/yyyy">
                  <c:v>43536</c:v>
                </c:pt>
                <c:pt idx="185" formatCode="m/d/yyyy">
                  <c:v>43536</c:v>
                </c:pt>
                <c:pt idx="186" formatCode="m/d/yyyy">
                  <c:v>43537</c:v>
                </c:pt>
                <c:pt idx="187" formatCode="m/d/yyyy">
                  <c:v>43538</c:v>
                </c:pt>
                <c:pt idx="188" formatCode="m/d/yyyy">
                  <c:v>43538</c:v>
                </c:pt>
                <c:pt idx="189" formatCode="m/d/yyyy">
                  <c:v>43539</c:v>
                </c:pt>
                <c:pt idx="190" formatCode="m/d/yyyy">
                  <c:v>43542</c:v>
                </c:pt>
                <c:pt idx="191" formatCode="m/d/yyyy">
                  <c:v>43544</c:v>
                </c:pt>
                <c:pt idx="192" formatCode="m/d/yyyy">
                  <c:v>43546</c:v>
                </c:pt>
                <c:pt idx="193" formatCode="m/d/yyyy">
                  <c:v>43548</c:v>
                </c:pt>
                <c:pt idx="194" formatCode="m/d/yyyy">
                  <c:v>43550</c:v>
                </c:pt>
                <c:pt idx="195" formatCode="m/d/yyyy">
                  <c:v>43551</c:v>
                </c:pt>
                <c:pt idx="196" formatCode="m/d/yyyy">
                  <c:v>43554</c:v>
                </c:pt>
                <c:pt idx="197" formatCode="dd/mm/yy;@">
                  <c:v>43556</c:v>
                </c:pt>
                <c:pt idx="198" formatCode="dd/mm/yy;@">
                  <c:v>43556</c:v>
                </c:pt>
                <c:pt idx="199" formatCode="dd/mm/yy;@">
                  <c:v>43558</c:v>
                </c:pt>
                <c:pt idx="200" formatCode="dd/mm/yy;@">
                  <c:v>43560</c:v>
                </c:pt>
                <c:pt idx="201" formatCode="dd/mm/yy;@">
                  <c:v>43561</c:v>
                </c:pt>
                <c:pt idx="202" formatCode="dd/mm/yy;@">
                  <c:v>43564</c:v>
                </c:pt>
                <c:pt idx="203" formatCode="dd/mm/yy;@">
                  <c:v>43567</c:v>
                </c:pt>
                <c:pt idx="204" formatCode="dd/mm/yy;@">
                  <c:v>43570</c:v>
                </c:pt>
                <c:pt idx="205" formatCode="dd/mm/yy;@">
                  <c:v>43573</c:v>
                </c:pt>
                <c:pt idx="206" formatCode="dd/mm/yy;@">
                  <c:v>43576</c:v>
                </c:pt>
                <c:pt idx="207" formatCode="dd/mm/yy;@">
                  <c:v>43578</c:v>
                </c:pt>
                <c:pt idx="208" formatCode="dd/mm/yy;@">
                  <c:v>43580</c:v>
                </c:pt>
                <c:pt idx="209" formatCode="dd/mm/yy;@">
                  <c:v>43584</c:v>
                </c:pt>
                <c:pt idx="210" formatCode="dd/mm/yy;@">
                  <c:v>43587</c:v>
                </c:pt>
                <c:pt idx="211" formatCode="dd/mm/yy;@">
                  <c:v>43589</c:v>
                </c:pt>
                <c:pt idx="212" formatCode="dd/mm/yy;@">
                  <c:v>43593</c:v>
                </c:pt>
                <c:pt idx="213" formatCode="dd/mm/yy;@">
                  <c:v>43594</c:v>
                </c:pt>
                <c:pt idx="214" formatCode="dd/mm/yy;@">
                  <c:v>43594</c:v>
                </c:pt>
                <c:pt idx="215" formatCode="dd/mm/yy;@">
                  <c:v>43599</c:v>
                </c:pt>
                <c:pt idx="216" formatCode="dd/mm/yy;@">
                  <c:v>43601</c:v>
                </c:pt>
                <c:pt idx="217" formatCode="dd/mm/yy;@">
                  <c:v>43603</c:v>
                </c:pt>
                <c:pt idx="218" formatCode="dd/mm/yy;@">
                  <c:v>43605</c:v>
                </c:pt>
                <c:pt idx="219" formatCode="dd/mm/yy;@">
                  <c:v>43607</c:v>
                </c:pt>
                <c:pt idx="220" formatCode="dd/mm/yy;@">
                  <c:v>43609</c:v>
                </c:pt>
                <c:pt idx="221" formatCode="dd/mm/yy;@">
                  <c:v>43610</c:v>
                </c:pt>
                <c:pt idx="222" formatCode="dd/mm/yy;@">
                  <c:v>43613</c:v>
                </c:pt>
                <c:pt idx="223" formatCode="dd/mm/yy;@">
                  <c:v>43617</c:v>
                </c:pt>
                <c:pt idx="224" formatCode="dd/mm/yy;@">
                  <c:v>43626</c:v>
                </c:pt>
                <c:pt idx="225" formatCode="dd/mm/yy;@">
                  <c:v>43628</c:v>
                </c:pt>
                <c:pt idx="226" formatCode="dd/mm/yy;@">
                  <c:v>43630</c:v>
                </c:pt>
                <c:pt idx="227" formatCode="dd/mm/yy;@">
                  <c:v>43633</c:v>
                </c:pt>
                <c:pt idx="228" formatCode="dd/mm/yy;@">
                  <c:v>43637</c:v>
                </c:pt>
                <c:pt idx="229" formatCode="dd/mm/yy;@">
                  <c:v>43641</c:v>
                </c:pt>
                <c:pt idx="230" formatCode="dd/mm/yy;@">
                  <c:v>43643</c:v>
                </c:pt>
                <c:pt idx="231" formatCode="dd/mm/yy;@">
                  <c:v>43645</c:v>
                </c:pt>
                <c:pt idx="232" formatCode="dd/mm/yy;@">
                  <c:v>43652</c:v>
                </c:pt>
                <c:pt idx="233" formatCode="dd/mm/yy;@">
                  <c:v>43652</c:v>
                </c:pt>
                <c:pt idx="234" formatCode="dd/mm/yy;@">
                  <c:v>43655</c:v>
                </c:pt>
                <c:pt idx="235" formatCode="dd/mm/yy;@">
                  <c:v>43657</c:v>
                </c:pt>
                <c:pt idx="236" formatCode="dd/mm/yy;@">
                  <c:v>43658</c:v>
                </c:pt>
                <c:pt idx="237" formatCode="dd/mm/yy;@">
                  <c:v>43662</c:v>
                </c:pt>
                <c:pt idx="238" formatCode="dd/mm/yy;@">
                  <c:v>43664</c:v>
                </c:pt>
                <c:pt idx="239" formatCode="dd/mm/yy;@">
                  <c:v>43666</c:v>
                </c:pt>
                <c:pt idx="240" formatCode="dd/mm/yy;@">
                  <c:v>43668</c:v>
                </c:pt>
                <c:pt idx="241" formatCode="dd/mm/yy;@">
                  <c:v>43673</c:v>
                </c:pt>
                <c:pt idx="242" formatCode="dd/mm/yy;@">
                  <c:v>43676</c:v>
                </c:pt>
                <c:pt idx="243" formatCode="dd/mm/yy;@">
                  <c:v>43679</c:v>
                </c:pt>
                <c:pt idx="244" formatCode="dd/mm/yy;@">
                  <c:v>43682</c:v>
                </c:pt>
                <c:pt idx="245" formatCode="dd/mm/yy;@">
                  <c:v>43685</c:v>
                </c:pt>
                <c:pt idx="246" formatCode="dd/mm/yy;@">
                  <c:v>43687</c:v>
                </c:pt>
                <c:pt idx="247" formatCode="dd/mm/yy;@">
                  <c:v>43697</c:v>
                </c:pt>
                <c:pt idx="248" formatCode="dd/mm/yy;@">
                  <c:v>43701</c:v>
                </c:pt>
                <c:pt idx="249" formatCode="dd/mm/yy;@">
                  <c:v>43704</c:v>
                </c:pt>
                <c:pt idx="250" formatCode="dd/mm/yy;@">
                  <c:v>43706</c:v>
                </c:pt>
                <c:pt idx="251" formatCode="dd/mm/yy;@">
                  <c:v>43708</c:v>
                </c:pt>
                <c:pt idx="252" formatCode="dd/mm/yy;@">
                  <c:v>43710</c:v>
                </c:pt>
                <c:pt idx="253" formatCode="dd/mm/yy;@">
                  <c:v>43713</c:v>
                </c:pt>
                <c:pt idx="254" formatCode="dd/mm/yy;@">
                  <c:v>43715</c:v>
                </c:pt>
                <c:pt idx="255" formatCode="dd/mm/yy;@">
                  <c:v>43716</c:v>
                </c:pt>
                <c:pt idx="256" formatCode="dd/mm/yy;@">
                  <c:v>43721</c:v>
                </c:pt>
                <c:pt idx="257" formatCode="dd/mm/yy;@">
                  <c:v>43723</c:v>
                </c:pt>
                <c:pt idx="258" formatCode="dd/mm/yy;@">
                  <c:v>43726</c:v>
                </c:pt>
                <c:pt idx="259" formatCode="dd/mm/yy;@">
                  <c:v>43726</c:v>
                </c:pt>
                <c:pt idx="260" formatCode="dd/mm/yy;@">
                  <c:v>43727</c:v>
                </c:pt>
                <c:pt idx="261" formatCode="dd/mm/yy;@">
                  <c:v>43728</c:v>
                </c:pt>
                <c:pt idx="262" formatCode="dd/mm/yy;@">
                  <c:v>43729</c:v>
                </c:pt>
                <c:pt idx="263" formatCode="dd/mm/yy;@">
                  <c:v>43729</c:v>
                </c:pt>
                <c:pt idx="264" formatCode="dd/mm/yy;@">
                  <c:v>43731</c:v>
                </c:pt>
                <c:pt idx="265" formatCode="dd/mm/yy;@">
                  <c:v>43732</c:v>
                </c:pt>
                <c:pt idx="266" formatCode="dd/mm/yy;@">
                  <c:v>43732</c:v>
                </c:pt>
                <c:pt idx="267" formatCode="dd/mm/yy;@">
                  <c:v>43732</c:v>
                </c:pt>
                <c:pt idx="268" formatCode="dd/mm/yy;@">
                  <c:v>43733</c:v>
                </c:pt>
                <c:pt idx="269" formatCode="dd/mm/yy;@">
                  <c:v>43733</c:v>
                </c:pt>
                <c:pt idx="270" formatCode="dd/mm/yy;@">
                  <c:v>43733</c:v>
                </c:pt>
                <c:pt idx="271" formatCode="dd/mm/yy;@">
                  <c:v>43734</c:v>
                </c:pt>
                <c:pt idx="272" formatCode="dd/mm/yy;@">
                  <c:v>43735</c:v>
                </c:pt>
                <c:pt idx="273" formatCode="dd/mm/yy;@">
                  <c:v>43736</c:v>
                </c:pt>
                <c:pt idx="274" formatCode="dd/mm/yy;@">
                  <c:v>43736</c:v>
                </c:pt>
                <c:pt idx="275" formatCode="dd/mm/yy;@">
                  <c:v>43736</c:v>
                </c:pt>
                <c:pt idx="276" formatCode="dd/mm/yy;@">
                  <c:v>43737</c:v>
                </c:pt>
                <c:pt idx="277" formatCode="dd/mm/yy;@">
                  <c:v>43738</c:v>
                </c:pt>
                <c:pt idx="278" formatCode="dd/mm/yy;@">
                  <c:v>43740</c:v>
                </c:pt>
                <c:pt idx="279" formatCode="dd/mm/yy;@">
                  <c:v>43746</c:v>
                </c:pt>
                <c:pt idx="280" formatCode="dd/mm/yy;@">
                  <c:v>43753</c:v>
                </c:pt>
                <c:pt idx="281" formatCode="dd/mm/yy;@">
                  <c:v>43766</c:v>
                </c:pt>
                <c:pt idx="282" formatCode="dd/mm/yy;@">
                  <c:v>43768</c:v>
                </c:pt>
                <c:pt idx="283" formatCode="dd/mm/yy;@">
                  <c:v>43771</c:v>
                </c:pt>
                <c:pt idx="284" formatCode="dd/mm/yy;@">
                  <c:v>43776</c:v>
                </c:pt>
                <c:pt idx="285" formatCode="dd/mm/yy;@">
                  <c:v>43778</c:v>
                </c:pt>
                <c:pt idx="286" formatCode="dd/mm/yy;@">
                  <c:v>43778</c:v>
                </c:pt>
                <c:pt idx="287" formatCode="dd/mm/yy;@">
                  <c:v>43778</c:v>
                </c:pt>
                <c:pt idx="288" formatCode="dd/mm/yy;@">
                  <c:v>43780</c:v>
                </c:pt>
                <c:pt idx="289" formatCode="dd/mm/yy;@">
                  <c:v>43782</c:v>
                </c:pt>
                <c:pt idx="290" formatCode="dd/mm/yy;@">
                  <c:v>43786</c:v>
                </c:pt>
                <c:pt idx="291" formatCode="dd/mm/yy;@">
                  <c:v>43788</c:v>
                </c:pt>
                <c:pt idx="292" formatCode="dd/mm/yy;@">
                  <c:v>43791</c:v>
                </c:pt>
                <c:pt idx="293" formatCode="dd/mm/yy;@">
                  <c:v>43793</c:v>
                </c:pt>
                <c:pt idx="294" formatCode="dd/mm/yy;@">
                  <c:v>43798</c:v>
                </c:pt>
                <c:pt idx="295" formatCode="dd/mm/yy;@">
                  <c:v>43807</c:v>
                </c:pt>
                <c:pt idx="296" formatCode="dd/mm/yy;@">
                  <c:v>43807</c:v>
                </c:pt>
                <c:pt idx="297" formatCode="dd/mm/yy;@">
                  <c:v>43809</c:v>
                </c:pt>
                <c:pt idx="298" formatCode="dd/mm/yy;@">
                  <c:v>43813</c:v>
                </c:pt>
                <c:pt idx="299" formatCode="dd/mm/yy;@">
                  <c:v>43814</c:v>
                </c:pt>
                <c:pt idx="300" formatCode="dd/mm/yy;@">
                  <c:v>43817</c:v>
                </c:pt>
                <c:pt idx="301" formatCode="dd/mm/yy;@">
                  <c:v>43819</c:v>
                </c:pt>
                <c:pt idx="302" formatCode="dd/mm/yy;@">
                  <c:v>43826</c:v>
                </c:pt>
                <c:pt idx="303" formatCode="dd/mm/yy;@">
                  <c:v>43828</c:v>
                </c:pt>
                <c:pt idx="304" formatCode="dd/mm/yy;@">
                  <c:v>43829</c:v>
                </c:pt>
                <c:pt idx="305" formatCode="dd/mm/yy;@">
                  <c:v>43829</c:v>
                </c:pt>
                <c:pt idx="306" formatCode="dd/mm/yy;@">
                  <c:v>43830</c:v>
                </c:pt>
              </c:numCache>
            </c:numRef>
          </c:cat>
          <c:val>
            <c:numRef>
              <c:f>Du!$H$13:$H$319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3669-4785-B62D-591FD91EB321}"/>
            </c:ext>
          </c:extLst>
        </c:ser>
        <c:ser>
          <c:idx val="6"/>
          <c:order val="8"/>
          <c:tx>
            <c:strRef>
              <c:f>Du!$I$12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numRef>
              <c:f>Du!$B$13:$B$319</c:f>
              <c:numCache>
                <c:formatCode>dd\/mm\/yy</c:formatCode>
                <c:ptCount val="307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43118</c:v>
                </c:pt>
                <c:pt idx="7">
                  <c:v>43120</c:v>
                </c:pt>
                <c:pt idx="8">
                  <c:v>43123</c:v>
                </c:pt>
                <c:pt idx="9">
                  <c:v>43126</c:v>
                </c:pt>
                <c:pt idx="10">
                  <c:v>43128</c:v>
                </c:pt>
                <c:pt idx="11">
                  <c:v>43130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43143</c:v>
                </c:pt>
                <c:pt idx="17">
                  <c:v>43152</c:v>
                </c:pt>
                <c:pt idx="18">
                  <c:v>43154</c:v>
                </c:pt>
                <c:pt idx="19">
                  <c:v>43159</c:v>
                </c:pt>
                <c:pt idx="20">
                  <c:v>43159</c:v>
                </c:pt>
                <c:pt idx="21">
                  <c:v>43161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43173</c:v>
                </c:pt>
                <c:pt idx="28">
                  <c:v>43175</c:v>
                </c:pt>
                <c:pt idx="29">
                  <c:v>43176</c:v>
                </c:pt>
                <c:pt idx="30">
                  <c:v>43181</c:v>
                </c:pt>
                <c:pt idx="31">
                  <c:v>43183</c:v>
                </c:pt>
                <c:pt idx="32">
                  <c:v>43186</c:v>
                </c:pt>
                <c:pt idx="33">
                  <c:v>43189</c:v>
                </c:pt>
                <c:pt idx="34">
                  <c:v>43190</c:v>
                </c:pt>
                <c:pt idx="35">
                  <c:v>43193</c:v>
                </c:pt>
                <c:pt idx="36">
                  <c:v>43196</c:v>
                </c:pt>
                <c:pt idx="37">
                  <c:v>43197</c:v>
                </c:pt>
                <c:pt idx="38">
                  <c:v>43198</c:v>
                </c:pt>
                <c:pt idx="39">
                  <c:v>43199</c:v>
                </c:pt>
                <c:pt idx="40">
                  <c:v>43201</c:v>
                </c:pt>
                <c:pt idx="41">
                  <c:v>43204</c:v>
                </c:pt>
                <c:pt idx="42">
                  <c:v>43204</c:v>
                </c:pt>
                <c:pt idx="43">
                  <c:v>43205</c:v>
                </c:pt>
                <c:pt idx="44">
                  <c:v>43206</c:v>
                </c:pt>
                <c:pt idx="45">
                  <c:v>43208</c:v>
                </c:pt>
                <c:pt idx="46">
                  <c:v>43209</c:v>
                </c:pt>
                <c:pt idx="47">
                  <c:v>43210</c:v>
                </c:pt>
                <c:pt idx="48">
                  <c:v>43212</c:v>
                </c:pt>
                <c:pt idx="49">
                  <c:v>43215</c:v>
                </c:pt>
                <c:pt idx="50">
                  <c:v>43215</c:v>
                </c:pt>
                <c:pt idx="51">
                  <c:v>43217</c:v>
                </c:pt>
                <c:pt idx="52">
                  <c:v>43222</c:v>
                </c:pt>
                <c:pt idx="53">
                  <c:v>43223</c:v>
                </c:pt>
                <c:pt idx="54">
                  <c:v>43224</c:v>
                </c:pt>
                <c:pt idx="55">
                  <c:v>43228</c:v>
                </c:pt>
                <c:pt idx="56">
                  <c:v>43231</c:v>
                </c:pt>
                <c:pt idx="57">
                  <c:v>43237</c:v>
                </c:pt>
                <c:pt idx="58">
                  <c:v>43239</c:v>
                </c:pt>
                <c:pt idx="59">
                  <c:v>43243</c:v>
                </c:pt>
                <c:pt idx="60">
                  <c:v>43245</c:v>
                </c:pt>
                <c:pt idx="61">
                  <c:v>43248</c:v>
                </c:pt>
                <c:pt idx="62">
                  <c:v>43248</c:v>
                </c:pt>
                <c:pt idx="63">
                  <c:v>43251</c:v>
                </c:pt>
                <c:pt idx="64">
                  <c:v>43252</c:v>
                </c:pt>
                <c:pt idx="65">
                  <c:v>43255</c:v>
                </c:pt>
                <c:pt idx="66">
                  <c:v>43256</c:v>
                </c:pt>
                <c:pt idx="67">
                  <c:v>43258</c:v>
                </c:pt>
                <c:pt idx="68">
                  <c:v>43262</c:v>
                </c:pt>
                <c:pt idx="69">
                  <c:v>43263</c:v>
                </c:pt>
                <c:pt idx="70">
                  <c:v>43265</c:v>
                </c:pt>
                <c:pt idx="71">
                  <c:v>43266</c:v>
                </c:pt>
                <c:pt idx="72">
                  <c:v>43269</c:v>
                </c:pt>
                <c:pt idx="73">
                  <c:v>43272</c:v>
                </c:pt>
                <c:pt idx="74">
                  <c:v>43273</c:v>
                </c:pt>
                <c:pt idx="75">
                  <c:v>43276</c:v>
                </c:pt>
                <c:pt idx="76">
                  <c:v>43280</c:v>
                </c:pt>
                <c:pt idx="77">
                  <c:v>43281</c:v>
                </c:pt>
                <c:pt idx="78">
                  <c:v>43283</c:v>
                </c:pt>
                <c:pt idx="79">
                  <c:v>43285</c:v>
                </c:pt>
                <c:pt idx="80">
                  <c:v>43291</c:v>
                </c:pt>
                <c:pt idx="81">
                  <c:v>43294</c:v>
                </c:pt>
                <c:pt idx="82">
                  <c:v>43297</c:v>
                </c:pt>
                <c:pt idx="83">
                  <c:v>43298</c:v>
                </c:pt>
                <c:pt idx="84">
                  <c:v>43300</c:v>
                </c:pt>
                <c:pt idx="85">
                  <c:v>43304</c:v>
                </c:pt>
                <c:pt idx="86">
                  <c:v>43305</c:v>
                </c:pt>
                <c:pt idx="87">
                  <c:v>43308</c:v>
                </c:pt>
                <c:pt idx="88">
                  <c:v>43311</c:v>
                </c:pt>
                <c:pt idx="89">
                  <c:v>43314</c:v>
                </c:pt>
                <c:pt idx="90">
                  <c:v>43318</c:v>
                </c:pt>
                <c:pt idx="91">
                  <c:v>43319</c:v>
                </c:pt>
                <c:pt idx="92">
                  <c:v>43321</c:v>
                </c:pt>
                <c:pt idx="93">
                  <c:v>43325</c:v>
                </c:pt>
                <c:pt idx="94">
                  <c:v>43327</c:v>
                </c:pt>
                <c:pt idx="95">
                  <c:v>43329</c:v>
                </c:pt>
                <c:pt idx="96">
                  <c:v>43332</c:v>
                </c:pt>
                <c:pt idx="97">
                  <c:v>43334</c:v>
                </c:pt>
                <c:pt idx="98">
                  <c:v>43335</c:v>
                </c:pt>
                <c:pt idx="99">
                  <c:v>43339</c:v>
                </c:pt>
                <c:pt idx="100">
                  <c:v>43339</c:v>
                </c:pt>
                <c:pt idx="101">
                  <c:v>43341</c:v>
                </c:pt>
                <c:pt idx="102">
                  <c:v>43343</c:v>
                </c:pt>
                <c:pt idx="103">
                  <c:v>43347</c:v>
                </c:pt>
                <c:pt idx="104">
                  <c:v>43347</c:v>
                </c:pt>
                <c:pt idx="105">
                  <c:v>43348</c:v>
                </c:pt>
                <c:pt idx="106">
                  <c:v>43350</c:v>
                </c:pt>
                <c:pt idx="107">
                  <c:v>43351</c:v>
                </c:pt>
                <c:pt idx="108">
                  <c:v>43354</c:v>
                </c:pt>
                <c:pt idx="109">
                  <c:v>43355</c:v>
                </c:pt>
                <c:pt idx="110">
                  <c:v>43356</c:v>
                </c:pt>
                <c:pt idx="111">
                  <c:v>43358</c:v>
                </c:pt>
                <c:pt idx="112">
                  <c:v>43360</c:v>
                </c:pt>
                <c:pt idx="113">
                  <c:v>43368</c:v>
                </c:pt>
                <c:pt idx="114">
                  <c:v>43370</c:v>
                </c:pt>
                <c:pt idx="115">
                  <c:v>43372</c:v>
                </c:pt>
                <c:pt idx="116">
                  <c:v>43376</c:v>
                </c:pt>
                <c:pt idx="117">
                  <c:v>43377</c:v>
                </c:pt>
                <c:pt idx="118">
                  <c:v>43379</c:v>
                </c:pt>
                <c:pt idx="119">
                  <c:v>43382</c:v>
                </c:pt>
                <c:pt idx="120">
                  <c:v>43384</c:v>
                </c:pt>
                <c:pt idx="121">
                  <c:v>43385</c:v>
                </c:pt>
                <c:pt idx="122">
                  <c:v>43392</c:v>
                </c:pt>
                <c:pt idx="123">
                  <c:v>43397</c:v>
                </c:pt>
                <c:pt idx="124">
                  <c:v>43399</c:v>
                </c:pt>
                <c:pt idx="125">
                  <c:v>43404</c:v>
                </c:pt>
                <c:pt idx="126">
                  <c:v>43407</c:v>
                </c:pt>
                <c:pt idx="127">
                  <c:v>43410</c:v>
                </c:pt>
                <c:pt idx="128">
                  <c:v>43411</c:v>
                </c:pt>
                <c:pt idx="129">
                  <c:v>43413</c:v>
                </c:pt>
                <c:pt idx="130">
                  <c:v>43416</c:v>
                </c:pt>
                <c:pt idx="131">
                  <c:v>43418</c:v>
                </c:pt>
                <c:pt idx="132">
                  <c:v>43420</c:v>
                </c:pt>
                <c:pt idx="133">
                  <c:v>43423</c:v>
                </c:pt>
                <c:pt idx="134">
                  <c:v>43426</c:v>
                </c:pt>
                <c:pt idx="135">
                  <c:v>43426</c:v>
                </c:pt>
                <c:pt idx="136">
                  <c:v>43430</c:v>
                </c:pt>
                <c:pt idx="137">
                  <c:v>43431</c:v>
                </c:pt>
                <c:pt idx="138">
                  <c:v>43432</c:v>
                </c:pt>
                <c:pt idx="139">
                  <c:v>43434</c:v>
                </c:pt>
                <c:pt idx="140">
                  <c:v>43437</c:v>
                </c:pt>
                <c:pt idx="141">
                  <c:v>43437</c:v>
                </c:pt>
                <c:pt idx="142">
                  <c:v>43439</c:v>
                </c:pt>
                <c:pt idx="143">
                  <c:v>43441</c:v>
                </c:pt>
                <c:pt idx="144">
                  <c:v>43444</c:v>
                </c:pt>
                <c:pt idx="145">
                  <c:v>43446</c:v>
                </c:pt>
                <c:pt idx="146">
                  <c:v>43448</c:v>
                </c:pt>
                <c:pt idx="147">
                  <c:v>43450</c:v>
                </c:pt>
                <c:pt idx="148">
                  <c:v>43452</c:v>
                </c:pt>
                <c:pt idx="149">
                  <c:v>43455</c:v>
                </c:pt>
                <c:pt idx="150">
                  <c:v>43458</c:v>
                </c:pt>
                <c:pt idx="151">
                  <c:v>43459</c:v>
                </c:pt>
                <c:pt idx="152">
                  <c:v>43461</c:v>
                </c:pt>
                <c:pt idx="153">
                  <c:v>43462</c:v>
                </c:pt>
                <c:pt idx="154" formatCode="m/d/yyyy">
                  <c:v>43467</c:v>
                </c:pt>
                <c:pt idx="155" formatCode="m/d/yyyy">
                  <c:v>43468</c:v>
                </c:pt>
                <c:pt idx="156" formatCode="m/d/yyyy">
                  <c:v>43474</c:v>
                </c:pt>
                <c:pt idx="157" formatCode="m/d/yyyy">
                  <c:v>43476</c:v>
                </c:pt>
                <c:pt idx="158" formatCode="m/d/yyyy">
                  <c:v>43476</c:v>
                </c:pt>
                <c:pt idx="159" formatCode="m/d/yyyy">
                  <c:v>43479</c:v>
                </c:pt>
                <c:pt idx="160" formatCode="m/d/yyyy">
                  <c:v>43480</c:v>
                </c:pt>
                <c:pt idx="161" formatCode="m/d/yyyy">
                  <c:v>43485</c:v>
                </c:pt>
                <c:pt idx="162" formatCode="m/d/yyyy">
                  <c:v>43486</c:v>
                </c:pt>
                <c:pt idx="163" formatCode="m/d/yyyy">
                  <c:v>43488</c:v>
                </c:pt>
                <c:pt idx="164" formatCode="m/d/yyyy">
                  <c:v>43491</c:v>
                </c:pt>
                <c:pt idx="165" formatCode="m/d/yyyy">
                  <c:v>43492</c:v>
                </c:pt>
                <c:pt idx="166" formatCode="m/d/yyyy">
                  <c:v>43495</c:v>
                </c:pt>
                <c:pt idx="167" formatCode="m/d/yyyy">
                  <c:v>43496</c:v>
                </c:pt>
                <c:pt idx="168" formatCode="m/d/yyyy">
                  <c:v>43498</c:v>
                </c:pt>
                <c:pt idx="169" formatCode="m/d/yyyy">
                  <c:v>43504</c:v>
                </c:pt>
                <c:pt idx="170" formatCode="m/d/yyyy">
                  <c:v>43506</c:v>
                </c:pt>
                <c:pt idx="171" formatCode="m/d/yyyy">
                  <c:v>43510</c:v>
                </c:pt>
                <c:pt idx="172" formatCode="m/d/yyyy">
                  <c:v>43513</c:v>
                </c:pt>
                <c:pt idx="173" formatCode="m/d/yyyy">
                  <c:v>43515</c:v>
                </c:pt>
                <c:pt idx="174" formatCode="m/d/yyyy">
                  <c:v>43517</c:v>
                </c:pt>
                <c:pt idx="175" formatCode="m/d/yyyy">
                  <c:v>43519</c:v>
                </c:pt>
                <c:pt idx="176" formatCode="m/d/yyyy">
                  <c:v>43521</c:v>
                </c:pt>
                <c:pt idx="177" formatCode="m/d/yyyy">
                  <c:v>43522</c:v>
                </c:pt>
                <c:pt idx="178" formatCode="m/d/yyyy">
                  <c:v>43528</c:v>
                </c:pt>
                <c:pt idx="179" formatCode="m/d/yyyy">
                  <c:v>43531</c:v>
                </c:pt>
                <c:pt idx="180" formatCode="m/d/yyyy">
                  <c:v>43532</c:v>
                </c:pt>
                <c:pt idx="181" formatCode="m/d/yyyy">
                  <c:v>43534</c:v>
                </c:pt>
                <c:pt idx="182" formatCode="m/d/yyyy">
                  <c:v>43535</c:v>
                </c:pt>
                <c:pt idx="183" formatCode="m/d/yyyy">
                  <c:v>43535</c:v>
                </c:pt>
                <c:pt idx="184" formatCode="m/d/yyyy">
                  <c:v>43536</c:v>
                </c:pt>
                <c:pt idx="185" formatCode="m/d/yyyy">
                  <c:v>43536</c:v>
                </c:pt>
                <c:pt idx="186" formatCode="m/d/yyyy">
                  <c:v>43537</c:v>
                </c:pt>
                <c:pt idx="187" formatCode="m/d/yyyy">
                  <c:v>43538</c:v>
                </c:pt>
                <c:pt idx="188" formatCode="m/d/yyyy">
                  <c:v>43538</c:v>
                </c:pt>
                <c:pt idx="189" formatCode="m/d/yyyy">
                  <c:v>43539</c:v>
                </c:pt>
                <c:pt idx="190" formatCode="m/d/yyyy">
                  <c:v>43542</c:v>
                </c:pt>
                <c:pt idx="191" formatCode="m/d/yyyy">
                  <c:v>43544</c:v>
                </c:pt>
                <c:pt idx="192" formatCode="m/d/yyyy">
                  <c:v>43546</c:v>
                </c:pt>
                <c:pt idx="193" formatCode="m/d/yyyy">
                  <c:v>43548</c:v>
                </c:pt>
                <c:pt idx="194" formatCode="m/d/yyyy">
                  <c:v>43550</c:v>
                </c:pt>
                <c:pt idx="195" formatCode="m/d/yyyy">
                  <c:v>43551</c:v>
                </c:pt>
                <c:pt idx="196" formatCode="m/d/yyyy">
                  <c:v>43554</c:v>
                </c:pt>
                <c:pt idx="197" formatCode="dd/mm/yy;@">
                  <c:v>43556</c:v>
                </c:pt>
                <c:pt idx="198" formatCode="dd/mm/yy;@">
                  <c:v>43556</c:v>
                </c:pt>
                <c:pt idx="199" formatCode="dd/mm/yy;@">
                  <c:v>43558</c:v>
                </c:pt>
                <c:pt idx="200" formatCode="dd/mm/yy;@">
                  <c:v>43560</c:v>
                </c:pt>
                <c:pt idx="201" formatCode="dd/mm/yy;@">
                  <c:v>43561</c:v>
                </c:pt>
                <c:pt idx="202" formatCode="dd/mm/yy;@">
                  <c:v>43564</c:v>
                </c:pt>
                <c:pt idx="203" formatCode="dd/mm/yy;@">
                  <c:v>43567</c:v>
                </c:pt>
                <c:pt idx="204" formatCode="dd/mm/yy;@">
                  <c:v>43570</c:v>
                </c:pt>
                <c:pt idx="205" formatCode="dd/mm/yy;@">
                  <c:v>43573</c:v>
                </c:pt>
                <c:pt idx="206" formatCode="dd/mm/yy;@">
                  <c:v>43576</c:v>
                </c:pt>
                <c:pt idx="207" formatCode="dd/mm/yy;@">
                  <c:v>43578</c:v>
                </c:pt>
                <c:pt idx="208" formatCode="dd/mm/yy;@">
                  <c:v>43580</c:v>
                </c:pt>
                <c:pt idx="209" formatCode="dd/mm/yy;@">
                  <c:v>43584</c:v>
                </c:pt>
                <c:pt idx="210" formatCode="dd/mm/yy;@">
                  <c:v>43587</c:v>
                </c:pt>
                <c:pt idx="211" formatCode="dd/mm/yy;@">
                  <c:v>43589</c:v>
                </c:pt>
                <c:pt idx="212" formatCode="dd/mm/yy;@">
                  <c:v>43593</c:v>
                </c:pt>
                <c:pt idx="213" formatCode="dd/mm/yy;@">
                  <c:v>43594</c:v>
                </c:pt>
                <c:pt idx="214" formatCode="dd/mm/yy;@">
                  <c:v>43594</c:v>
                </c:pt>
                <c:pt idx="215" formatCode="dd/mm/yy;@">
                  <c:v>43599</c:v>
                </c:pt>
                <c:pt idx="216" formatCode="dd/mm/yy;@">
                  <c:v>43601</c:v>
                </c:pt>
                <c:pt idx="217" formatCode="dd/mm/yy;@">
                  <c:v>43603</c:v>
                </c:pt>
                <c:pt idx="218" formatCode="dd/mm/yy;@">
                  <c:v>43605</c:v>
                </c:pt>
                <c:pt idx="219" formatCode="dd/mm/yy;@">
                  <c:v>43607</c:v>
                </c:pt>
                <c:pt idx="220" formatCode="dd/mm/yy;@">
                  <c:v>43609</c:v>
                </c:pt>
                <c:pt idx="221" formatCode="dd/mm/yy;@">
                  <c:v>43610</c:v>
                </c:pt>
                <c:pt idx="222" formatCode="dd/mm/yy;@">
                  <c:v>43613</c:v>
                </c:pt>
                <c:pt idx="223" formatCode="dd/mm/yy;@">
                  <c:v>43617</c:v>
                </c:pt>
                <c:pt idx="224" formatCode="dd/mm/yy;@">
                  <c:v>43626</c:v>
                </c:pt>
                <c:pt idx="225" formatCode="dd/mm/yy;@">
                  <c:v>43628</c:v>
                </c:pt>
                <c:pt idx="226" formatCode="dd/mm/yy;@">
                  <c:v>43630</c:v>
                </c:pt>
                <c:pt idx="227" formatCode="dd/mm/yy;@">
                  <c:v>43633</c:v>
                </c:pt>
                <c:pt idx="228" formatCode="dd/mm/yy;@">
                  <c:v>43637</c:v>
                </c:pt>
                <c:pt idx="229" formatCode="dd/mm/yy;@">
                  <c:v>43641</c:v>
                </c:pt>
                <c:pt idx="230" formatCode="dd/mm/yy;@">
                  <c:v>43643</c:v>
                </c:pt>
                <c:pt idx="231" formatCode="dd/mm/yy;@">
                  <c:v>43645</c:v>
                </c:pt>
                <c:pt idx="232" formatCode="dd/mm/yy;@">
                  <c:v>43652</c:v>
                </c:pt>
                <c:pt idx="233" formatCode="dd/mm/yy;@">
                  <c:v>43652</c:v>
                </c:pt>
                <c:pt idx="234" formatCode="dd/mm/yy;@">
                  <c:v>43655</c:v>
                </c:pt>
                <c:pt idx="235" formatCode="dd/mm/yy;@">
                  <c:v>43657</c:v>
                </c:pt>
                <c:pt idx="236" formatCode="dd/mm/yy;@">
                  <c:v>43658</c:v>
                </c:pt>
                <c:pt idx="237" formatCode="dd/mm/yy;@">
                  <c:v>43662</c:v>
                </c:pt>
                <c:pt idx="238" formatCode="dd/mm/yy;@">
                  <c:v>43664</c:v>
                </c:pt>
                <c:pt idx="239" formatCode="dd/mm/yy;@">
                  <c:v>43666</c:v>
                </c:pt>
                <c:pt idx="240" formatCode="dd/mm/yy;@">
                  <c:v>43668</c:v>
                </c:pt>
                <c:pt idx="241" formatCode="dd/mm/yy;@">
                  <c:v>43673</c:v>
                </c:pt>
                <c:pt idx="242" formatCode="dd/mm/yy;@">
                  <c:v>43676</c:v>
                </c:pt>
                <c:pt idx="243" formatCode="dd/mm/yy;@">
                  <c:v>43679</c:v>
                </c:pt>
                <c:pt idx="244" formatCode="dd/mm/yy;@">
                  <c:v>43682</c:v>
                </c:pt>
                <c:pt idx="245" formatCode="dd/mm/yy;@">
                  <c:v>43685</c:v>
                </c:pt>
                <c:pt idx="246" formatCode="dd/mm/yy;@">
                  <c:v>43687</c:v>
                </c:pt>
                <c:pt idx="247" formatCode="dd/mm/yy;@">
                  <c:v>43697</c:v>
                </c:pt>
                <c:pt idx="248" formatCode="dd/mm/yy;@">
                  <c:v>43701</c:v>
                </c:pt>
                <c:pt idx="249" formatCode="dd/mm/yy;@">
                  <c:v>43704</c:v>
                </c:pt>
                <c:pt idx="250" formatCode="dd/mm/yy;@">
                  <c:v>43706</c:v>
                </c:pt>
                <c:pt idx="251" formatCode="dd/mm/yy;@">
                  <c:v>43708</c:v>
                </c:pt>
                <c:pt idx="252" formatCode="dd/mm/yy;@">
                  <c:v>43710</c:v>
                </c:pt>
                <c:pt idx="253" formatCode="dd/mm/yy;@">
                  <c:v>43713</c:v>
                </c:pt>
                <c:pt idx="254" formatCode="dd/mm/yy;@">
                  <c:v>43715</c:v>
                </c:pt>
                <c:pt idx="255" formatCode="dd/mm/yy;@">
                  <c:v>43716</c:v>
                </c:pt>
                <c:pt idx="256" formatCode="dd/mm/yy;@">
                  <c:v>43721</c:v>
                </c:pt>
                <c:pt idx="257" formatCode="dd/mm/yy;@">
                  <c:v>43723</c:v>
                </c:pt>
                <c:pt idx="258" formatCode="dd/mm/yy;@">
                  <c:v>43726</c:v>
                </c:pt>
                <c:pt idx="259" formatCode="dd/mm/yy;@">
                  <c:v>43726</c:v>
                </c:pt>
                <c:pt idx="260" formatCode="dd/mm/yy;@">
                  <c:v>43727</c:v>
                </c:pt>
                <c:pt idx="261" formatCode="dd/mm/yy;@">
                  <c:v>43728</c:v>
                </c:pt>
                <c:pt idx="262" formatCode="dd/mm/yy;@">
                  <c:v>43729</c:v>
                </c:pt>
                <c:pt idx="263" formatCode="dd/mm/yy;@">
                  <c:v>43729</c:v>
                </c:pt>
                <c:pt idx="264" formatCode="dd/mm/yy;@">
                  <c:v>43731</c:v>
                </c:pt>
                <c:pt idx="265" formatCode="dd/mm/yy;@">
                  <c:v>43732</c:v>
                </c:pt>
                <c:pt idx="266" formatCode="dd/mm/yy;@">
                  <c:v>43732</c:v>
                </c:pt>
                <c:pt idx="267" formatCode="dd/mm/yy;@">
                  <c:v>43732</c:v>
                </c:pt>
                <c:pt idx="268" formatCode="dd/mm/yy;@">
                  <c:v>43733</c:v>
                </c:pt>
                <c:pt idx="269" formatCode="dd/mm/yy;@">
                  <c:v>43733</c:v>
                </c:pt>
                <c:pt idx="270" formatCode="dd/mm/yy;@">
                  <c:v>43733</c:v>
                </c:pt>
                <c:pt idx="271" formatCode="dd/mm/yy;@">
                  <c:v>43734</c:v>
                </c:pt>
                <c:pt idx="272" formatCode="dd/mm/yy;@">
                  <c:v>43735</c:v>
                </c:pt>
                <c:pt idx="273" formatCode="dd/mm/yy;@">
                  <c:v>43736</c:v>
                </c:pt>
                <c:pt idx="274" formatCode="dd/mm/yy;@">
                  <c:v>43736</c:v>
                </c:pt>
                <c:pt idx="275" formatCode="dd/mm/yy;@">
                  <c:v>43736</c:v>
                </c:pt>
                <c:pt idx="276" formatCode="dd/mm/yy;@">
                  <c:v>43737</c:v>
                </c:pt>
                <c:pt idx="277" formatCode="dd/mm/yy;@">
                  <c:v>43738</c:v>
                </c:pt>
                <c:pt idx="278" formatCode="dd/mm/yy;@">
                  <c:v>43740</c:v>
                </c:pt>
                <c:pt idx="279" formatCode="dd/mm/yy;@">
                  <c:v>43746</c:v>
                </c:pt>
                <c:pt idx="280" formatCode="dd/mm/yy;@">
                  <c:v>43753</c:v>
                </c:pt>
                <c:pt idx="281" formatCode="dd/mm/yy;@">
                  <c:v>43766</c:v>
                </c:pt>
                <c:pt idx="282" formatCode="dd/mm/yy;@">
                  <c:v>43768</c:v>
                </c:pt>
                <c:pt idx="283" formatCode="dd/mm/yy;@">
                  <c:v>43771</c:v>
                </c:pt>
                <c:pt idx="284" formatCode="dd/mm/yy;@">
                  <c:v>43776</c:v>
                </c:pt>
                <c:pt idx="285" formatCode="dd/mm/yy;@">
                  <c:v>43778</c:v>
                </c:pt>
                <c:pt idx="286" formatCode="dd/mm/yy;@">
                  <c:v>43778</c:v>
                </c:pt>
                <c:pt idx="287" formatCode="dd/mm/yy;@">
                  <c:v>43778</c:v>
                </c:pt>
                <c:pt idx="288" formatCode="dd/mm/yy;@">
                  <c:v>43780</c:v>
                </c:pt>
                <c:pt idx="289" formatCode="dd/mm/yy;@">
                  <c:v>43782</c:v>
                </c:pt>
                <c:pt idx="290" formatCode="dd/mm/yy;@">
                  <c:v>43786</c:v>
                </c:pt>
                <c:pt idx="291" formatCode="dd/mm/yy;@">
                  <c:v>43788</c:v>
                </c:pt>
                <c:pt idx="292" formatCode="dd/mm/yy;@">
                  <c:v>43791</c:v>
                </c:pt>
                <c:pt idx="293" formatCode="dd/mm/yy;@">
                  <c:v>43793</c:v>
                </c:pt>
                <c:pt idx="294" formatCode="dd/mm/yy;@">
                  <c:v>43798</c:v>
                </c:pt>
                <c:pt idx="295" formatCode="dd/mm/yy;@">
                  <c:v>43807</c:v>
                </c:pt>
                <c:pt idx="296" formatCode="dd/mm/yy;@">
                  <c:v>43807</c:v>
                </c:pt>
                <c:pt idx="297" formatCode="dd/mm/yy;@">
                  <c:v>43809</c:v>
                </c:pt>
                <c:pt idx="298" formatCode="dd/mm/yy;@">
                  <c:v>43813</c:v>
                </c:pt>
                <c:pt idx="299" formatCode="dd/mm/yy;@">
                  <c:v>43814</c:v>
                </c:pt>
                <c:pt idx="300" formatCode="dd/mm/yy;@">
                  <c:v>43817</c:v>
                </c:pt>
                <c:pt idx="301" formatCode="dd/mm/yy;@">
                  <c:v>43819</c:v>
                </c:pt>
                <c:pt idx="302" formatCode="dd/mm/yy;@">
                  <c:v>43826</c:v>
                </c:pt>
                <c:pt idx="303" formatCode="dd/mm/yy;@">
                  <c:v>43828</c:v>
                </c:pt>
                <c:pt idx="304" formatCode="dd/mm/yy;@">
                  <c:v>43829</c:v>
                </c:pt>
                <c:pt idx="305" formatCode="dd/mm/yy;@">
                  <c:v>43829</c:v>
                </c:pt>
                <c:pt idx="306" formatCode="dd/mm/yy;@">
                  <c:v>43830</c:v>
                </c:pt>
              </c:numCache>
            </c:numRef>
          </c:cat>
          <c:val>
            <c:numRef>
              <c:f>Du!$I$13:$I$319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1536"/>
        <c:axId val="1733146768"/>
        <c:extLst xmlns:c16r2="http://schemas.microsoft.com/office/drawing/2015/06/chart"/>
      </c:lineChart>
      <c:catAx>
        <c:axId val="173313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5969888204641409"/>
              <c:y val="0.82222637539957311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46768"/>
        <c:crossesAt val="0"/>
        <c:auto val="0"/>
        <c:lblAlgn val="ctr"/>
        <c:lblOffset val="100"/>
        <c:tickLblSkip val="7"/>
        <c:noMultiLvlLbl val="0"/>
      </c:catAx>
      <c:valAx>
        <c:axId val="1733146768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4.6887261660385836E-2"/>
            </c:manualLayout>
          </c:layout>
          <c:overlay val="0"/>
        </c:title>
        <c:numFmt formatCode="@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3153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2550461440585697"/>
          <c:h val="0.31434786604981768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B1-4E15-9006-28B857C25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2080"/>
        <c:axId val="1733151120"/>
      </c:lineChart>
      <c:catAx>
        <c:axId val="173313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1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1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2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E5-4BDF-807E-5AE2418521C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E5-4BDF-807E-5AE2418521C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E5-4BDF-807E-5AE24185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2960"/>
        <c:axId val="1733152208"/>
      </c:lineChart>
      <c:catAx>
        <c:axId val="173314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2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2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29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44-45AB-83BD-8C6656DE453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44-45AB-83BD-8C6656DE453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44-45AB-83BD-8C6656DE4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24464"/>
        <c:axId val="1733150576"/>
      </c:scatterChart>
      <c:valAx>
        <c:axId val="173312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0576"/>
        <c:crosses val="autoZero"/>
        <c:crossBetween val="midCat"/>
      </c:valAx>
      <c:valAx>
        <c:axId val="1733150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44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0B-472E-A0A0-C79C60511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2624"/>
        <c:axId val="1733125552"/>
      </c:lineChart>
      <c:catAx>
        <c:axId val="1733132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5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25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32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17-4A9E-9A8B-B09C5CE12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3840"/>
        <c:axId val="1733146224"/>
      </c:lineChart>
      <c:catAx>
        <c:axId val="173315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6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46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3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A3-474D-B2E3-D79073D82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2752"/>
        <c:axId val="1733130992"/>
      </c:lineChart>
      <c:catAx>
        <c:axId val="1733152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0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3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2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1B-42AE-BEBB-5491BB376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3296"/>
        <c:axId val="1733147856"/>
      </c:lineChart>
      <c:catAx>
        <c:axId val="17331532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47856"/>
        <c:crosses val="autoZero"/>
        <c:auto val="1"/>
        <c:lblAlgn val="ctr"/>
        <c:lblOffset val="100"/>
        <c:tickMarkSkip val="1"/>
        <c:noMultiLvlLbl val="0"/>
      </c:catAx>
      <c:valAx>
        <c:axId val="1733147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3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9F-4705-9256-4886AFF75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4048"/>
        <c:axId val="1733147312"/>
      </c:lineChart>
      <c:catAx>
        <c:axId val="173314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7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47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4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54-4576-9890-94B996C51F3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254-4576-9890-94B996C51F3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254-4576-9890-94B996C51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8064"/>
        <c:axId val="1733129360"/>
      </c:lineChart>
      <c:catAx>
        <c:axId val="173313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9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29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80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30-4290-B9A5-5EF555F9C0D3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30-4290-B9A5-5EF555F9C0D3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30-4290-B9A5-5EF555F9C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54384"/>
        <c:axId val="1733122832"/>
      </c:scatterChart>
      <c:valAx>
        <c:axId val="173315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2832"/>
        <c:crosses val="autoZero"/>
        <c:crossBetween val="midCat"/>
      </c:valAx>
      <c:valAx>
        <c:axId val="1733122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43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F8-4516-AEDE-A5890B496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9152"/>
        <c:axId val="1733134256"/>
      </c:lineChart>
      <c:catAx>
        <c:axId val="173313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4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34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39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C3-4610-A52A-6773B0AB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0784"/>
        <c:axId val="1733134800"/>
      </c:lineChart>
      <c:catAx>
        <c:axId val="173314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4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34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0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F0-4EE5-8F60-D47F2C55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21200"/>
        <c:axId val="1733125008"/>
      </c:lineChart>
      <c:catAx>
        <c:axId val="173312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5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25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1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5E-4873-A011-4B1CBC165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23376"/>
        <c:axId val="1733148400"/>
      </c:lineChart>
      <c:catAx>
        <c:axId val="173312337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48400"/>
        <c:crosses val="autoZero"/>
        <c:auto val="1"/>
        <c:lblAlgn val="ctr"/>
        <c:lblOffset val="100"/>
        <c:tickMarkSkip val="1"/>
        <c:noMultiLvlLbl val="0"/>
      </c:catAx>
      <c:valAx>
        <c:axId val="1733148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3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15-4096-8F8D-8AFE73193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8944"/>
        <c:axId val="1733143504"/>
      </c:lineChart>
      <c:catAx>
        <c:axId val="173314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3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43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8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96-42BC-B423-C619A02FBA3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96-42BC-B423-C619A02FBA3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C96-42BC-B423-C619A02FB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4592"/>
        <c:axId val="1733123920"/>
      </c:lineChart>
      <c:catAx>
        <c:axId val="173314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3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23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45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77-41F9-B819-D8443FD00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6432"/>
        <c:axId val="1733136976"/>
      </c:lineChart>
      <c:catAx>
        <c:axId val="173313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6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36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6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A3-43DE-A138-6F4415798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9488"/>
        <c:axId val="1733135888"/>
      </c:lineChart>
      <c:catAx>
        <c:axId val="1733149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5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35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9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C8-49C4-81BA-4CD7878F0A0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C8-49C4-81BA-4CD7878F0A0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C8-49C4-81BA-4CD7878F0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5136"/>
        <c:axId val="1733133168"/>
      </c:lineChart>
      <c:catAx>
        <c:axId val="173314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33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51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EB-4A53-B520-99ABE1E2992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EB-4A53-B520-99ABE1E2992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8EB-4A53-B520-99ABE1E29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29904"/>
        <c:axId val="1733126096"/>
      </c:scatterChart>
      <c:valAx>
        <c:axId val="173312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6096"/>
        <c:crosses val="autoZero"/>
        <c:crossBetween val="midCat"/>
      </c:valAx>
      <c:valAx>
        <c:axId val="1733126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99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89-4176-9990-DD50786A8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5680"/>
        <c:axId val="1733135344"/>
      </c:lineChart>
      <c:catAx>
        <c:axId val="1733145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5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35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45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E5-406D-9405-1DB0C33F0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0032"/>
        <c:axId val="1733121744"/>
      </c:lineChart>
      <c:catAx>
        <c:axId val="1733150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1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21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0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14-4379-B148-CBC8F8C6B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26640"/>
        <c:axId val="1733140240"/>
      </c:lineChart>
      <c:catAx>
        <c:axId val="173312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0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40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6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DF-4949-A363-284C83060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27184"/>
        <c:axId val="1733127728"/>
      </c:lineChart>
      <c:catAx>
        <c:axId val="173312718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27728"/>
        <c:crosses val="autoZero"/>
        <c:auto val="1"/>
        <c:lblAlgn val="ctr"/>
        <c:lblOffset val="100"/>
        <c:tickMarkSkip val="1"/>
        <c:noMultiLvlLbl val="0"/>
      </c:catAx>
      <c:valAx>
        <c:axId val="1733127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7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7A-40BD-94F4-E09DF350A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4928"/>
        <c:axId val="1733155472"/>
      </c:lineChart>
      <c:catAx>
        <c:axId val="173315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4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79-4FB7-A54C-240B7D578B4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479-4FB7-A54C-240B7D578B4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479-4FB7-A54C-240B7D578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1664"/>
        <c:axId val="1733128272"/>
      </c:lineChart>
      <c:catAx>
        <c:axId val="173315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8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28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16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E3-441C-8F17-2C2D1C2E4BF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E3-441C-8F17-2C2D1C2E4BF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7E3-441C-8F17-2C2D1C2E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37520"/>
        <c:axId val="1733128816"/>
      </c:scatterChart>
      <c:valAx>
        <c:axId val="173313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28816"/>
        <c:crosses val="autoZero"/>
        <c:crossBetween val="midCat"/>
      </c:valAx>
      <c:valAx>
        <c:axId val="1733128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75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86-4014-927B-71D5757E8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8608"/>
        <c:axId val="1733133712"/>
      </c:lineChart>
      <c:catAx>
        <c:axId val="1733138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33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38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C0-4E1A-8C8B-CE21B45E1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39696"/>
        <c:axId val="1733141328"/>
      </c:lineChart>
      <c:catAx>
        <c:axId val="1733139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1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41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39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F8-4B56-ACC3-282222445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41872"/>
        <c:axId val="1733142416"/>
      </c:lineChart>
      <c:catAx>
        <c:axId val="173314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42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41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D0-4D1E-B1E0-889A7F617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9200"/>
        <c:axId val="1733174512"/>
      </c:lineChart>
      <c:catAx>
        <c:axId val="17331892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74512"/>
        <c:crosses val="autoZero"/>
        <c:auto val="1"/>
        <c:lblAlgn val="ctr"/>
        <c:lblOffset val="100"/>
        <c:tickMarkSkip val="1"/>
        <c:noMultiLvlLbl val="0"/>
      </c:catAx>
      <c:valAx>
        <c:axId val="1733174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9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3A-4297-A83B-10A116EAF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2880"/>
        <c:axId val="1733156560"/>
      </c:lineChart>
      <c:catAx>
        <c:axId val="1733172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6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6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2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82-4BAB-8097-3E9519BB38F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82-4BAB-8097-3E9519BB38F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482-4BAB-8097-3E9519BB3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7104"/>
        <c:axId val="1733157648"/>
      </c:lineChart>
      <c:catAx>
        <c:axId val="173315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7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7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7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8F-4B4A-B5BA-E0302782D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8192"/>
        <c:axId val="1733175056"/>
      </c:lineChart>
      <c:catAx>
        <c:axId val="1733158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5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75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8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Lưu Văn Lợi</a:t>
            </a:r>
            <a:endParaRPr lang="en-US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Lưu Văn Lợi</a:t>
            </a:r>
            <a:endParaRPr lang="en-US" sz="1100">
              <a:effectLst/>
            </a:endParaRPr>
          </a:p>
        </c:rich>
      </c:tx>
      <c:layout>
        <c:manualLayout>
          <c:xMode val="edge"/>
          <c:yMode val="edge"/>
          <c:x val="0.26726253837505187"/>
          <c:y val="2.17153065981696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7222460946953473E-2"/>
          <c:y val="0.17101007435054971"/>
          <c:w val="0.81610942249240126"/>
          <c:h val="0.65985437461510266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Loi!$J$12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dPt>
            <c:idx val="145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dPt>
            <c:idx val="146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cat>
            <c:numRef>
              <c:f>Cuong!$B$13:$B$289</c:f>
              <c:numCache>
                <c:formatCode>m/d/yyyy</c:formatCode>
                <c:ptCount val="277"/>
                <c:pt idx="0">
                  <c:v>43102</c:v>
                </c:pt>
                <c:pt idx="1">
                  <c:v>43106</c:v>
                </c:pt>
                <c:pt idx="2">
                  <c:v>43109</c:v>
                </c:pt>
                <c:pt idx="3">
                  <c:v>43110</c:v>
                </c:pt>
                <c:pt idx="4">
                  <c:v>43112</c:v>
                </c:pt>
                <c:pt idx="5">
                  <c:v>43116</c:v>
                </c:pt>
                <c:pt idx="6">
                  <c:v>43119</c:v>
                </c:pt>
                <c:pt idx="7">
                  <c:v>43123</c:v>
                </c:pt>
                <c:pt idx="8">
                  <c:v>43128</c:v>
                </c:pt>
                <c:pt idx="9">
                  <c:v>43130</c:v>
                </c:pt>
                <c:pt idx="10">
                  <c:v>43133</c:v>
                </c:pt>
                <c:pt idx="11">
                  <c:v>43137</c:v>
                </c:pt>
                <c:pt idx="12">
                  <c:v>43138</c:v>
                </c:pt>
                <c:pt idx="13">
                  <c:v>43140</c:v>
                </c:pt>
                <c:pt idx="14">
                  <c:v>43143</c:v>
                </c:pt>
                <c:pt idx="15">
                  <c:v>43152</c:v>
                </c:pt>
                <c:pt idx="16">
                  <c:v>43154</c:v>
                </c:pt>
                <c:pt idx="17">
                  <c:v>43159</c:v>
                </c:pt>
                <c:pt idx="18">
                  <c:v>43159</c:v>
                </c:pt>
                <c:pt idx="19">
                  <c:v>43161</c:v>
                </c:pt>
                <c:pt idx="20">
                  <c:v>43162</c:v>
                </c:pt>
                <c:pt idx="21">
                  <c:v>43163</c:v>
                </c:pt>
                <c:pt idx="22">
                  <c:v>43165</c:v>
                </c:pt>
                <c:pt idx="23">
                  <c:v>43167</c:v>
                </c:pt>
                <c:pt idx="24">
                  <c:v>43170</c:v>
                </c:pt>
                <c:pt idx="25">
                  <c:v>43171</c:v>
                </c:pt>
                <c:pt idx="26">
                  <c:v>43173</c:v>
                </c:pt>
                <c:pt idx="27">
                  <c:v>43175</c:v>
                </c:pt>
                <c:pt idx="28">
                  <c:v>43176</c:v>
                </c:pt>
                <c:pt idx="29">
                  <c:v>43183</c:v>
                </c:pt>
                <c:pt idx="30">
                  <c:v>43186</c:v>
                </c:pt>
                <c:pt idx="31">
                  <c:v>43189</c:v>
                </c:pt>
                <c:pt idx="32">
                  <c:v>43190</c:v>
                </c:pt>
                <c:pt idx="33">
                  <c:v>43193</c:v>
                </c:pt>
                <c:pt idx="34">
                  <c:v>43196</c:v>
                </c:pt>
                <c:pt idx="35">
                  <c:v>43197</c:v>
                </c:pt>
                <c:pt idx="36">
                  <c:v>43198</c:v>
                </c:pt>
                <c:pt idx="37">
                  <c:v>43199</c:v>
                </c:pt>
                <c:pt idx="38">
                  <c:v>43201</c:v>
                </c:pt>
                <c:pt idx="39">
                  <c:v>43202</c:v>
                </c:pt>
                <c:pt idx="40">
                  <c:v>43203</c:v>
                </c:pt>
                <c:pt idx="41">
                  <c:v>43206</c:v>
                </c:pt>
                <c:pt idx="42">
                  <c:v>43207</c:v>
                </c:pt>
                <c:pt idx="43">
                  <c:v>43207</c:v>
                </c:pt>
                <c:pt idx="44">
                  <c:v>43209</c:v>
                </c:pt>
                <c:pt idx="45">
                  <c:v>43210</c:v>
                </c:pt>
                <c:pt idx="46">
                  <c:v>43212</c:v>
                </c:pt>
                <c:pt idx="47">
                  <c:v>43215</c:v>
                </c:pt>
                <c:pt idx="48">
                  <c:v>43217</c:v>
                </c:pt>
                <c:pt idx="49">
                  <c:v>43222</c:v>
                </c:pt>
                <c:pt idx="50">
                  <c:v>43223</c:v>
                </c:pt>
                <c:pt idx="51">
                  <c:v>43224</c:v>
                </c:pt>
                <c:pt idx="52">
                  <c:v>43228</c:v>
                </c:pt>
                <c:pt idx="53">
                  <c:v>43231</c:v>
                </c:pt>
                <c:pt idx="54">
                  <c:v>43234</c:v>
                </c:pt>
                <c:pt idx="55">
                  <c:v>43238</c:v>
                </c:pt>
                <c:pt idx="56">
                  <c:v>43239</c:v>
                </c:pt>
                <c:pt idx="57">
                  <c:v>43240</c:v>
                </c:pt>
                <c:pt idx="58">
                  <c:v>43242</c:v>
                </c:pt>
                <c:pt idx="59">
                  <c:v>43245</c:v>
                </c:pt>
                <c:pt idx="60">
                  <c:v>43248</c:v>
                </c:pt>
                <c:pt idx="61">
                  <c:v>43251</c:v>
                </c:pt>
                <c:pt idx="62">
                  <c:v>43252</c:v>
                </c:pt>
                <c:pt idx="63">
                  <c:v>43255</c:v>
                </c:pt>
                <c:pt idx="64">
                  <c:v>43256</c:v>
                </c:pt>
                <c:pt idx="65">
                  <c:v>43259</c:v>
                </c:pt>
                <c:pt idx="66">
                  <c:v>43262</c:v>
                </c:pt>
                <c:pt idx="67">
                  <c:v>43263</c:v>
                </c:pt>
                <c:pt idx="68">
                  <c:v>43266</c:v>
                </c:pt>
                <c:pt idx="69">
                  <c:v>43266</c:v>
                </c:pt>
                <c:pt idx="70">
                  <c:v>43272</c:v>
                </c:pt>
                <c:pt idx="71">
                  <c:v>43273</c:v>
                </c:pt>
                <c:pt idx="72">
                  <c:v>43278</c:v>
                </c:pt>
                <c:pt idx="73">
                  <c:v>43280</c:v>
                </c:pt>
                <c:pt idx="74">
                  <c:v>43281</c:v>
                </c:pt>
                <c:pt idx="75">
                  <c:v>43285</c:v>
                </c:pt>
                <c:pt idx="76">
                  <c:v>43287</c:v>
                </c:pt>
                <c:pt idx="77">
                  <c:v>43291</c:v>
                </c:pt>
                <c:pt idx="78">
                  <c:v>43293</c:v>
                </c:pt>
                <c:pt idx="79">
                  <c:v>43297</c:v>
                </c:pt>
                <c:pt idx="80">
                  <c:v>43301</c:v>
                </c:pt>
                <c:pt idx="81">
                  <c:v>43304</c:v>
                </c:pt>
                <c:pt idx="82">
                  <c:v>43305</c:v>
                </c:pt>
                <c:pt idx="83">
                  <c:v>43308</c:v>
                </c:pt>
                <c:pt idx="84">
                  <c:v>43311</c:v>
                </c:pt>
                <c:pt idx="85">
                  <c:v>43314</c:v>
                </c:pt>
                <c:pt idx="86">
                  <c:v>43318</c:v>
                </c:pt>
                <c:pt idx="87">
                  <c:v>43319</c:v>
                </c:pt>
                <c:pt idx="88">
                  <c:v>43321</c:v>
                </c:pt>
                <c:pt idx="89">
                  <c:v>43322</c:v>
                </c:pt>
                <c:pt idx="90">
                  <c:v>43325</c:v>
                </c:pt>
                <c:pt idx="91">
                  <c:v>43327</c:v>
                </c:pt>
                <c:pt idx="92">
                  <c:v>43329</c:v>
                </c:pt>
                <c:pt idx="93">
                  <c:v>43332</c:v>
                </c:pt>
                <c:pt idx="94">
                  <c:v>43334</c:v>
                </c:pt>
                <c:pt idx="95">
                  <c:v>43335</c:v>
                </c:pt>
                <c:pt idx="96">
                  <c:v>43339</c:v>
                </c:pt>
                <c:pt idx="97">
                  <c:v>43339</c:v>
                </c:pt>
                <c:pt idx="98">
                  <c:v>43342</c:v>
                </c:pt>
                <c:pt idx="99">
                  <c:v>43343</c:v>
                </c:pt>
                <c:pt idx="100">
                  <c:v>43347</c:v>
                </c:pt>
                <c:pt idx="101">
                  <c:v>43347</c:v>
                </c:pt>
                <c:pt idx="102">
                  <c:v>43348</c:v>
                </c:pt>
                <c:pt idx="103">
                  <c:v>43349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43358</c:v>
                </c:pt>
                <c:pt idx="110">
                  <c:v>43360</c:v>
                </c:pt>
                <c:pt idx="111">
                  <c:v>43369</c:v>
                </c:pt>
                <c:pt idx="112">
                  <c:v>43370</c:v>
                </c:pt>
                <c:pt idx="113">
                  <c:v>43372</c:v>
                </c:pt>
                <c:pt idx="114">
                  <c:v>43375</c:v>
                </c:pt>
                <c:pt idx="115">
                  <c:v>43377</c:v>
                </c:pt>
                <c:pt idx="116">
                  <c:v>43382</c:v>
                </c:pt>
                <c:pt idx="117">
                  <c:v>43384</c:v>
                </c:pt>
                <c:pt idx="118">
                  <c:v>43385</c:v>
                </c:pt>
                <c:pt idx="119">
                  <c:v>43388</c:v>
                </c:pt>
                <c:pt idx="120">
                  <c:v>43390</c:v>
                </c:pt>
                <c:pt idx="121">
                  <c:v>43395</c:v>
                </c:pt>
                <c:pt idx="122">
                  <c:v>43399</c:v>
                </c:pt>
                <c:pt idx="123">
                  <c:v>43404</c:v>
                </c:pt>
                <c:pt idx="124">
                  <c:v>43407</c:v>
                </c:pt>
                <c:pt idx="125">
                  <c:v>43411</c:v>
                </c:pt>
                <c:pt idx="126">
                  <c:v>43414</c:v>
                </c:pt>
                <c:pt idx="127">
                  <c:v>43414</c:v>
                </c:pt>
                <c:pt idx="128">
                  <c:v>43418</c:v>
                </c:pt>
                <c:pt idx="129">
                  <c:v>43423</c:v>
                </c:pt>
                <c:pt idx="130">
                  <c:v>43426</c:v>
                </c:pt>
                <c:pt idx="131">
                  <c:v>43426</c:v>
                </c:pt>
                <c:pt idx="132">
                  <c:v>43430</c:v>
                </c:pt>
                <c:pt idx="133">
                  <c:v>43431</c:v>
                </c:pt>
                <c:pt idx="134">
                  <c:v>43432</c:v>
                </c:pt>
                <c:pt idx="135">
                  <c:v>43434</c:v>
                </c:pt>
                <c:pt idx="136">
                  <c:v>43437</c:v>
                </c:pt>
                <c:pt idx="137">
                  <c:v>43444</c:v>
                </c:pt>
                <c:pt idx="138">
                  <c:v>43448</c:v>
                </c:pt>
                <c:pt idx="139">
                  <c:v>43450</c:v>
                </c:pt>
                <c:pt idx="140">
                  <c:v>43454</c:v>
                </c:pt>
                <c:pt idx="141">
                  <c:v>43455</c:v>
                </c:pt>
                <c:pt idx="142">
                  <c:v>43458</c:v>
                </c:pt>
                <c:pt idx="143">
                  <c:v>43459</c:v>
                </c:pt>
                <c:pt idx="144">
                  <c:v>43462</c:v>
                </c:pt>
                <c:pt idx="145">
                  <c:v>43462</c:v>
                </c:pt>
                <c:pt idx="146">
                  <c:v>43467</c:v>
                </c:pt>
                <c:pt idx="147">
                  <c:v>43468</c:v>
                </c:pt>
                <c:pt idx="148">
                  <c:v>43471</c:v>
                </c:pt>
                <c:pt idx="149">
                  <c:v>43474</c:v>
                </c:pt>
                <c:pt idx="150">
                  <c:v>43476</c:v>
                </c:pt>
                <c:pt idx="151">
                  <c:v>43476</c:v>
                </c:pt>
                <c:pt idx="152">
                  <c:v>43479</c:v>
                </c:pt>
                <c:pt idx="153">
                  <c:v>43480</c:v>
                </c:pt>
                <c:pt idx="154">
                  <c:v>43482</c:v>
                </c:pt>
                <c:pt idx="155">
                  <c:v>43486</c:v>
                </c:pt>
                <c:pt idx="156">
                  <c:v>43488</c:v>
                </c:pt>
                <c:pt idx="157">
                  <c:v>43491</c:v>
                </c:pt>
                <c:pt idx="158">
                  <c:v>43492</c:v>
                </c:pt>
                <c:pt idx="159">
                  <c:v>43494</c:v>
                </c:pt>
                <c:pt idx="160">
                  <c:v>43496</c:v>
                </c:pt>
                <c:pt idx="161">
                  <c:v>43498</c:v>
                </c:pt>
                <c:pt idx="162">
                  <c:v>43503</c:v>
                </c:pt>
                <c:pt idx="163">
                  <c:v>43504</c:v>
                </c:pt>
                <c:pt idx="164">
                  <c:v>43506</c:v>
                </c:pt>
                <c:pt idx="165">
                  <c:v>43508</c:v>
                </c:pt>
                <c:pt idx="166">
                  <c:v>43511</c:v>
                </c:pt>
                <c:pt idx="167">
                  <c:v>43512</c:v>
                </c:pt>
                <c:pt idx="168">
                  <c:v>43515</c:v>
                </c:pt>
                <c:pt idx="169">
                  <c:v>43517</c:v>
                </c:pt>
                <c:pt idx="170">
                  <c:v>43519</c:v>
                </c:pt>
                <c:pt idx="171">
                  <c:v>43521</c:v>
                </c:pt>
                <c:pt idx="172">
                  <c:v>43524</c:v>
                </c:pt>
                <c:pt idx="173">
                  <c:v>43527</c:v>
                </c:pt>
                <c:pt idx="174">
                  <c:v>43532</c:v>
                </c:pt>
                <c:pt idx="175">
                  <c:v>43535</c:v>
                </c:pt>
                <c:pt idx="176">
                  <c:v>43536</c:v>
                </c:pt>
                <c:pt idx="177">
                  <c:v>43537</c:v>
                </c:pt>
                <c:pt idx="178">
                  <c:v>43537</c:v>
                </c:pt>
                <c:pt idx="179">
                  <c:v>43538</c:v>
                </c:pt>
                <c:pt idx="180">
                  <c:v>43539</c:v>
                </c:pt>
                <c:pt idx="181">
                  <c:v>43541</c:v>
                </c:pt>
                <c:pt idx="182">
                  <c:v>43544</c:v>
                </c:pt>
                <c:pt idx="183">
                  <c:v>43546</c:v>
                </c:pt>
                <c:pt idx="184">
                  <c:v>43548</c:v>
                </c:pt>
                <c:pt idx="185">
                  <c:v>43550</c:v>
                </c:pt>
                <c:pt idx="186">
                  <c:v>43551</c:v>
                </c:pt>
                <c:pt idx="187" formatCode="dd/mm/yy;@">
                  <c:v>43556</c:v>
                </c:pt>
                <c:pt idx="188" formatCode="dd/mm/yy;@">
                  <c:v>43556</c:v>
                </c:pt>
                <c:pt idx="189" formatCode="dd/mm/yy;@">
                  <c:v>43558</c:v>
                </c:pt>
                <c:pt idx="190" formatCode="dd/mm/yy;@">
                  <c:v>43560</c:v>
                </c:pt>
                <c:pt idx="191" formatCode="dd/mm/yy;@">
                  <c:v>43561</c:v>
                </c:pt>
                <c:pt idx="192" formatCode="dd/mm/yy;@">
                  <c:v>43564</c:v>
                </c:pt>
                <c:pt idx="193" formatCode="dd/mm/yy;@">
                  <c:v>43567</c:v>
                </c:pt>
                <c:pt idx="194" formatCode="dd/mm/yy;@">
                  <c:v>43570</c:v>
                </c:pt>
                <c:pt idx="195" formatCode="dd/mm/yy;@">
                  <c:v>43573</c:v>
                </c:pt>
                <c:pt idx="196" formatCode="dd/mm/yy;@">
                  <c:v>43578</c:v>
                </c:pt>
                <c:pt idx="197" formatCode="dd/mm/yy;@">
                  <c:v>43579</c:v>
                </c:pt>
                <c:pt idx="198" formatCode="dd/mm/yy;@">
                  <c:v>43580</c:v>
                </c:pt>
                <c:pt idx="199" formatCode="dd/mm/yy;@">
                  <c:v>43584</c:v>
                </c:pt>
                <c:pt idx="200" formatCode="dd/mm/yy;@">
                  <c:v>43587</c:v>
                </c:pt>
                <c:pt idx="201" formatCode="dd/mm/yy;@">
                  <c:v>43589</c:v>
                </c:pt>
                <c:pt idx="202" formatCode="dd/mm/yy;@">
                  <c:v>43594</c:v>
                </c:pt>
                <c:pt idx="203" formatCode="dd/mm/yy;@">
                  <c:v>43599</c:v>
                </c:pt>
                <c:pt idx="204" formatCode="dd/mm/yy;@">
                  <c:v>43601</c:v>
                </c:pt>
                <c:pt idx="205" formatCode="dd/mm/yy;@">
                  <c:v>43603</c:v>
                </c:pt>
                <c:pt idx="206" formatCode="dd/mm/yy;@">
                  <c:v>43607</c:v>
                </c:pt>
                <c:pt idx="207" formatCode="dd/mm/yy;@">
                  <c:v>43609</c:v>
                </c:pt>
                <c:pt idx="208" formatCode="dd/mm/yy;@">
                  <c:v>43610</c:v>
                </c:pt>
                <c:pt idx="209" formatCode="dd/mm/yy;@">
                  <c:v>43613</c:v>
                </c:pt>
                <c:pt idx="210" formatCode="dd/mm/yy;@">
                  <c:v>43617</c:v>
                </c:pt>
                <c:pt idx="211" formatCode="dd/mm/yy;@">
                  <c:v>43626</c:v>
                </c:pt>
                <c:pt idx="212" formatCode="dd/mm/yy;@">
                  <c:v>43628</c:v>
                </c:pt>
                <c:pt idx="213" formatCode="dd/mm/yy;@">
                  <c:v>43633</c:v>
                </c:pt>
                <c:pt idx="214" formatCode="dd/mm/yy;@">
                  <c:v>43637</c:v>
                </c:pt>
                <c:pt idx="215" formatCode="dd/mm/yy;@">
                  <c:v>43641</c:v>
                </c:pt>
                <c:pt idx="216" formatCode="dd/mm/yy;@">
                  <c:v>43643</c:v>
                </c:pt>
                <c:pt idx="217" formatCode="dd/mm/yy;@">
                  <c:v>43652</c:v>
                </c:pt>
                <c:pt idx="218" formatCode="dd/mm/yy;@">
                  <c:v>43652</c:v>
                </c:pt>
                <c:pt idx="219" formatCode="dd/mm/yy;@">
                  <c:v>43655</c:v>
                </c:pt>
                <c:pt idx="220" formatCode="dd/mm/yy;@">
                  <c:v>43657</c:v>
                </c:pt>
                <c:pt idx="221" formatCode="dd/mm/yy;@">
                  <c:v>43662</c:v>
                </c:pt>
                <c:pt idx="222" formatCode="dd/mm/yy;@">
                  <c:v>43664</c:v>
                </c:pt>
                <c:pt idx="223" formatCode="dd/mm/yy;@">
                  <c:v>43666</c:v>
                </c:pt>
                <c:pt idx="224" formatCode="dd/mm/yy;@">
                  <c:v>43673</c:v>
                </c:pt>
                <c:pt idx="225" formatCode="dd/mm/yy;@">
                  <c:v>43676</c:v>
                </c:pt>
                <c:pt idx="226" formatCode="dd/mm/yy;@">
                  <c:v>43679</c:v>
                </c:pt>
                <c:pt idx="227" formatCode="dd/mm/yy;@">
                  <c:v>43680</c:v>
                </c:pt>
                <c:pt idx="228" formatCode="dd/mm/yy;@">
                  <c:v>43685</c:v>
                </c:pt>
                <c:pt idx="229" formatCode="dd/mm/yy;@">
                  <c:v>43687</c:v>
                </c:pt>
                <c:pt idx="230" formatCode="dd/mm/yy;@">
                  <c:v>43694</c:v>
                </c:pt>
                <c:pt idx="231" formatCode="dd/mm/yy;@">
                  <c:v>43701</c:v>
                </c:pt>
                <c:pt idx="232" formatCode="dd/mm/yy;@">
                  <c:v>43704</c:v>
                </c:pt>
                <c:pt idx="233" formatCode="dd/mm/yy;@">
                  <c:v>43706</c:v>
                </c:pt>
                <c:pt idx="234" formatCode="dd/mm/yy;@">
                  <c:v>43708</c:v>
                </c:pt>
                <c:pt idx="235" formatCode="dd/mm/yy;@">
                  <c:v>43710</c:v>
                </c:pt>
                <c:pt idx="236" formatCode="dd/mm/yy;@">
                  <c:v>43713</c:v>
                </c:pt>
                <c:pt idx="237" formatCode="dd/mm/yy;@">
                  <c:v>43715</c:v>
                </c:pt>
                <c:pt idx="238" formatCode="dd/mm/yy;@">
                  <c:v>43721</c:v>
                </c:pt>
                <c:pt idx="239" formatCode="dd/mm/yy;@">
                  <c:v>43723</c:v>
                </c:pt>
                <c:pt idx="240" formatCode="dd/mm/yy;@">
                  <c:v>43726</c:v>
                </c:pt>
                <c:pt idx="241" formatCode="dd/mm/yy;@">
                  <c:v>43727</c:v>
                </c:pt>
                <c:pt idx="242" formatCode="dd/mm/yy;@">
                  <c:v>43728</c:v>
                </c:pt>
                <c:pt idx="243" formatCode="dd/mm/yy;@">
                  <c:v>43730</c:v>
                </c:pt>
                <c:pt idx="244" formatCode="dd/mm/yy;@">
                  <c:v>43733</c:v>
                </c:pt>
                <c:pt idx="245" formatCode="dd/mm/yy;@">
                  <c:v>43734</c:v>
                </c:pt>
                <c:pt idx="246" formatCode="dd/mm/yy;@">
                  <c:v>43734</c:v>
                </c:pt>
                <c:pt idx="247" formatCode="dd/mm/yy;@">
                  <c:v>43737</c:v>
                </c:pt>
                <c:pt idx="248" formatCode="dd/mm/yy;@">
                  <c:v>43745</c:v>
                </c:pt>
                <c:pt idx="249" formatCode="dd/mm/yy;@">
                  <c:v>43747</c:v>
                </c:pt>
                <c:pt idx="250" formatCode="dd/mm/yy;@">
                  <c:v>43747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43760</c:v>
                </c:pt>
                <c:pt idx="254" formatCode="dd/mm/yy;@">
                  <c:v>43761</c:v>
                </c:pt>
                <c:pt idx="255" formatCode="dd/mm/yy;@">
                  <c:v>43768</c:v>
                </c:pt>
                <c:pt idx="256" formatCode="dd/mm/yy;@">
                  <c:v>43771</c:v>
                </c:pt>
                <c:pt idx="257" formatCode="dd/mm/yy;@">
                  <c:v>43776</c:v>
                </c:pt>
                <c:pt idx="258" formatCode="dd/mm/yy;@">
                  <c:v>43782</c:v>
                </c:pt>
                <c:pt idx="259" formatCode="dd/mm/yy;@">
                  <c:v>43786</c:v>
                </c:pt>
                <c:pt idx="260" formatCode="dd/mm/yy;@">
                  <c:v>43788</c:v>
                </c:pt>
                <c:pt idx="261" formatCode="dd/mm/yy;@">
                  <c:v>43791</c:v>
                </c:pt>
                <c:pt idx="262" formatCode="dd/mm/yy;@">
                  <c:v>43793</c:v>
                </c:pt>
                <c:pt idx="263" formatCode="dd/mm/yy;@">
                  <c:v>43798</c:v>
                </c:pt>
                <c:pt idx="264" formatCode="dd/mm/yy;@">
                  <c:v>43807</c:v>
                </c:pt>
                <c:pt idx="265" formatCode="dd/mm/yy;@">
                  <c:v>43807</c:v>
                </c:pt>
                <c:pt idx="266" formatCode="dd/mm/yy;@">
                  <c:v>43809</c:v>
                </c:pt>
                <c:pt idx="267" formatCode="dd/mm/yy;@">
                  <c:v>43813</c:v>
                </c:pt>
                <c:pt idx="268" formatCode="dd/mm/yy;@">
                  <c:v>43815</c:v>
                </c:pt>
                <c:pt idx="269" formatCode="dd/mm/yy;@">
                  <c:v>43817</c:v>
                </c:pt>
                <c:pt idx="270" formatCode="dd/mm/yy;@">
                  <c:v>43819</c:v>
                </c:pt>
                <c:pt idx="271" formatCode="dd/mm/yy;@">
                  <c:v>43821</c:v>
                </c:pt>
                <c:pt idx="272" formatCode="dd/mm/yy;@">
                  <c:v>43826</c:v>
                </c:pt>
                <c:pt idx="273" formatCode="dd/mm/yy;@">
                  <c:v>43828</c:v>
                </c:pt>
                <c:pt idx="274" formatCode="dd/mm/yy;@">
                  <c:v>43829</c:v>
                </c:pt>
                <c:pt idx="275" formatCode="dd/mm/yy;@">
                  <c:v>43829</c:v>
                </c:pt>
                <c:pt idx="276" formatCode="dd/mm/yy;@">
                  <c:v>43830</c:v>
                </c:pt>
              </c:numCache>
            </c:numRef>
          </c:cat>
          <c:val>
            <c:numRef>
              <c:f>Loi!$J$13:$J$290</c:f>
              <c:numCache>
                <c:formatCode>@</c:formatCode>
                <c:ptCount val="278"/>
                <c:pt idx="145" formatCode="General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029A-45FA-A853-C2995972F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3173968"/>
        <c:axId val="1733186480"/>
      </c:barChart>
      <c:lineChart>
        <c:grouping val="standard"/>
        <c:varyColors val="0"/>
        <c:ser>
          <c:idx val="9"/>
          <c:order val="0"/>
          <c:tx>
            <c:strRef>
              <c:f>Loi!$L$12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Loi!$B$13:$B$290</c:f>
              <c:strCache>
                <c:ptCount val="278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31/01/18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21/02/18</c:v>
                </c:pt>
                <c:pt idx="20">
                  <c:v>02/03/18</c:v>
                </c:pt>
                <c:pt idx="21">
                  <c:v>06/03/18</c:v>
                </c:pt>
                <c:pt idx="22">
                  <c:v>08/03/18</c:v>
                </c:pt>
                <c:pt idx="23">
                  <c:v>11/03/18</c:v>
                </c:pt>
                <c:pt idx="24">
                  <c:v>12/03/18</c:v>
                </c:pt>
                <c:pt idx="25">
                  <c:v>16/03/18</c:v>
                </c:pt>
                <c:pt idx="26">
                  <c:v>17/03/18</c:v>
                </c:pt>
                <c:pt idx="27">
                  <c:v>20/03/18</c:v>
                </c:pt>
                <c:pt idx="28">
                  <c:v>22/03/18</c:v>
                </c:pt>
                <c:pt idx="29">
                  <c:v>24/03/18</c:v>
                </c:pt>
                <c:pt idx="30">
                  <c:v>27/03/18</c:v>
                </c:pt>
                <c:pt idx="31">
                  <c:v>29/03/18</c:v>
                </c:pt>
                <c:pt idx="32">
                  <c:v>31/03/18</c:v>
                </c:pt>
                <c:pt idx="33">
                  <c:v>03/04/18</c:v>
                </c:pt>
                <c:pt idx="34">
                  <c:v>06/04/18</c:v>
                </c:pt>
                <c:pt idx="35">
                  <c:v>07/04/18</c:v>
                </c:pt>
                <c:pt idx="36">
                  <c:v>08/04/18</c:v>
                </c:pt>
                <c:pt idx="37">
                  <c:v>09/04/18</c:v>
                </c:pt>
                <c:pt idx="38">
                  <c:v>11/04/18</c:v>
                </c:pt>
                <c:pt idx="39">
                  <c:v>12/04/18</c:v>
                </c:pt>
                <c:pt idx="40">
                  <c:v>13/04/18</c:v>
                </c:pt>
                <c:pt idx="41">
                  <c:v>15/04/18</c:v>
                </c:pt>
                <c:pt idx="42">
                  <c:v>15/04/18</c:v>
                </c:pt>
                <c:pt idx="43">
                  <c:v>25/04/18</c:v>
                </c:pt>
                <c:pt idx="44">
                  <c:v>25/04/18</c:v>
                </c:pt>
                <c:pt idx="45">
                  <c:v>02/05/18</c:v>
                </c:pt>
                <c:pt idx="46">
                  <c:v>04/05/18</c:v>
                </c:pt>
                <c:pt idx="47">
                  <c:v>08/05/18</c:v>
                </c:pt>
                <c:pt idx="48">
                  <c:v>11/05/18</c:v>
                </c:pt>
                <c:pt idx="49">
                  <c:v>14/05/18</c:v>
                </c:pt>
                <c:pt idx="50">
                  <c:v>18/05/18</c:v>
                </c:pt>
                <c:pt idx="51">
                  <c:v>20/05/18</c:v>
                </c:pt>
                <c:pt idx="52">
                  <c:v>20/05/18</c:v>
                </c:pt>
                <c:pt idx="53">
                  <c:v>23/05/18</c:v>
                </c:pt>
                <c:pt idx="54">
                  <c:v>25/05/18</c:v>
                </c:pt>
                <c:pt idx="55">
                  <c:v>28/05/18</c:v>
                </c:pt>
                <c:pt idx="56">
                  <c:v>28/05/18</c:v>
                </c:pt>
                <c:pt idx="57">
                  <c:v>31/05/18</c:v>
                </c:pt>
                <c:pt idx="58">
                  <c:v>04/06/18</c:v>
                </c:pt>
                <c:pt idx="59">
                  <c:v>07/06/18</c:v>
                </c:pt>
                <c:pt idx="60">
                  <c:v>08/06/18</c:v>
                </c:pt>
                <c:pt idx="61">
                  <c:v>11/06/18</c:v>
                </c:pt>
                <c:pt idx="62">
                  <c:v>12/06/18</c:v>
                </c:pt>
                <c:pt idx="63">
                  <c:v>14/06/18</c:v>
                </c:pt>
                <c:pt idx="64">
                  <c:v>21/06/18</c:v>
                </c:pt>
                <c:pt idx="65">
                  <c:v>22/06/18</c:v>
                </c:pt>
                <c:pt idx="66">
                  <c:v>25/06/18</c:v>
                </c:pt>
                <c:pt idx="67">
                  <c:v>27/06/18</c:v>
                </c:pt>
                <c:pt idx="68">
                  <c:v>29/06/18</c:v>
                </c:pt>
                <c:pt idx="69">
                  <c:v>30/06/18</c:v>
                </c:pt>
                <c:pt idx="70">
                  <c:v>02/07/18</c:v>
                </c:pt>
                <c:pt idx="71">
                  <c:v>04/07/18</c:v>
                </c:pt>
                <c:pt idx="72">
                  <c:v>06/07/18</c:v>
                </c:pt>
                <c:pt idx="73">
                  <c:v>10/07/18</c:v>
                </c:pt>
                <c:pt idx="74">
                  <c:v>13/07/18</c:v>
                </c:pt>
                <c:pt idx="75">
                  <c:v>16/07/18</c:v>
                </c:pt>
                <c:pt idx="76">
                  <c:v>18/07/18</c:v>
                </c:pt>
                <c:pt idx="77">
                  <c:v>23/07/18</c:v>
                </c:pt>
                <c:pt idx="78">
                  <c:v>24/07/18</c:v>
                </c:pt>
                <c:pt idx="79">
                  <c:v>27/07/18</c:v>
                </c:pt>
                <c:pt idx="80">
                  <c:v>30/07/18</c:v>
                </c:pt>
                <c:pt idx="81">
                  <c:v>02/08/18</c:v>
                </c:pt>
                <c:pt idx="82">
                  <c:v>06/08/18</c:v>
                </c:pt>
                <c:pt idx="83">
                  <c:v>07/08/18</c:v>
                </c:pt>
                <c:pt idx="84">
                  <c:v>09/08/18</c:v>
                </c:pt>
                <c:pt idx="85">
                  <c:v>10/08/18</c:v>
                </c:pt>
                <c:pt idx="86">
                  <c:v>13/08/18</c:v>
                </c:pt>
                <c:pt idx="87">
                  <c:v>15/08/18</c:v>
                </c:pt>
                <c:pt idx="88">
                  <c:v>20/08/18</c:v>
                </c:pt>
                <c:pt idx="89">
                  <c:v>23/08/18</c:v>
                </c:pt>
                <c:pt idx="90">
                  <c:v>27/08/18</c:v>
                </c:pt>
                <c:pt idx="91">
                  <c:v>27/08/18</c:v>
                </c:pt>
                <c:pt idx="92">
                  <c:v>30/08/18</c:v>
                </c:pt>
                <c:pt idx="93">
                  <c:v>31/08/18</c:v>
                </c:pt>
                <c:pt idx="94">
                  <c:v>04/09/18</c:v>
                </c:pt>
                <c:pt idx="95">
                  <c:v>05/09/18</c:v>
                </c:pt>
                <c:pt idx="96">
                  <c:v>06/09/18</c:v>
                </c:pt>
                <c:pt idx="97">
                  <c:v>08/09/18</c:v>
                </c:pt>
                <c:pt idx="98">
                  <c:v>11/09/18</c:v>
                </c:pt>
                <c:pt idx="99">
                  <c:v>13/09/18</c:v>
                </c:pt>
                <c:pt idx="100">
                  <c:v>14/09/18</c:v>
                </c:pt>
                <c:pt idx="101">
                  <c:v>15/09/18</c:v>
                </c:pt>
                <c:pt idx="102">
                  <c:v>17/09/18</c:v>
                </c:pt>
                <c:pt idx="103">
                  <c:v>25/09/18</c:v>
                </c:pt>
                <c:pt idx="104">
                  <c:v>26/09/18</c:v>
                </c:pt>
                <c:pt idx="105">
                  <c:v>27/09/18</c:v>
                </c:pt>
                <c:pt idx="106">
                  <c:v>02/10/18</c:v>
                </c:pt>
                <c:pt idx="107">
                  <c:v>06/10/18</c:v>
                </c:pt>
                <c:pt idx="108">
                  <c:v>09/10/18</c:v>
                </c:pt>
                <c:pt idx="109">
                  <c:v>11/10/18</c:v>
                </c:pt>
                <c:pt idx="110">
                  <c:v>12/10/18</c:v>
                </c:pt>
                <c:pt idx="111">
                  <c:v>15/10/18</c:v>
                </c:pt>
                <c:pt idx="112">
                  <c:v>18/10/18</c:v>
                </c:pt>
                <c:pt idx="113">
                  <c:v>19/10/18</c:v>
                </c:pt>
                <c:pt idx="114">
                  <c:v>22/10/18</c:v>
                </c:pt>
                <c:pt idx="115">
                  <c:v>24/10/18</c:v>
                </c:pt>
                <c:pt idx="116">
                  <c:v>31/10/18</c:v>
                </c:pt>
                <c:pt idx="117">
                  <c:v>06/11/18</c:v>
                </c:pt>
                <c:pt idx="118">
                  <c:v>07/11/18</c:v>
                </c:pt>
                <c:pt idx="119">
                  <c:v>10/11/18</c:v>
                </c:pt>
                <c:pt idx="120">
                  <c:v>10/11/18</c:v>
                </c:pt>
                <c:pt idx="121">
                  <c:v>12/11/18</c:v>
                </c:pt>
                <c:pt idx="122">
                  <c:v>14/11/18</c:v>
                </c:pt>
                <c:pt idx="123">
                  <c:v>16/11/18</c:v>
                </c:pt>
                <c:pt idx="124">
                  <c:v>19/11/18</c:v>
                </c:pt>
                <c:pt idx="125">
                  <c:v>22/11/18</c:v>
                </c:pt>
                <c:pt idx="126">
                  <c:v>22/11/18</c:v>
                </c:pt>
                <c:pt idx="127">
                  <c:v>26/11/18</c:v>
                </c:pt>
                <c:pt idx="128">
                  <c:v>27/11/18</c:v>
                </c:pt>
                <c:pt idx="129">
                  <c:v>28/11/18</c:v>
                </c:pt>
                <c:pt idx="130">
                  <c:v>30/11/18</c:v>
                </c:pt>
                <c:pt idx="131">
                  <c:v>03/12/18</c:v>
                </c:pt>
                <c:pt idx="132">
                  <c:v>04/12/18</c:v>
                </c:pt>
                <c:pt idx="133">
                  <c:v>05/12/18</c:v>
                </c:pt>
                <c:pt idx="134">
                  <c:v>08/12/18</c:v>
                </c:pt>
                <c:pt idx="135">
                  <c:v>12/12/18</c:v>
                </c:pt>
                <c:pt idx="136">
                  <c:v>14/12/18</c:v>
                </c:pt>
                <c:pt idx="137">
                  <c:v>16/12/18</c:v>
                </c:pt>
                <c:pt idx="138">
                  <c:v>18/12/18</c:v>
                </c:pt>
                <c:pt idx="139">
                  <c:v>20/12/18</c:v>
                </c:pt>
                <c:pt idx="140">
                  <c:v>21/12/18</c:v>
                </c:pt>
                <c:pt idx="141">
                  <c:v>24/12/18</c:v>
                </c:pt>
                <c:pt idx="142">
                  <c:v>25/12/18</c:v>
                </c:pt>
                <c:pt idx="143">
                  <c:v>27/12/18</c:v>
                </c:pt>
                <c:pt idx="144">
                  <c:v>28/12/18</c:v>
                </c:pt>
                <c:pt idx="145">
                  <c:v>02/01/19</c:v>
                </c:pt>
                <c:pt idx="146">
                  <c:v>03/01/19</c:v>
                </c:pt>
                <c:pt idx="147">
                  <c:v>06/01/19</c:v>
                </c:pt>
                <c:pt idx="148">
                  <c:v>09/01/19</c:v>
                </c:pt>
                <c:pt idx="149">
                  <c:v>11/01/19</c:v>
                </c:pt>
                <c:pt idx="150">
                  <c:v>11/01/19</c:v>
                </c:pt>
                <c:pt idx="151">
                  <c:v>14/01/19</c:v>
                </c:pt>
                <c:pt idx="152">
                  <c:v>15/01/19</c:v>
                </c:pt>
                <c:pt idx="153">
                  <c:v>17/01/19</c:v>
                </c:pt>
                <c:pt idx="154">
                  <c:v>20/01/19</c:v>
                </c:pt>
                <c:pt idx="155">
                  <c:v>23/01/19</c:v>
                </c:pt>
                <c:pt idx="156">
                  <c:v>07/02/19</c:v>
                </c:pt>
                <c:pt idx="157">
                  <c:v>12/02/019</c:v>
                </c:pt>
                <c:pt idx="158">
                  <c:v>15/02/19</c:v>
                </c:pt>
                <c:pt idx="159">
                  <c:v>17/02/19</c:v>
                </c:pt>
                <c:pt idx="160">
                  <c:v>18/02/19</c:v>
                </c:pt>
                <c:pt idx="161">
                  <c:v>22/02/19</c:v>
                </c:pt>
                <c:pt idx="162">
                  <c:v>26/02/19</c:v>
                </c:pt>
                <c:pt idx="163">
                  <c:v>01/03/19</c:v>
                </c:pt>
                <c:pt idx="164">
                  <c:v>03/03/19</c:v>
                </c:pt>
                <c:pt idx="165">
                  <c:v>04/03/19</c:v>
                </c:pt>
                <c:pt idx="166">
                  <c:v>07/03/19</c:v>
                </c:pt>
                <c:pt idx="167">
                  <c:v>08/03/19</c:v>
                </c:pt>
                <c:pt idx="168">
                  <c:v>10/03/19</c:v>
                </c:pt>
                <c:pt idx="169">
                  <c:v>11/03/19</c:v>
                </c:pt>
                <c:pt idx="170">
                  <c:v>11/03/19</c:v>
                </c:pt>
                <c:pt idx="171">
                  <c:v>12/03/19</c:v>
                </c:pt>
                <c:pt idx="172">
                  <c:v>13/03/19</c:v>
                </c:pt>
                <c:pt idx="173">
                  <c:v>14/03/19</c:v>
                </c:pt>
                <c:pt idx="174">
                  <c:v>14/03/19</c:v>
                </c:pt>
                <c:pt idx="175">
                  <c:v>14/03/19</c:v>
                </c:pt>
                <c:pt idx="176">
                  <c:v>14/03/19</c:v>
                </c:pt>
                <c:pt idx="177">
                  <c:v>15/03/19</c:v>
                </c:pt>
                <c:pt idx="178">
                  <c:v>15/03/19</c:v>
                </c:pt>
                <c:pt idx="179">
                  <c:v>18/03/19</c:v>
                </c:pt>
                <c:pt idx="180">
                  <c:v>20/03/19</c:v>
                </c:pt>
                <c:pt idx="181">
                  <c:v>22/03/19</c:v>
                </c:pt>
                <c:pt idx="182">
                  <c:v>24/03/19</c:v>
                </c:pt>
                <c:pt idx="183">
                  <c:v>26/03/19</c:v>
                </c:pt>
                <c:pt idx="184">
                  <c:v>27/03/19</c:v>
                </c:pt>
                <c:pt idx="185">
                  <c:v>30/03/19</c:v>
                </c:pt>
                <c:pt idx="186">
                  <c:v>01/04/19</c:v>
                </c:pt>
                <c:pt idx="187">
                  <c:v>01/04/19</c:v>
                </c:pt>
                <c:pt idx="188">
                  <c:v>09/04/19</c:v>
                </c:pt>
                <c:pt idx="189">
                  <c:v>12/04/19</c:v>
                </c:pt>
                <c:pt idx="190">
                  <c:v>18/04/19</c:v>
                </c:pt>
                <c:pt idx="191">
                  <c:v>21/04/19</c:v>
                </c:pt>
                <c:pt idx="192">
                  <c:v>23/04/19</c:v>
                </c:pt>
                <c:pt idx="193">
                  <c:v>26/04/19</c:v>
                </c:pt>
                <c:pt idx="194">
                  <c:v>26/04/19</c:v>
                </c:pt>
                <c:pt idx="195">
                  <c:v>02/05/19</c:v>
                </c:pt>
                <c:pt idx="196">
                  <c:v>04/05/19</c:v>
                </c:pt>
                <c:pt idx="197">
                  <c:v>08/05/19</c:v>
                </c:pt>
                <c:pt idx="198">
                  <c:v>09/05/19</c:v>
                </c:pt>
                <c:pt idx="199">
                  <c:v>12/05/19</c:v>
                </c:pt>
                <c:pt idx="200">
                  <c:v>14/05/19</c:v>
                </c:pt>
                <c:pt idx="201">
                  <c:v>20/05/19</c:v>
                </c:pt>
                <c:pt idx="202">
                  <c:v>30/05/19</c:v>
                </c:pt>
                <c:pt idx="203">
                  <c:v>01/06/19</c:v>
                </c:pt>
                <c:pt idx="204">
                  <c:v>10/06/19</c:v>
                </c:pt>
                <c:pt idx="205">
                  <c:v>12/06/19</c:v>
                </c:pt>
                <c:pt idx="206">
                  <c:v>14/06/19</c:v>
                </c:pt>
                <c:pt idx="207">
                  <c:v>17/06/19</c:v>
                </c:pt>
                <c:pt idx="208">
                  <c:v>21/06/19</c:v>
                </c:pt>
                <c:pt idx="209">
                  <c:v>25/06/19</c:v>
                </c:pt>
                <c:pt idx="210">
                  <c:v>27/06/19</c:v>
                </c:pt>
                <c:pt idx="211">
                  <c:v>29/06/19</c:v>
                </c:pt>
                <c:pt idx="212">
                  <c:v>02/07/19</c:v>
                </c:pt>
                <c:pt idx="213">
                  <c:v>04/07/19</c:v>
                </c:pt>
                <c:pt idx="214">
                  <c:v>06/07/19</c:v>
                </c:pt>
                <c:pt idx="215">
                  <c:v>06/07/19</c:v>
                </c:pt>
                <c:pt idx="216">
                  <c:v>18/07/19</c:v>
                </c:pt>
                <c:pt idx="217">
                  <c:v>20/07/19</c:v>
                </c:pt>
                <c:pt idx="218">
                  <c:v>22/07/19</c:v>
                </c:pt>
                <c:pt idx="219">
                  <c:v>23/07/19</c:v>
                </c:pt>
                <c:pt idx="220">
                  <c:v>23/07/19</c:v>
                </c:pt>
                <c:pt idx="221">
                  <c:v>01/08/19</c:v>
                </c:pt>
                <c:pt idx="222">
                  <c:v>05/08/19</c:v>
                </c:pt>
                <c:pt idx="223">
                  <c:v>08/08/19</c:v>
                </c:pt>
                <c:pt idx="224">
                  <c:v>13/08/19</c:v>
                </c:pt>
                <c:pt idx="225">
                  <c:v>15/08/19</c:v>
                </c:pt>
                <c:pt idx="226">
                  <c:v>17/08/19</c:v>
                </c:pt>
                <c:pt idx="227">
                  <c:v>20/08/19</c:v>
                </c:pt>
                <c:pt idx="228">
                  <c:v>22/08/19</c:v>
                </c:pt>
                <c:pt idx="229">
                  <c:v>24/08/19</c:v>
                </c:pt>
                <c:pt idx="230">
                  <c:v>08/09/19</c:v>
                </c:pt>
                <c:pt idx="231">
                  <c:v>11/09/19</c:v>
                </c:pt>
                <c:pt idx="232">
                  <c:v>18/09/19</c:v>
                </c:pt>
                <c:pt idx="233">
                  <c:v>19/09/19</c:v>
                </c:pt>
                <c:pt idx="234">
                  <c:v>20/09/19</c:v>
                </c:pt>
                <c:pt idx="235">
                  <c:v>22/09/19</c:v>
                </c:pt>
                <c:pt idx="236">
                  <c:v>22/09/19</c:v>
                </c:pt>
                <c:pt idx="237">
                  <c:v>22/09/19</c:v>
                </c:pt>
                <c:pt idx="238">
                  <c:v>22/09/19</c:v>
                </c:pt>
                <c:pt idx="239">
                  <c:v>22/09/19</c:v>
                </c:pt>
                <c:pt idx="240">
                  <c:v>23/09/19</c:v>
                </c:pt>
                <c:pt idx="241">
                  <c:v>23/09/19</c:v>
                </c:pt>
                <c:pt idx="242">
                  <c:v>26/09/19</c:v>
                </c:pt>
                <c:pt idx="243">
                  <c:v>27/09/19</c:v>
                </c:pt>
                <c:pt idx="244">
                  <c:v>02/10/19</c:v>
                </c:pt>
                <c:pt idx="245">
                  <c:v>02/10/19</c:v>
                </c:pt>
                <c:pt idx="246">
                  <c:v>02/10/19</c:v>
                </c:pt>
                <c:pt idx="247">
                  <c:v>03/10/19</c:v>
                </c:pt>
                <c:pt idx="248">
                  <c:v>04/10/19</c:v>
                </c:pt>
                <c:pt idx="249">
                  <c:v>04/10/19</c:v>
                </c:pt>
                <c:pt idx="250">
                  <c:v>05/10/19</c:v>
                </c:pt>
                <c:pt idx="251">
                  <c:v>07/10/19</c:v>
                </c:pt>
                <c:pt idx="252">
                  <c:v>07/10/19</c:v>
                </c:pt>
                <c:pt idx="253">
                  <c:v>08/10/19</c:v>
                </c:pt>
                <c:pt idx="254">
                  <c:v>09/10/19</c:v>
                </c:pt>
                <c:pt idx="255">
                  <c:v>12/10/19</c:v>
                </c:pt>
                <c:pt idx="256">
                  <c:v>12/10/19</c:v>
                </c:pt>
                <c:pt idx="257">
                  <c:v>15/10/19</c:v>
                </c:pt>
                <c:pt idx="258">
                  <c:v>18/10/19</c:v>
                </c:pt>
                <c:pt idx="259">
                  <c:v>22/10/19</c:v>
                </c:pt>
                <c:pt idx="260">
                  <c:v>23/10/19</c:v>
                </c:pt>
                <c:pt idx="261">
                  <c:v>23/10/19</c:v>
                </c:pt>
                <c:pt idx="262">
                  <c:v>05/11/19</c:v>
                </c:pt>
                <c:pt idx="263">
                  <c:v>09/11/19</c:v>
                </c:pt>
                <c:pt idx="264">
                  <c:v>09/11/19</c:v>
                </c:pt>
                <c:pt idx="265">
                  <c:v>09/11/19</c:v>
                </c:pt>
                <c:pt idx="266">
                  <c:v>15/11/19</c:v>
                </c:pt>
                <c:pt idx="267">
                  <c:v>22/11/19</c:v>
                </c:pt>
                <c:pt idx="268">
                  <c:v>22/11/19</c:v>
                </c:pt>
                <c:pt idx="269">
                  <c:v>26/11/19</c:v>
                </c:pt>
                <c:pt idx="270">
                  <c:v>02/12/19</c:v>
                </c:pt>
                <c:pt idx="271">
                  <c:v>04/12/19</c:v>
                </c:pt>
                <c:pt idx="272">
                  <c:v>06/12/19</c:v>
                </c:pt>
                <c:pt idx="273">
                  <c:v>12/12/19</c:v>
                </c:pt>
                <c:pt idx="274">
                  <c:v>15/12/19</c:v>
                </c:pt>
                <c:pt idx="275">
                  <c:v>16/12/19</c:v>
                </c:pt>
                <c:pt idx="276">
                  <c:v>25/12/19</c:v>
                </c:pt>
                <c:pt idx="277">
                  <c:v>31/12/19</c:v>
                </c:pt>
              </c:strCache>
            </c:strRef>
          </c:cat>
          <c:val>
            <c:numRef>
              <c:f>Cuong!$L$13:$L$290</c:f>
              <c:numCache>
                <c:formatCode>General</c:formatCode>
                <c:ptCount val="27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029A-45FA-A853-C2995972FB80}"/>
            </c:ext>
          </c:extLst>
        </c:ser>
        <c:ser>
          <c:idx val="8"/>
          <c:order val="1"/>
          <c:tx>
            <c:strRef>
              <c:f>Loi!$K$12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Loi!$B$13:$B$290</c:f>
              <c:strCache>
                <c:ptCount val="278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31/01/18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21/02/18</c:v>
                </c:pt>
                <c:pt idx="20">
                  <c:v>02/03/18</c:v>
                </c:pt>
                <c:pt idx="21">
                  <c:v>06/03/18</c:v>
                </c:pt>
                <c:pt idx="22">
                  <c:v>08/03/18</c:v>
                </c:pt>
                <c:pt idx="23">
                  <c:v>11/03/18</c:v>
                </c:pt>
                <c:pt idx="24">
                  <c:v>12/03/18</c:v>
                </c:pt>
                <c:pt idx="25">
                  <c:v>16/03/18</c:v>
                </c:pt>
                <c:pt idx="26">
                  <c:v>17/03/18</c:v>
                </c:pt>
                <c:pt idx="27">
                  <c:v>20/03/18</c:v>
                </c:pt>
                <c:pt idx="28">
                  <c:v>22/03/18</c:v>
                </c:pt>
                <c:pt idx="29">
                  <c:v>24/03/18</c:v>
                </c:pt>
                <c:pt idx="30">
                  <c:v>27/03/18</c:v>
                </c:pt>
                <c:pt idx="31">
                  <c:v>29/03/18</c:v>
                </c:pt>
                <c:pt idx="32">
                  <c:v>31/03/18</c:v>
                </c:pt>
                <c:pt idx="33">
                  <c:v>03/04/18</c:v>
                </c:pt>
                <c:pt idx="34">
                  <c:v>06/04/18</c:v>
                </c:pt>
                <c:pt idx="35">
                  <c:v>07/04/18</c:v>
                </c:pt>
                <c:pt idx="36">
                  <c:v>08/04/18</c:v>
                </c:pt>
                <c:pt idx="37">
                  <c:v>09/04/18</c:v>
                </c:pt>
                <c:pt idx="38">
                  <c:v>11/04/18</c:v>
                </c:pt>
                <c:pt idx="39">
                  <c:v>12/04/18</c:v>
                </c:pt>
                <c:pt idx="40">
                  <c:v>13/04/18</c:v>
                </c:pt>
                <c:pt idx="41">
                  <c:v>15/04/18</c:v>
                </c:pt>
                <c:pt idx="42">
                  <c:v>15/04/18</c:v>
                </c:pt>
                <c:pt idx="43">
                  <c:v>25/04/18</c:v>
                </c:pt>
                <c:pt idx="44">
                  <c:v>25/04/18</c:v>
                </c:pt>
                <c:pt idx="45">
                  <c:v>02/05/18</c:v>
                </c:pt>
                <c:pt idx="46">
                  <c:v>04/05/18</c:v>
                </c:pt>
                <c:pt idx="47">
                  <c:v>08/05/18</c:v>
                </c:pt>
                <c:pt idx="48">
                  <c:v>11/05/18</c:v>
                </c:pt>
                <c:pt idx="49">
                  <c:v>14/05/18</c:v>
                </c:pt>
                <c:pt idx="50">
                  <c:v>18/05/18</c:v>
                </c:pt>
                <c:pt idx="51">
                  <c:v>20/05/18</c:v>
                </c:pt>
                <c:pt idx="52">
                  <c:v>20/05/18</c:v>
                </c:pt>
                <c:pt idx="53">
                  <c:v>23/05/18</c:v>
                </c:pt>
                <c:pt idx="54">
                  <c:v>25/05/18</c:v>
                </c:pt>
                <c:pt idx="55">
                  <c:v>28/05/18</c:v>
                </c:pt>
                <c:pt idx="56">
                  <c:v>28/05/18</c:v>
                </c:pt>
                <c:pt idx="57">
                  <c:v>31/05/18</c:v>
                </c:pt>
                <c:pt idx="58">
                  <c:v>04/06/18</c:v>
                </c:pt>
                <c:pt idx="59">
                  <c:v>07/06/18</c:v>
                </c:pt>
                <c:pt idx="60">
                  <c:v>08/06/18</c:v>
                </c:pt>
                <c:pt idx="61">
                  <c:v>11/06/18</c:v>
                </c:pt>
                <c:pt idx="62">
                  <c:v>12/06/18</c:v>
                </c:pt>
                <c:pt idx="63">
                  <c:v>14/06/18</c:v>
                </c:pt>
                <c:pt idx="64">
                  <c:v>21/06/18</c:v>
                </c:pt>
                <c:pt idx="65">
                  <c:v>22/06/18</c:v>
                </c:pt>
                <c:pt idx="66">
                  <c:v>25/06/18</c:v>
                </c:pt>
                <c:pt idx="67">
                  <c:v>27/06/18</c:v>
                </c:pt>
                <c:pt idx="68">
                  <c:v>29/06/18</c:v>
                </c:pt>
                <c:pt idx="69">
                  <c:v>30/06/18</c:v>
                </c:pt>
                <c:pt idx="70">
                  <c:v>02/07/18</c:v>
                </c:pt>
                <c:pt idx="71">
                  <c:v>04/07/18</c:v>
                </c:pt>
                <c:pt idx="72">
                  <c:v>06/07/18</c:v>
                </c:pt>
                <c:pt idx="73">
                  <c:v>10/07/18</c:v>
                </c:pt>
                <c:pt idx="74">
                  <c:v>13/07/18</c:v>
                </c:pt>
                <c:pt idx="75">
                  <c:v>16/07/18</c:v>
                </c:pt>
                <c:pt idx="76">
                  <c:v>18/07/18</c:v>
                </c:pt>
                <c:pt idx="77">
                  <c:v>23/07/18</c:v>
                </c:pt>
                <c:pt idx="78">
                  <c:v>24/07/18</c:v>
                </c:pt>
                <c:pt idx="79">
                  <c:v>27/07/18</c:v>
                </c:pt>
                <c:pt idx="80">
                  <c:v>30/07/18</c:v>
                </c:pt>
                <c:pt idx="81">
                  <c:v>02/08/18</c:v>
                </c:pt>
                <c:pt idx="82">
                  <c:v>06/08/18</c:v>
                </c:pt>
                <c:pt idx="83">
                  <c:v>07/08/18</c:v>
                </c:pt>
                <c:pt idx="84">
                  <c:v>09/08/18</c:v>
                </c:pt>
                <c:pt idx="85">
                  <c:v>10/08/18</c:v>
                </c:pt>
                <c:pt idx="86">
                  <c:v>13/08/18</c:v>
                </c:pt>
                <c:pt idx="87">
                  <c:v>15/08/18</c:v>
                </c:pt>
                <c:pt idx="88">
                  <c:v>20/08/18</c:v>
                </c:pt>
                <c:pt idx="89">
                  <c:v>23/08/18</c:v>
                </c:pt>
                <c:pt idx="90">
                  <c:v>27/08/18</c:v>
                </c:pt>
                <c:pt idx="91">
                  <c:v>27/08/18</c:v>
                </c:pt>
                <c:pt idx="92">
                  <c:v>30/08/18</c:v>
                </c:pt>
                <c:pt idx="93">
                  <c:v>31/08/18</c:v>
                </c:pt>
                <c:pt idx="94">
                  <c:v>04/09/18</c:v>
                </c:pt>
                <c:pt idx="95">
                  <c:v>05/09/18</c:v>
                </c:pt>
                <c:pt idx="96">
                  <c:v>06/09/18</c:v>
                </c:pt>
                <c:pt idx="97">
                  <c:v>08/09/18</c:v>
                </c:pt>
                <c:pt idx="98">
                  <c:v>11/09/18</c:v>
                </c:pt>
                <c:pt idx="99">
                  <c:v>13/09/18</c:v>
                </c:pt>
                <c:pt idx="100">
                  <c:v>14/09/18</c:v>
                </c:pt>
                <c:pt idx="101">
                  <c:v>15/09/18</c:v>
                </c:pt>
                <c:pt idx="102">
                  <c:v>17/09/18</c:v>
                </c:pt>
                <c:pt idx="103">
                  <c:v>25/09/18</c:v>
                </c:pt>
                <c:pt idx="104">
                  <c:v>26/09/18</c:v>
                </c:pt>
                <c:pt idx="105">
                  <c:v>27/09/18</c:v>
                </c:pt>
                <c:pt idx="106">
                  <c:v>02/10/18</c:v>
                </c:pt>
                <c:pt idx="107">
                  <c:v>06/10/18</c:v>
                </c:pt>
                <c:pt idx="108">
                  <c:v>09/10/18</c:v>
                </c:pt>
                <c:pt idx="109">
                  <c:v>11/10/18</c:v>
                </c:pt>
                <c:pt idx="110">
                  <c:v>12/10/18</c:v>
                </c:pt>
                <c:pt idx="111">
                  <c:v>15/10/18</c:v>
                </c:pt>
                <c:pt idx="112">
                  <c:v>18/10/18</c:v>
                </c:pt>
                <c:pt idx="113">
                  <c:v>19/10/18</c:v>
                </c:pt>
                <c:pt idx="114">
                  <c:v>22/10/18</c:v>
                </c:pt>
                <c:pt idx="115">
                  <c:v>24/10/18</c:v>
                </c:pt>
                <c:pt idx="116">
                  <c:v>31/10/18</c:v>
                </c:pt>
                <c:pt idx="117">
                  <c:v>06/11/18</c:v>
                </c:pt>
                <c:pt idx="118">
                  <c:v>07/11/18</c:v>
                </c:pt>
                <c:pt idx="119">
                  <c:v>10/11/18</c:v>
                </c:pt>
                <c:pt idx="120">
                  <c:v>10/11/18</c:v>
                </c:pt>
                <c:pt idx="121">
                  <c:v>12/11/18</c:v>
                </c:pt>
                <c:pt idx="122">
                  <c:v>14/11/18</c:v>
                </c:pt>
                <c:pt idx="123">
                  <c:v>16/11/18</c:v>
                </c:pt>
                <c:pt idx="124">
                  <c:v>19/11/18</c:v>
                </c:pt>
                <c:pt idx="125">
                  <c:v>22/11/18</c:v>
                </c:pt>
                <c:pt idx="126">
                  <c:v>22/11/18</c:v>
                </c:pt>
                <c:pt idx="127">
                  <c:v>26/11/18</c:v>
                </c:pt>
                <c:pt idx="128">
                  <c:v>27/11/18</c:v>
                </c:pt>
                <c:pt idx="129">
                  <c:v>28/11/18</c:v>
                </c:pt>
                <c:pt idx="130">
                  <c:v>30/11/18</c:v>
                </c:pt>
                <c:pt idx="131">
                  <c:v>03/12/18</c:v>
                </c:pt>
                <c:pt idx="132">
                  <c:v>04/12/18</c:v>
                </c:pt>
                <c:pt idx="133">
                  <c:v>05/12/18</c:v>
                </c:pt>
                <c:pt idx="134">
                  <c:v>08/12/18</c:v>
                </c:pt>
                <c:pt idx="135">
                  <c:v>12/12/18</c:v>
                </c:pt>
                <c:pt idx="136">
                  <c:v>14/12/18</c:v>
                </c:pt>
                <c:pt idx="137">
                  <c:v>16/12/18</c:v>
                </c:pt>
                <c:pt idx="138">
                  <c:v>18/12/18</c:v>
                </c:pt>
                <c:pt idx="139">
                  <c:v>20/12/18</c:v>
                </c:pt>
                <c:pt idx="140">
                  <c:v>21/12/18</c:v>
                </c:pt>
                <c:pt idx="141">
                  <c:v>24/12/18</c:v>
                </c:pt>
                <c:pt idx="142">
                  <c:v>25/12/18</c:v>
                </c:pt>
                <c:pt idx="143">
                  <c:v>27/12/18</c:v>
                </c:pt>
                <c:pt idx="144">
                  <c:v>28/12/18</c:v>
                </c:pt>
                <c:pt idx="145">
                  <c:v>02/01/19</c:v>
                </c:pt>
                <c:pt idx="146">
                  <c:v>03/01/19</c:v>
                </c:pt>
                <c:pt idx="147">
                  <c:v>06/01/19</c:v>
                </c:pt>
                <c:pt idx="148">
                  <c:v>09/01/19</c:v>
                </c:pt>
                <c:pt idx="149">
                  <c:v>11/01/19</c:v>
                </c:pt>
                <c:pt idx="150">
                  <c:v>11/01/19</c:v>
                </c:pt>
                <c:pt idx="151">
                  <c:v>14/01/19</c:v>
                </c:pt>
                <c:pt idx="152">
                  <c:v>15/01/19</c:v>
                </c:pt>
                <c:pt idx="153">
                  <c:v>17/01/19</c:v>
                </c:pt>
                <c:pt idx="154">
                  <c:v>20/01/19</c:v>
                </c:pt>
                <c:pt idx="155">
                  <c:v>23/01/19</c:v>
                </c:pt>
                <c:pt idx="156">
                  <c:v>07/02/19</c:v>
                </c:pt>
                <c:pt idx="157">
                  <c:v>12/02/019</c:v>
                </c:pt>
                <c:pt idx="158">
                  <c:v>15/02/19</c:v>
                </c:pt>
                <c:pt idx="159">
                  <c:v>17/02/19</c:v>
                </c:pt>
                <c:pt idx="160">
                  <c:v>18/02/19</c:v>
                </c:pt>
                <c:pt idx="161">
                  <c:v>22/02/19</c:v>
                </c:pt>
                <c:pt idx="162">
                  <c:v>26/02/19</c:v>
                </c:pt>
                <c:pt idx="163">
                  <c:v>01/03/19</c:v>
                </c:pt>
                <c:pt idx="164">
                  <c:v>03/03/19</c:v>
                </c:pt>
                <c:pt idx="165">
                  <c:v>04/03/19</c:v>
                </c:pt>
                <c:pt idx="166">
                  <c:v>07/03/19</c:v>
                </c:pt>
                <c:pt idx="167">
                  <c:v>08/03/19</c:v>
                </c:pt>
                <c:pt idx="168">
                  <c:v>10/03/19</c:v>
                </c:pt>
                <c:pt idx="169">
                  <c:v>11/03/19</c:v>
                </c:pt>
                <c:pt idx="170">
                  <c:v>11/03/19</c:v>
                </c:pt>
                <c:pt idx="171">
                  <c:v>12/03/19</c:v>
                </c:pt>
                <c:pt idx="172">
                  <c:v>13/03/19</c:v>
                </c:pt>
                <c:pt idx="173">
                  <c:v>14/03/19</c:v>
                </c:pt>
                <c:pt idx="174">
                  <c:v>14/03/19</c:v>
                </c:pt>
                <c:pt idx="175">
                  <c:v>14/03/19</c:v>
                </c:pt>
                <c:pt idx="176">
                  <c:v>14/03/19</c:v>
                </c:pt>
                <c:pt idx="177">
                  <c:v>15/03/19</c:v>
                </c:pt>
                <c:pt idx="178">
                  <c:v>15/03/19</c:v>
                </c:pt>
                <c:pt idx="179">
                  <c:v>18/03/19</c:v>
                </c:pt>
                <c:pt idx="180">
                  <c:v>20/03/19</c:v>
                </c:pt>
                <c:pt idx="181">
                  <c:v>22/03/19</c:v>
                </c:pt>
                <c:pt idx="182">
                  <c:v>24/03/19</c:v>
                </c:pt>
                <c:pt idx="183">
                  <c:v>26/03/19</c:v>
                </c:pt>
                <c:pt idx="184">
                  <c:v>27/03/19</c:v>
                </c:pt>
                <c:pt idx="185">
                  <c:v>30/03/19</c:v>
                </c:pt>
                <c:pt idx="186">
                  <c:v>01/04/19</c:v>
                </c:pt>
                <c:pt idx="187">
                  <c:v>01/04/19</c:v>
                </c:pt>
                <c:pt idx="188">
                  <c:v>09/04/19</c:v>
                </c:pt>
                <c:pt idx="189">
                  <c:v>12/04/19</c:v>
                </c:pt>
                <c:pt idx="190">
                  <c:v>18/04/19</c:v>
                </c:pt>
                <c:pt idx="191">
                  <c:v>21/04/19</c:v>
                </c:pt>
                <c:pt idx="192">
                  <c:v>23/04/19</c:v>
                </c:pt>
                <c:pt idx="193">
                  <c:v>26/04/19</c:v>
                </c:pt>
                <c:pt idx="194">
                  <c:v>26/04/19</c:v>
                </c:pt>
                <c:pt idx="195">
                  <c:v>02/05/19</c:v>
                </c:pt>
                <c:pt idx="196">
                  <c:v>04/05/19</c:v>
                </c:pt>
                <c:pt idx="197">
                  <c:v>08/05/19</c:v>
                </c:pt>
                <c:pt idx="198">
                  <c:v>09/05/19</c:v>
                </c:pt>
                <c:pt idx="199">
                  <c:v>12/05/19</c:v>
                </c:pt>
                <c:pt idx="200">
                  <c:v>14/05/19</c:v>
                </c:pt>
                <c:pt idx="201">
                  <c:v>20/05/19</c:v>
                </c:pt>
                <c:pt idx="202">
                  <c:v>30/05/19</c:v>
                </c:pt>
                <c:pt idx="203">
                  <c:v>01/06/19</c:v>
                </c:pt>
                <c:pt idx="204">
                  <c:v>10/06/19</c:v>
                </c:pt>
                <c:pt idx="205">
                  <c:v>12/06/19</c:v>
                </c:pt>
                <c:pt idx="206">
                  <c:v>14/06/19</c:v>
                </c:pt>
                <c:pt idx="207">
                  <c:v>17/06/19</c:v>
                </c:pt>
                <c:pt idx="208">
                  <c:v>21/06/19</c:v>
                </c:pt>
                <c:pt idx="209">
                  <c:v>25/06/19</c:v>
                </c:pt>
                <c:pt idx="210">
                  <c:v>27/06/19</c:v>
                </c:pt>
                <c:pt idx="211">
                  <c:v>29/06/19</c:v>
                </c:pt>
                <c:pt idx="212">
                  <c:v>02/07/19</c:v>
                </c:pt>
                <c:pt idx="213">
                  <c:v>04/07/19</c:v>
                </c:pt>
                <c:pt idx="214">
                  <c:v>06/07/19</c:v>
                </c:pt>
                <c:pt idx="215">
                  <c:v>06/07/19</c:v>
                </c:pt>
                <c:pt idx="216">
                  <c:v>18/07/19</c:v>
                </c:pt>
                <c:pt idx="217">
                  <c:v>20/07/19</c:v>
                </c:pt>
                <c:pt idx="218">
                  <c:v>22/07/19</c:v>
                </c:pt>
                <c:pt idx="219">
                  <c:v>23/07/19</c:v>
                </c:pt>
                <c:pt idx="220">
                  <c:v>23/07/19</c:v>
                </c:pt>
                <c:pt idx="221">
                  <c:v>01/08/19</c:v>
                </c:pt>
                <c:pt idx="222">
                  <c:v>05/08/19</c:v>
                </c:pt>
                <c:pt idx="223">
                  <c:v>08/08/19</c:v>
                </c:pt>
                <c:pt idx="224">
                  <c:v>13/08/19</c:v>
                </c:pt>
                <c:pt idx="225">
                  <c:v>15/08/19</c:v>
                </c:pt>
                <c:pt idx="226">
                  <c:v>17/08/19</c:v>
                </c:pt>
                <c:pt idx="227">
                  <c:v>20/08/19</c:v>
                </c:pt>
                <c:pt idx="228">
                  <c:v>22/08/19</c:v>
                </c:pt>
                <c:pt idx="229">
                  <c:v>24/08/19</c:v>
                </c:pt>
                <c:pt idx="230">
                  <c:v>08/09/19</c:v>
                </c:pt>
                <c:pt idx="231">
                  <c:v>11/09/19</c:v>
                </c:pt>
                <c:pt idx="232">
                  <c:v>18/09/19</c:v>
                </c:pt>
                <c:pt idx="233">
                  <c:v>19/09/19</c:v>
                </c:pt>
                <c:pt idx="234">
                  <c:v>20/09/19</c:v>
                </c:pt>
                <c:pt idx="235">
                  <c:v>22/09/19</c:v>
                </c:pt>
                <c:pt idx="236">
                  <c:v>22/09/19</c:v>
                </c:pt>
                <c:pt idx="237">
                  <c:v>22/09/19</c:v>
                </c:pt>
                <c:pt idx="238">
                  <c:v>22/09/19</c:v>
                </c:pt>
                <c:pt idx="239">
                  <c:v>22/09/19</c:v>
                </c:pt>
                <c:pt idx="240">
                  <c:v>23/09/19</c:v>
                </c:pt>
                <c:pt idx="241">
                  <c:v>23/09/19</c:v>
                </c:pt>
                <c:pt idx="242">
                  <c:v>26/09/19</c:v>
                </c:pt>
                <c:pt idx="243">
                  <c:v>27/09/19</c:v>
                </c:pt>
                <c:pt idx="244">
                  <c:v>02/10/19</c:v>
                </c:pt>
                <c:pt idx="245">
                  <c:v>02/10/19</c:v>
                </c:pt>
                <c:pt idx="246">
                  <c:v>02/10/19</c:v>
                </c:pt>
                <c:pt idx="247">
                  <c:v>03/10/19</c:v>
                </c:pt>
                <c:pt idx="248">
                  <c:v>04/10/19</c:v>
                </c:pt>
                <c:pt idx="249">
                  <c:v>04/10/19</c:v>
                </c:pt>
                <c:pt idx="250">
                  <c:v>05/10/19</c:v>
                </c:pt>
                <c:pt idx="251">
                  <c:v>07/10/19</c:v>
                </c:pt>
                <c:pt idx="252">
                  <c:v>07/10/19</c:v>
                </c:pt>
                <c:pt idx="253">
                  <c:v>08/10/19</c:v>
                </c:pt>
                <c:pt idx="254">
                  <c:v>09/10/19</c:v>
                </c:pt>
                <c:pt idx="255">
                  <c:v>12/10/19</c:v>
                </c:pt>
                <c:pt idx="256">
                  <c:v>12/10/19</c:v>
                </c:pt>
                <c:pt idx="257">
                  <c:v>15/10/19</c:v>
                </c:pt>
                <c:pt idx="258">
                  <c:v>18/10/19</c:v>
                </c:pt>
                <c:pt idx="259">
                  <c:v>22/10/19</c:v>
                </c:pt>
                <c:pt idx="260">
                  <c:v>23/10/19</c:v>
                </c:pt>
                <c:pt idx="261">
                  <c:v>23/10/19</c:v>
                </c:pt>
                <c:pt idx="262">
                  <c:v>05/11/19</c:v>
                </c:pt>
                <c:pt idx="263">
                  <c:v>09/11/19</c:v>
                </c:pt>
                <c:pt idx="264">
                  <c:v>09/11/19</c:v>
                </c:pt>
                <c:pt idx="265">
                  <c:v>09/11/19</c:v>
                </c:pt>
                <c:pt idx="266">
                  <c:v>15/11/19</c:v>
                </c:pt>
                <c:pt idx="267">
                  <c:v>22/11/19</c:v>
                </c:pt>
                <c:pt idx="268">
                  <c:v>22/11/19</c:v>
                </c:pt>
                <c:pt idx="269">
                  <c:v>26/11/19</c:v>
                </c:pt>
                <c:pt idx="270">
                  <c:v>02/12/19</c:v>
                </c:pt>
                <c:pt idx="271">
                  <c:v>04/12/19</c:v>
                </c:pt>
                <c:pt idx="272">
                  <c:v>06/12/19</c:v>
                </c:pt>
                <c:pt idx="273">
                  <c:v>12/12/19</c:v>
                </c:pt>
                <c:pt idx="274">
                  <c:v>15/12/19</c:v>
                </c:pt>
                <c:pt idx="275">
                  <c:v>16/12/19</c:v>
                </c:pt>
                <c:pt idx="276">
                  <c:v>25/12/19</c:v>
                </c:pt>
                <c:pt idx="277">
                  <c:v>31/12/19</c:v>
                </c:pt>
              </c:strCache>
            </c:strRef>
          </c:cat>
          <c:val>
            <c:numRef>
              <c:f>Loi!$K$13:$K$290</c:f>
              <c:numCache>
                <c:formatCode>General</c:formatCode>
                <c:ptCount val="27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029A-45FA-A853-C2995972FB80}"/>
            </c:ext>
          </c:extLst>
        </c:ser>
        <c:ser>
          <c:idx val="0"/>
          <c:order val="2"/>
          <c:tx>
            <c:strRef>
              <c:f>Loi!$C$12</c:f>
              <c:strCache>
                <c:ptCount val="1"/>
                <c:pt idx="0">
                  <c:v>Head</c:v>
                </c:pt>
              </c:strCache>
            </c:strRef>
          </c:tx>
          <c:spPr>
            <a:ln w="12700"/>
          </c:spPr>
          <c:cat>
            <c:strRef>
              <c:f>Loi!$B$13:$B$290</c:f>
              <c:strCache>
                <c:ptCount val="278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31/01/18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21/02/18</c:v>
                </c:pt>
                <c:pt idx="20">
                  <c:v>02/03/18</c:v>
                </c:pt>
                <c:pt idx="21">
                  <c:v>06/03/18</c:v>
                </c:pt>
                <c:pt idx="22">
                  <c:v>08/03/18</c:v>
                </c:pt>
                <c:pt idx="23">
                  <c:v>11/03/18</c:v>
                </c:pt>
                <c:pt idx="24">
                  <c:v>12/03/18</c:v>
                </c:pt>
                <c:pt idx="25">
                  <c:v>16/03/18</c:v>
                </c:pt>
                <c:pt idx="26">
                  <c:v>17/03/18</c:v>
                </c:pt>
                <c:pt idx="27">
                  <c:v>20/03/18</c:v>
                </c:pt>
                <c:pt idx="28">
                  <c:v>22/03/18</c:v>
                </c:pt>
                <c:pt idx="29">
                  <c:v>24/03/18</c:v>
                </c:pt>
                <c:pt idx="30">
                  <c:v>27/03/18</c:v>
                </c:pt>
                <c:pt idx="31">
                  <c:v>29/03/18</c:v>
                </c:pt>
                <c:pt idx="32">
                  <c:v>31/03/18</c:v>
                </c:pt>
                <c:pt idx="33">
                  <c:v>03/04/18</c:v>
                </c:pt>
                <c:pt idx="34">
                  <c:v>06/04/18</c:v>
                </c:pt>
                <c:pt idx="35">
                  <c:v>07/04/18</c:v>
                </c:pt>
                <c:pt idx="36">
                  <c:v>08/04/18</c:v>
                </c:pt>
                <c:pt idx="37">
                  <c:v>09/04/18</c:v>
                </c:pt>
                <c:pt idx="38">
                  <c:v>11/04/18</c:v>
                </c:pt>
                <c:pt idx="39">
                  <c:v>12/04/18</c:v>
                </c:pt>
                <c:pt idx="40">
                  <c:v>13/04/18</c:v>
                </c:pt>
                <c:pt idx="41">
                  <c:v>15/04/18</c:v>
                </c:pt>
                <c:pt idx="42">
                  <c:v>15/04/18</c:v>
                </c:pt>
                <c:pt idx="43">
                  <c:v>25/04/18</c:v>
                </c:pt>
                <c:pt idx="44">
                  <c:v>25/04/18</c:v>
                </c:pt>
                <c:pt idx="45">
                  <c:v>02/05/18</c:v>
                </c:pt>
                <c:pt idx="46">
                  <c:v>04/05/18</c:v>
                </c:pt>
                <c:pt idx="47">
                  <c:v>08/05/18</c:v>
                </c:pt>
                <c:pt idx="48">
                  <c:v>11/05/18</c:v>
                </c:pt>
                <c:pt idx="49">
                  <c:v>14/05/18</c:v>
                </c:pt>
                <c:pt idx="50">
                  <c:v>18/05/18</c:v>
                </c:pt>
                <c:pt idx="51">
                  <c:v>20/05/18</c:v>
                </c:pt>
                <c:pt idx="52">
                  <c:v>20/05/18</c:v>
                </c:pt>
                <c:pt idx="53">
                  <c:v>23/05/18</c:v>
                </c:pt>
                <c:pt idx="54">
                  <c:v>25/05/18</c:v>
                </c:pt>
                <c:pt idx="55">
                  <c:v>28/05/18</c:v>
                </c:pt>
                <c:pt idx="56">
                  <c:v>28/05/18</c:v>
                </c:pt>
                <c:pt idx="57">
                  <c:v>31/05/18</c:v>
                </c:pt>
                <c:pt idx="58">
                  <c:v>04/06/18</c:v>
                </c:pt>
                <c:pt idx="59">
                  <c:v>07/06/18</c:v>
                </c:pt>
                <c:pt idx="60">
                  <c:v>08/06/18</c:v>
                </c:pt>
                <c:pt idx="61">
                  <c:v>11/06/18</c:v>
                </c:pt>
                <c:pt idx="62">
                  <c:v>12/06/18</c:v>
                </c:pt>
                <c:pt idx="63">
                  <c:v>14/06/18</c:v>
                </c:pt>
                <c:pt idx="64">
                  <c:v>21/06/18</c:v>
                </c:pt>
                <c:pt idx="65">
                  <c:v>22/06/18</c:v>
                </c:pt>
                <c:pt idx="66">
                  <c:v>25/06/18</c:v>
                </c:pt>
                <c:pt idx="67">
                  <c:v>27/06/18</c:v>
                </c:pt>
                <c:pt idx="68">
                  <c:v>29/06/18</c:v>
                </c:pt>
                <c:pt idx="69">
                  <c:v>30/06/18</c:v>
                </c:pt>
                <c:pt idx="70">
                  <c:v>02/07/18</c:v>
                </c:pt>
                <c:pt idx="71">
                  <c:v>04/07/18</c:v>
                </c:pt>
                <c:pt idx="72">
                  <c:v>06/07/18</c:v>
                </c:pt>
                <c:pt idx="73">
                  <c:v>10/07/18</c:v>
                </c:pt>
                <c:pt idx="74">
                  <c:v>13/07/18</c:v>
                </c:pt>
                <c:pt idx="75">
                  <c:v>16/07/18</c:v>
                </c:pt>
                <c:pt idx="76">
                  <c:v>18/07/18</c:v>
                </c:pt>
                <c:pt idx="77">
                  <c:v>23/07/18</c:v>
                </c:pt>
                <c:pt idx="78">
                  <c:v>24/07/18</c:v>
                </c:pt>
                <c:pt idx="79">
                  <c:v>27/07/18</c:v>
                </c:pt>
                <c:pt idx="80">
                  <c:v>30/07/18</c:v>
                </c:pt>
                <c:pt idx="81">
                  <c:v>02/08/18</c:v>
                </c:pt>
                <c:pt idx="82">
                  <c:v>06/08/18</c:v>
                </c:pt>
                <c:pt idx="83">
                  <c:v>07/08/18</c:v>
                </c:pt>
                <c:pt idx="84">
                  <c:v>09/08/18</c:v>
                </c:pt>
                <c:pt idx="85">
                  <c:v>10/08/18</c:v>
                </c:pt>
                <c:pt idx="86">
                  <c:v>13/08/18</c:v>
                </c:pt>
                <c:pt idx="87">
                  <c:v>15/08/18</c:v>
                </c:pt>
                <c:pt idx="88">
                  <c:v>20/08/18</c:v>
                </c:pt>
                <c:pt idx="89">
                  <c:v>23/08/18</c:v>
                </c:pt>
                <c:pt idx="90">
                  <c:v>27/08/18</c:v>
                </c:pt>
                <c:pt idx="91">
                  <c:v>27/08/18</c:v>
                </c:pt>
                <c:pt idx="92">
                  <c:v>30/08/18</c:v>
                </c:pt>
                <c:pt idx="93">
                  <c:v>31/08/18</c:v>
                </c:pt>
                <c:pt idx="94">
                  <c:v>04/09/18</c:v>
                </c:pt>
                <c:pt idx="95">
                  <c:v>05/09/18</c:v>
                </c:pt>
                <c:pt idx="96">
                  <c:v>06/09/18</c:v>
                </c:pt>
                <c:pt idx="97">
                  <c:v>08/09/18</c:v>
                </c:pt>
                <c:pt idx="98">
                  <c:v>11/09/18</c:v>
                </c:pt>
                <c:pt idx="99">
                  <c:v>13/09/18</c:v>
                </c:pt>
                <c:pt idx="100">
                  <c:v>14/09/18</c:v>
                </c:pt>
                <c:pt idx="101">
                  <c:v>15/09/18</c:v>
                </c:pt>
                <c:pt idx="102">
                  <c:v>17/09/18</c:v>
                </c:pt>
                <c:pt idx="103">
                  <c:v>25/09/18</c:v>
                </c:pt>
                <c:pt idx="104">
                  <c:v>26/09/18</c:v>
                </c:pt>
                <c:pt idx="105">
                  <c:v>27/09/18</c:v>
                </c:pt>
                <c:pt idx="106">
                  <c:v>02/10/18</c:v>
                </c:pt>
                <c:pt idx="107">
                  <c:v>06/10/18</c:v>
                </c:pt>
                <c:pt idx="108">
                  <c:v>09/10/18</c:v>
                </c:pt>
                <c:pt idx="109">
                  <c:v>11/10/18</c:v>
                </c:pt>
                <c:pt idx="110">
                  <c:v>12/10/18</c:v>
                </c:pt>
                <c:pt idx="111">
                  <c:v>15/10/18</c:v>
                </c:pt>
                <c:pt idx="112">
                  <c:v>18/10/18</c:v>
                </c:pt>
                <c:pt idx="113">
                  <c:v>19/10/18</c:v>
                </c:pt>
                <c:pt idx="114">
                  <c:v>22/10/18</c:v>
                </c:pt>
                <c:pt idx="115">
                  <c:v>24/10/18</c:v>
                </c:pt>
                <c:pt idx="116">
                  <c:v>31/10/18</c:v>
                </c:pt>
                <c:pt idx="117">
                  <c:v>06/11/18</c:v>
                </c:pt>
                <c:pt idx="118">
                  <c:v>07/11/18</c:v>
                </c:pt>
                <c:pt idx="119">
                  <c:v>10/11/18</c:v>
                </c:pt>
                <c:pt idx="120">
                  <c:v>10/11/18</c:v>
                </c:pt>
                <c:pt idx="121">
                  <c:v>12/11/18</c:v>
                </c:pt>
                <c:pt idx="122">
                  <c:v>14/11/18</c:v>
                </c:pt>
                <c:pt idx="123">
                  <c:v>16/11/18</c:v>
                </c:pt>
                <c:pt idx="124">
                  <c:v>19/11/18</c:v>
                </c:pt>
                <c:pt idx="125">
                  <c:v>22/11/18</c:v>
                </c:pt>
                <c:pt idx="126">
                  <c:v>22/11/18</c:v>
                </c:pt>
                <c:pt idx="127">
                  <c:v>26/11/18</c:v>
                </c:pt>
                <c:pt idx="128">
                  <c:v>27/11/18</c:v>
                </c:pt>
                <c:pt idx="129">
                  <c:v>28/11/18</c:v>
                </c:pt>
                <c:pt idx="130">
                  <c:v>30/11/18</c:v>
                </c:pt>
                <c:pt idx="131">
                  <c:v>03/12/18</c:v>
                </c:pt>
                <c:pt idx="132">
                  <c:v>04/12/18</c:v>
                </c:pt>
                <c:pt idx="133">
                  <c:v>05/12/18</c:v>
                </c:pt>
                <c:pt idx="134">
                  <c:v>08/12/18</c:v>
                </c:pt>
                <c:pt idx="135">
                  <c:v>12/12/18</c:v>
                </c:pt>
                <c:pt idx="136">
                  <c:v>14/12/18</c:v>
                </c:pt>
                <c:pt idx="137">
                  <c:v>16/12/18</c:v>
                </c:pt>
                <c:pt idx="138">
                  <c:v>18/12/18</c:v>
                </c:pt>
                <c:pt idx="139">
                  <c:v>20/12/18</c:v>
                </c:pt>
                <c:pt idx="140">
                  <c:v>21/12/18</c:v>
                </c:pt>
                <c:pt idx="141">
                  <c:v>24/12/18</c:v>
                </c:pt>
                <c:pt idx="142">
                  <c:v>25/12/18</c:v>
                </c:pt>
                <c:pt idx="143">
                  <c:v>27/12/18</c:v>
                </c:pt>
                <c:pt idx="144">
                  <c:v>28/12/18</c:v>
                </c:pt>
                <c:pt idx="145">
                  <c:v>02/01/19</c:v>
                </c:pt>
                <c:pt idx="146">
                  <c:v>03/01/19</c:v>
                </c:pt>
                <c:pt idx="147">
                  <c:v>06/01/19</c:v>
                </c:pt>
                <c:pt idx="148">
                  <c:v>09/01/19</c:v>
                </c:pt>
                <c:pt idx="149">
                  <c:v>11/01/19</c:v>
                </c:pt>
                <c:pt idx="150">
                  <c:v>11/01/19</c:v>
                </c:pt>
                <c:pt idx="151">
                  <c:v>14/01/19</c:v>
                </c:pt>
                <c:pt idx="152">
                  <c:v>15/01/19</c:v>
                </c:pt>
                <c:pt idx="153">
                  <c:v>17/01/19</c:v>
                </c:pt>
                <c:pt idx="154">
                  <c:v>20/01/19</c:v>
                </c:pt>
                <c:pt idx="155">
                  <c:v>23/01/19</c:v>
                </c:pt>
                <c:pt idx="156">
                  <c:v>07/02/19</c:v>
                </c:pt>
                <c:pt idx="157">
                  <c:v>12/02/019</c:v>
                </c:pt>
                <c:pt idx="158">
                  <c:v>15/02/19</c:v>
                </c:pt>
                <c:pt idx="159">
                  <c:v>17/02/19</c:v>
                </c:pt>
                <c:pt idx="160">
                  <c:v>18/02/19</c:v>
                </c:pt>
                <c:pt idx="161">
                  <c:v>22/02/19</c:v>
                </c:pt>
                <c:pt idx="162">
                  <c:v>26/02/19</c:v>
                </c:pt>
                <c:pt idx="163">
                  <c:v>01/03/19</c:v>
                </c:pt>
                <c:pt idx="164">
                  <c:v>03/03/19</c:v>
                </c:pt>
                <c:pt idx="165">
                  <c:v>04/03/19</c:v>
                </c:pt>
                <c:pt idx="166">
                  <c:v>07/03/19</c:v>
                </c:pt>
                <c:pt idx="167">
                  <c:v>08/03/19</c:v>
                </c:pt>
                <c:pt idx="168">
                  <c:v>10/03/19</c:v>
                </c:pt>
                <c:pt idx="169">
                  <c:v>11/03/19</c:v>
                </c:pt>
                <c:pt idx="170">
                  <c:v>11/03/19</c:v>
                </c:pt>
                <c:pt idx="171">
                  <c:v>12/03/19</c:v>
                </c:pt>
                <c:pt idx="172">
                  <c:v>13/03/19</c:v>
                </c:pt>
                <c:pt idx="173">
                  <c:v>14/03/19</c:v>
                </c:pt>
                <c:pt idx="174">
                  <c:v>14/03/19</c:v>
                </c:pt>
                <c:pt idx="175">
                  <c:v>14/03/19</c:v>
                </c:pt>
                <c:pt idx="176">
                  <c:v>14/03/19</c:v>
                </c:pt>
                <c:pt idx="177">
                  <c:v>15/03/19</c:v>
                </c:pt>
                <c:pt idx="178">
                  <c:v>15/03/19</c:v>
                </c:pt>
                <c:pt idx="179">
                  <c:v>18/03/19</c:v>
                </c:pt>
                <c:pt idx="180">
                  <c:v>20/03/19</c:v>
                </c:pt>
                <c:pt idx="181">
                  <c:v>22/03/19</c:v>
                </c:pt>
                <c:pt idx="182">
                  <c:v>24/03/19</c:v>
                </c:pt>
                <c:pt idx="183">
                  <c:v>26/03/19</c:v>
                </c:pt>
                <c:pt idx="184">
                  <c:v>27/03/19</c:v>
                </c:pt>
                <c:pt idx="185">
                  <c:v>30/03/19</c:v>
                </c:pt>
                <c:pt idx="186">
                  <c:v>01/04/19</c:v>
                </c:pt>
                <c:pt idx="187">
                  <c:v>01/04/19</c:v>
                </c:pt>
                <c:pt idx="188">
                  <c:v>09/04/19</c:v>
                </c:pt>
                <c:pt idx="189">
                  <c:v>12/04/19</c:v>
                </c:pt>
                <c:pt idx="190">
                  <c:v>18/04/19</c:v>
                </c:pt>
                <c:pt idx="191">
                  <c:v>21/04/19</c:v>
                </c:pt>
                <c:pt idx="192">
                  <c:v>23/04/19</c:v>
                </c:pt>
                <c:pt idx="193">
                  <c:v>26/04/19</c:v>
                </c:pt>
                <c:pt idx="194">
                  <c:v>26/04/19</c:v>
                </c:pt>
                <c:pt idx="195">
                  <c:v>02/05/19</c:v>
                </c:pt>
                <c:pt idx="196">
                  <c:v>04/05/19</c:v>
                </c:pt>
                <c:pt idx="197">
                  <c:v>08/05/19</c:v>
                </c:pt>
                <c:pt idx="198">
                  <c:v>09/05/19</c:v>
                </c:pt>
                <c:pt idx="199">
                  <c:v>12/05/19</c:v>
                </c:pt>
                <c:pt idx="200">
                  <c:v>14/05/19</c:v>
                </c:pt>
                <c:pt idx="201">
                  <c:v>20/05/19</c:v>
                </c:pt>
                <c:pt idx="202">
                  <c:v>30/05/19</c:v>
                </c:pt>
                <c:pt idx="203">
                  <c:v>01/06/19</c:v>
                </c:pt>
                <c:pt idx="204">
                  <c:v>10/06/19</c:v>
                </c:pt>
                <c:pt idx="205">
                  <c:v>12/06/19</c:v>
                </c:pt>
                <c:pt idx="206">
                  <c:v>14/06/19</c:v>
                </c:pt>
                <c:pt idx="207">
                  <c:v>17/06/19</c:v>
                </c:pt>
                <c:pt idx="208">
                  <c:v>21/06/19</c:v>
                </c:pt>
                <c:pt idx="209">
                  <c:v>25/06/19</c:v>
                </c:pt>
                <c:pt idx="210">
                  <c:v>27/06/19</c:v>
                </c:pt>
                <c:pt idx="211">
                  <c:v>29/06/19</c:v>
                </c:pt>
                <c:pt idx="212">
                  <c:v>02/07/19</c:v>
                </c:pt>
                <c:pt idx="213">
                  <c:v>04/07/19</c:v>
                </c:pt>
                <c:pt idx="214">
                  <c:v>06/07/19</c:v>
                </c:pt>
                <c:pt idx="215">
                  <c:v>06/07/19</c:v>
                </c:pt>
                <c:pt idx="216">
                  <c:v>18/07/19</c:v>
                </c:pt>
                <c:pt idx="217">
                  <c:v>20/07/19</c:v>
                </c:pt>
                <c:pt idx="218">
                  <c:v>22/07/19</c:v>
                </c:pt>
                <c:pt idx="219">
                  <c:v>23/07/19</c:v>
                </c:pt>
                <c:pt idx="220">
                  <c:v>23/07/19</c:v>
                </c:pt>
                <c:pt idx="221">
                  <c:v>01/08/19</c:v>
                </c:pt>
                <c:pt idx="222">
                  <c:v>05/08/19</c:v>
                </c:pt>
                <c:pt idx="223">
                  <c:v>08/08/19</c:v>
                </c:pt>
                <c:pt idx="224">
                  <c:v>13/08/19</c:v>
                </c:pt>
                <c:pt idx="225">
                  <c:v>15/08/19</c:v>
                </c:pt>
                <c:pt idx="226">
                  <c:v>17/08/19</c:v>
                </c:pt>
                <c:pt idx="227">
                  <c:v>20/08/19</c:v>
                </c:pt>
                <c:pt idx="228">
                  <c:v>22/08/19</c:v>
                </c:pt>
                <c:pt idx="229">
                  <c:v>24/08/19</c:v>
                </c:pt>
                <c:pt idx="230">
                  <c:v>08/09/19</c:v>
                </c:pt>
                <c:pt idx="231">
                  <c:v>11/09/19</c:v>
                </c:pt>
                <c:pt idx="232">
                  <c:v>18/09/19</c:v>
                </c:pt>
                <c:pt idx="233">
                  <c:v>19/09/19</c:v>
                </c:pt>
                <c:pt idx="234">
                  <c:v>20/09/19</c:v>
                </c:pt>
                <c:pt idx="235">
                  <c:v>22/09/19</c:v>
                </c:pt>
                <c:pt idx="236">
                  <c:v>22/09/19</c:v>
                </c:pt>
                <c:pt idx="237">
                  <c:v>22/09/19</c:v>
                </c:pt>
                <c:pt idx="238">
                  <c:v>22/09/19</c:v>
                </c:pt>
                <c:pt idx="239">
                  <c:v>22/09/19</c:v>
                </c:pt>
                <c:pt idx="240">
                  <c:v>23/09/19</c:v>
                </c:pt>
                <c:pt idx="241">
                  <c:v>23/09/19</c:v>
                </c:pt>
                <c:pt idx="242">
                  <c:v>26/09/19</c:v>
                </c:pt>
                <c:pt idx="243">
                  <c:v>27/09/19</c:v>
                </c:pt>
                <c:pt idx="244">
                  <c:v>02/10/19</c:v>
                </c:pt>
                <c:pt idx="245">
                  <c:v>02/10/19</c:v>
                </c:pt>
                <c:pt idx="246">
                  <c:v>02/10/19</c:v>
                </c:pt>
                <c:pt idx="247">
                  <c:v>03/10/19</c:v>
                </c:pt>
                <c:pt idx="248">
                  <c:v>04/10/19</c:v>
                </c:pt>
                <c:pt idx="249">
                  <c:v>04/10/19</c:v>
                </c:pt>
                <c:pt idx="250">
                  <c:v>05/10/19</c:v>
                </c:pt>
                <c:pt idx="251">
                  <c:v>07/10/19</c:v>
                </c:pt>
                <c:pt idx="252">
                  <c:v>07/10/19</c:v>
                </c:pt>
                <c:pt idx="253">
                  <c:v>08/10/19</c:v>
                </c:pt>
                <c:pt idx="254">
                  <c:v>09/10/19</c:v>
                </c:pt>
                <c:pt idx="255">
                  <c:v>12/10/19</c:v>
                </c:pt>
                <c:pt idx="256">
                  <c:v>12/10/19</c:v>
                </c:pt>
                <c:pt idx="257">
                  <c:v>15/10/19</c:v>
                </c:pt>
                <c:pt idx="258">
                  <c:v>18/10/19</c:v>
                </c:pt>
                <c:pt idx="259">
                  <c:v>22/10/19</c:v>
                </c:pt>
                <c:pt idx="260">
                  <c:v>23/10/19</c:v>
                </c:pt>
                <c:pt idx="261">
                  <c:v>23/10/19</c:v>
                </c:pt>
                <c:pt idx="262">
                  <c:v>05/11/19</c:v>
                </c:pt>
                <c:pt idx="263">
                  <c:v>09/11/19</c:v>
                </c:pt>
                <c:pt idx="264">
                  <c:v>09/11/19</c:v>
                </c:pt>
                <c:pt idx="265">
                  <c:v>09/11/19</c:v>
                </c:pt>
                <c:pt idx="266">
                  <c:v>15/11/19</c:v>
                </c:pt>
                <c:pt idx="267">
                  <c:v>22/11/19</c:v>
                </c:pt>
                <c:pt idx="268">
                  <c:v>22/11/19</c:v>
                </c:pt>
                <c:pt idx="269">
                  <c:v>26/11/19</c:v>
                </c:pt>
                <c:pt idx="270">
                  <c:v>02/12/19</c:v>
                </c:pt>
                <c:pt idx="271">
                  <c:v>04/12/19</c:v>
                </c:pt>
                <c:pt idx="272">
                  <c:v>06/12/19</c:v>
                </c:pt>
                <c:pt idx="273">
                  <c:v>12/12/19</c:v>
                </c:pt>
                <c:pt idx="274">
                  <c:v>15/12/19</c:v>
                </c:pt>
                <c:pt idx="275">
                  <c:v>16/12/19</c:v>
                </c:pt>
                <c:pt idx="276">
                  <c:v>25/12/19</c:v>
                </c:pt>
                <c:pt idx="277">
                  <c:v>31/12/19</c:v>
                </c:pt>
              </c:strCache>
            </c:strRef>
          </c:cat>
          <c:val>
            <c:numRef>
              <c:f>Loi!$C$13:$C$290</c:f>
              <c:numCache>
                <c:formatCode>General</c:formatCode>
                <c:ptCount val="2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029A-45FA-A853-C2995972FB80}"/>
            </c:ext>
          </c:extLst>
        </c:ser>
        <c:ser>
          <c:idx val="1"/>
          <c:order val="3"/>
          <c:tx>
            <c:strRef>
              <c:f>Loi!$D$12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strRef>
              <c:f>Loi!$B$13:$B$290</c:f>
              <c:strCache>
                <c:ptCount val="278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31/01/18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21/02/18</c:v>
                </c:pt>
                <c:pt idx="20">
                  <c:v>02/03/18</c:v>
                </c:pt>
                <c:pt idx="21">
                  <c:v>06/03/18</c:v>
                </c:pt>
                <c:pt idx="22">
                  <c:v>08/03/18</c:v>
                </c:pt>
                <c:pt idx="23">
                  <c:v>11/03/18</c:v>
                </c:pt>
                <c:pt idx="24">
                  <c:v>12/03/18</c:v>
                </c:pt>
                <c:pt idx="25">
                  <c:v>16/03/18</c:v>
                </c:pt>
                <c:pt idx="26">
                  <c:v>17/03/18</c:v>
                </c:pt>
                <c:pt idx="27">
                  <c:v>20/03/18</c:v>
                </c:pt>
                <c:pt idx="28">
                  <c:v>22/03/18</c:v>
                </c:pt>
                <c:pt idx="29">
                  <c:v>24/03/18</c:v>
                </c:pt>
                <c:pt idx="30">
                  <c:v>27/03/18</c:v>
                </c:pt>
                <c:pt idx="31">
                  <c:v>29/03/18</c:v>
                </c:pt>
                <c:pt idx="32">
                  <c:v>31/03/18</c:v>
                </c:pt>
                <c:pt idx="33">
                  <c:v>03/04/18</c:v>
                </c:pt>
                <c:pt idx="34">
                  <c:v>06/04/18</c:v>
                </c:pt>
                <c:pt idx="35">
                  <c:v>07/04/18</c:v>
                </c:pt>
                <c:pt idx="36">
                  <c:v>08/04/18</c:v>
                </c:pt>
                <c:pt idx="37">
                  <c:v>09/04/18</c:v>
                </c:pt>
                <c:pt idx="38">
                  <c:v>11/04/18</c:v>
                </c:pt>
                <c:pt idx="39">
                  <c:v>12/04/18</c:v>
                </c:pt>
                <c:pt idx="40">
                  <c:v>13/04/18</c:v>
                </c:pt>
                <c:pt idx="41">
                  <c:v>15/04/18</c:v>
                </c:pt>
                <c:pt idx="42">
                  <c:v>15/04/18</c:v>
                </c:pt>
                <c:pt idx="43">
                  <c:v>25/04/18</c:v>
                </c:pt>
                <c:pt idx="44">
                  <c:v>25/04/18</c:v>
                </c:pt>
                <c:pt idx="45">
                  <c:v>02/05/18</c:v>
                </c:pt>
                <c:pt idx="46">
                  <c:v>04/05/18</c:v>
                </c:pt>
                <c:pt idx="47">
                  <c:v>08/05/18</c:v>
                </c:pt>
                <c:pt idx="48">
                  <c:v>11/05/18</c:v>
                </c:pt>
                <c:pt idx="49">
                  <c:v>14/05/18</c:v>
                </c:pt>
                <c:pt idx="50">
                  <c:v>18/05/18</c:v>
                </c:pt>
                <c:pt idx="51">
                  <c:v>20/05/18</c:v>
                </c:pt>
                <c:pt idx="52">
                  <c:v>20/05/18</c:v>
                </c:pt>
                <c:pt idx="53">
                  <c:v>23/05/18</c:v>
                </c:pt>
                <c:pt idx="54">
                  <c:v>25/05/18</c:v>
                </c:pt>
                <c:pt idx="55">
                  <c:v>28/05/18</c:v>
                </c:pt>
                <c:pt idx="56">
                  <c:v>28/05/18</c:v>
                </c:pt>
                <c:pt idx="57">
                  <c:v>31/05/18</c:v>
                </c:pt>
                <c:pt idx="58">
                  <c:v>04/06/18</c:v>
                </c:pt>
                <c:pt idx="59">
                  <c:v>07/06/18</c:v>
                </c:pt>
                <c:pt idx="60">
                  <c:v>08/06/18</c:v>
                </c:pt>
                <c:pt idx="61">
                  <c:v>11/06/18</c:v>
                </c:pt>
                <c:pt idx="62">
                  <c:v>12/06/18</c:v>
                </c:pt>
                <c:pt idx="63">
                  <c:v>14/06/18</c:v>
                </c:pt>
                <c:pt idx="64">
                  <c:v>21/06/18</c:v>
                </c:pt>
                <c:pt idx="65">
                  <c:v>22/06/18</c:v>
                </c:pt>
                <c:pt idx="66">
                  <c:v>25/06/18</c:v>
                </c:pt>
                <c:pt idx="67">
                  <c:v>27/06/18</c:v>
                </c:pt>
                <c:pt idx="68">
                  <c:v>29/06/18</c:v>
                </c:pt>
                <c:pt idx="69">
                  <c:v>30/06/18</c:v>
                </c:pt>
                <c:pt idx="70">
                  <c:v>02/07/18</c:v>
                </c:pt>
                <c:pt idx="71">
                  <c:v>04/07/18</c:v>
                </c:pt>
                <c:pt idx="72">
                  <c:v>06/07/18</c:v>
                </c:pt>
                <c:pt idx="73">
                  <c:v>10/07/18</c:v>
                </c:pt>
                <c:pt idx="74">
                  <c:v>13/07/18</c:v>
                </c:pt>
                <c:pt idx="75">
                  <c:v>16/07/18</c:v>
                </c:pt>
                <c:pt idx="76">
                  <c:v>18/07/18</c:v>
                </c:pt>
                <c:pt idx="77">
                  <c:v>23/07/18</c:v>
                </c:pt>
                <c:pt idx="78">
                  <c:v>24/07/18</c:v>
                </c:pt>
                <c:pt idx="79">
                  <c:v>27/07/18</c:v>
                </c:pt>
                <c:pt idx="80">
                  <c:v>30/07/18</c:v>
                </c:pt>
                <c:pt idx="81">
                  <c:v>02/08/18</c:v>
                </c:pt>
                <c:pt idx="82">
                  <c:v>06/08/18</c:v>
                </c:pt>
                <c:pt idx="83">
                  <c:v>07/08/18</c:v>
                </c:pt>
                <c:pt idx="84">
                  <c:v>09/08/18</c:v>
                </c:pt>
                <c:pt idx="85">
                  <c:v>10/08/18</c:v>
                </c:pt>
                <c:pt idx="86">
                  <c:v>13/08/18</c:v>
                </c:pt>
                <c:pt idx="87">
                  <c:v>15/08/18</c:v>
                </c:pt>
                <c:pt idx="88">
                  <c:v>20/08/18</c:v>
                </c:pt>
                <c:pt idx="89">
                  <c:v>23/08/18</c:v>
                </c:pt>
                <c:pt idx="90">
                  <c:v>27/08/18</c:v>
                </c:pt>
                <c:pt idx="91">
                  <c:v>27/08/18</c:v>
                </c:pt>
                <c:pt idx="92">
                  <c:v>30/08/18</c:v>
                </c:pt>
                <c:pt idx="93">
                  <c:v>31/08/18</c:v>
                </c:pt>
                <c:pt idx="94">
                  <c:v>04/09/18</c:v>
                </c:pt>
                <c:pt idx="95">
                  <c:v>05/09/18</c:v>
                </c:pt>
                <c:pt idx="96">
                  <c:v>06/09/18</c:v>
                </c:pt>
                <c:pt idx="97">
                  <c:v>08/09/18</c:v>
                </c:pt>
                <c:pt idx="98">
                  <c:v>11/09/18</c:v>
                </c:pt>
                <c:pt idx="99">
                  <c:v>13/09/18</c:v>
                </c:pt>
                <c:pt idx="100">
                  <c:v>14/09/18</c:v>
                </c:pt>
                <c:pt idx="101">
                  <c:v>15/09/18</c:v>
                </c:pt>
                <c:pt idx="102">
                  <c:v>17/09/18</c:v>
                </c:pt>
                <c:pt idx="103">
                  <c:v>25/09/18</c:v>
                </c:pt>
                <c:pt idx="104">
                  <c:v>26/09/18</c:v>
                </c:pt>
                <c:pt idx="105">
                  <c:v>27/09/18</c:v>
                </c:pt>
                <c:pt idx="106">
                  <c:v>02/10/18</c:v>
                </c:pt>
                <c:pt idx="107">
                  <c:v>06/10/18</c:v>
                </c:pt>
                <c:pt idx="108">
                  <c:v>09/10/18</c:v>
                </c:pt>
                <c:pt idx="109">
                  <c:v>11/10/18</c:v>
                </c:pt>
                <c:pt idx="110">
                  <c:v>12/10/18</c:v>
                </c:pt>
                <c:pt idx="111">
                  <c:v>15/10/18</c:v>
                </c:pt>
                <c:pt idx="112">
                  <c:v>18/10/18</c:v>
                </c:pt>
                <c:pt idx="113">
                  <c:v>19/10/18</c:v>
                </c:pt>
                <c:pt idx="114">
                  <c:v>22/10/18</c:v>
                </c:pt>
                <c:pt idx="115">
                  <c:v>24/10/18</c:v>
                </c:pt>
                <c:pt idx="116">
                  <c:v>31/10/18</c:v>
                </c:pt>
                <c:pt idx="117">
                  <c:v>06/11/18</c:v>
                </c:pt>
                <c:pt idx="118">
                  <c:v>07/11/18</c:v>
                </c:pt>
                <c:pt idx="119">
                  <c:v>10/11/18</c:v>
                </c:pt>
                <c:pt idx="120">
                  <c:v>10/11/18</c:v>
                </c:pt>
                <c:pt idx="121">
                  <c:v>12/11/18</c:v>
                </c:pt>
                <c:pt idx="122">
                  <c:v>14/11/18</c:v>
                </c:pt>
                <c:pt idx="123">
                  <c:v>16/11/18</c:v>
                </c:pt>
                <c:pt idx="124">
                  <c:v>19/11/18</c:v>
                </c:pt>
                <c:pt idx="125">
                  <c:v>22/11/18</c:v>
                </c:pt>
                <c:pt idx="126">
                  <c:v>22/11/18</c:v>
                </c:pt>
                <c:pt idx="127">
                  <c:v>26/11/18</c:v>
                </c:pt>
                <c:pt idx="128">
                  <c:v>27/11/18</c:v>
                </c:pt>
                <c:pt idx="129">
                  <c:v>28/11/18</c:v>
                </c:pt>
                <c:pt idx="130">
                  <c:v>30/11/18</c:v>
                </c:pt>
                <c:pt idx="131">
                  <c:v>03/12/18</c:v>
                </c:pt>
                <c:pt idx="132">
                  <c:v>04/12/18</c:v>
                </c:pt>
                <c:pt idx="133">
                  <c:v>05/12/18</c:v>
                </c:pt>
                <c:pt idx="134">
                  <c:v>08/12/18</c:v>
                </c:pt>
                <c:pt idx="135">
                  <c:v>12/12/18</c:v>
                </c:pt>
                <c:pt idx="136">
                  <c:v>14/12/18</c:v>
                </c:pt>
                <c:pt idx="137">
                  <c:v>16/12/18</c:v>
                </c:pt>
                <c:pt idx="138">
                  <c:v>18/12/18</c:v>
                </c:pt>
                <c:pt idx="139">
                  <c:v>20/12/18</c:v>
                </c:pt>
                <c:pt idx="140">
                  <c:v>21/12/18</c:v>
                </c:pt>
                <c:pt idx="141">
                  <c:v>24/12/18</c:v>
                </c:pt>
                <c:pt idx="142">
                  <c:v>25/12/18</c:v>
                </c:pt>
                <c:pt idx="143">
                  <c:v>27/12/18</c:v>
                </c:pt>
                <c:pt idx="144">
                  <c:v>28/12/18</c:v>
                </c:pt>
                <c:pt idx="145">
                  <c:v>02/01/19</c:v>
                </c:pt>
                <c:pt idx="146">
                  <c:v>03/01/19</c:v>
                </c:pt>
                <c:pt idx="147">
                  <c:v>06/01/19</c:v>
                </c:pt>
                <c:pt idx="148">
                  <c:v>09/01/19</c:v>
                </c:pt>
                <c:pt idx="149">
                  <c:v>11/01/19</c:v>
                </c:pt>
                <c:pt idx="150">
                  <c:v>11/01/19</c:v>
                </c:pt>
                <c:pt idx="151">
                  <c:v>14/01/19</c:v>
                </c:pt>
                <c:pt idx="152">
                  <c:v>15/01/19</c:v>
                </c:pt>
                <c:pt idx="153">
                  <c:v>17/01/19</c:v>
                </c:pt>
                <c:pt idx="154">
                  <c:v>20/01/19</c:v>
                </c:pt>
                <c:pt idx="155">
                  <c:v>23/01/19</c:v>
                </c:pt>
                <c:pt idx="156">
                  <c:v>07/02/19</c:v>
                </c:pt>
                <c:pt idx="157">
                  <c:v>12/02/019</c:v>
                </c:pt>
                <c:pt idx="158">
                  <c:v>15/02/19</c:v>
                </c:pt>
                <c:pt idx="159">
                  <c:v>17/02/19</c:v>
                </c:pt>
                <c:pt idx="160">
                  <c:v>18/02/19</c:v>
                </c:pt>
                <c:pt idx="161">
                  <c:v>22/02/19</c:v>
                </c:pt>
                <c:pt idx="162">
                  <c:v>26/02/19</c:v>
                </c:pt>
                <c:pt idx="163">
                  <c:v>01/03/19</c:v>
                </c:pt>
                <c:pt idx="164">
                  <c:v>03/03/19</c:v>
                </c:pt>
                <c:pt idx="165">
                  <c:v>04/03/19</c:v>
                </c:pt>
                <c:pt idx="166">
                  <c:v>07/03/19</c:v>
                </c:pt>
                <c:pt idx="167">
                  <c:v>08/03/19</c:v>
                </c:pt>
                <c:pt idx="168">
                  <c:v>10/03/19</c:v>
                </c:pt>
                <c:pt idx="169">
                  <c:v>11/03/19</c:v>
                </c:pt>
                <c:pt idx="170">
                  <c:v>11/03/19</c:v>
                </c:pt>
                <c:pt idx="171">
                  <c:v>12/03/19</c:v>
                </c:pt>
                <c:pt idx="172">
                  <c:v>13/03/19</c:v>
                </c:pt>
                <c:pt idx="173">
                  <c:v>14/03/19</c:v>
                </c:pt>
                <c:pt idx="174">
                  <c:v>14/03/19</c:v>
                </c:pt>
                <c:pt idx="175">
                  <c:v>14/03/19</c:v>
                </c:pt>
                <c:pt idx="176">
                  <c:v>14/03/19</c:v>
                </c:pt>
                <c:pt idx="177">
                  <c:v>15/03/19</c:v>
                </c:pt>
                <c:pt idx="178">
                  <c:v>15/03/19</c:v>
                </c:pt>
                <c:pt idx="179">
                  <c:v>18/03/19</c:v>
                </c:pt>
                <c:pt idx="180">
                  <c:v>20/03/19</c:v>
                </c:pt>
                <c:pt idx="181">
                  <c:v>22/03/19</c:v>
                </c:pt>
                <c:pt idx="182">
                  <c:v>24/03/19</c:v>
                </c:pt>
                <c:pt idx="183">
                  <c:v>26/03/19</c:v>
                </c:pt>
                <c:pt idx="184">
                  <c:v>27/03/19</c:v>
                </c:pt>
                <c:pt idx="185">
                  <c:v>30/03/19</c:v>
                </c:pt>
                <c:pt idx="186">
                  <c:v>01/04/19</c:v>
                </c:pt>
                <c:pt idx="187">
                  <c:v>01/04/19</c:v>
                </c:pt>
                <c:pt idx="188">
                  <c:v>09/04/19</c:v>
                </c:pt>
                <c:pt idx="189">
                  <c:v>12/04/19</c:v>
                </c:pt>
                <c:pt idx="190">
                  <c:v>18/04/19</c:v>
                </c:pt>
                <c:pt idx="191">
                  <c:v>21/04/19</c:v>
                </c:pt>
                <c:pt idx="192">
                  <c:v>23/04/19</c:v>
                </c:pt>
                <c:pt idx="193">
                  <c:v>26/04/19</c:v>
                </c:pt>
                <c:pt idx="194">
                  <c:v>26/04/19</c:v>
                </c:pt>
                <c:pt idx="195">
                  <c:v>02/05/19</c:v>
                </c:pt>
                <c:pt idx="196">
                  <c:v>04/05/19</c:v>
                </c:pt>
                <c:pt idx="197">
                  <c:v>08/05/19</c:v>
                </c:pt>
                <c:pt idx="198">
                  <c:v>09/05/19</c:v>
                </c:pt>
                <c:pt idx="199">
                  <c:v>12/05/19</c:v>
                </c:pt>
                <c:pt idx="200">
                  <c:v>14/05/19</c:v>
                </c:pt>
                <c:pt idx="201">
                  <c:v>20/05/19</c:v>
                </c:pt>
                <c:pt idx="202">
                  <c:v>30/05/19</c:v>
                </c:pt>
                <c:pt idx="203">
                  <c:v>01/06/19</c:v>
                </c:pt>
                <c:pt idx="204">
                  <c:v>10/06/19</c:v>
                </c:pt>
                <c:pt idx="205">
                  <c:v>12/06/19</c:v>
                </c:pt>
                <c:pt idx="206">
                  <c:v>14/06/19</c:v>
                </c:pt>
                <c:pt idx="207">
                  <c:v>17/06/19</c:v>
                </c:pt>
                <c:pt idx="208">
                  <c:v>21/06/19</c:v>
                </c:pt>
                <c:pt idx="209">
                  <c:v>25/06/19</c:v>
                </c:pt>
                <c:pt idx="210">
                  <c:v>27/06/19</c:v>
                </c:pt>
                <c:pt idx="211">
                  <c:v>29/06/19</c:v>
                </c:pt>
                <c:pt idx="212">
                  <c:v>02/07/19</c:v>
                </c:pt>
                <c:pt idx="213">
                  <c:v>04/07/19</c:v>
                </c:pt>
                <c:pt idx="214">
                  <c:v>06/07/19</c:v>
                </c:pt>
                <c:pt idx="215">
                  <c:v>06/07/19</c:v>
                </c:pt>
                <c:pt idx="216">
                  <c:v>18/07/19</c:v>
                </c:pt>
                <c:pt idx="217">
                  <c:v>20/07/19</c:v>
                </c:pt>
                <c:pt idx="218">
                  <c:v>22/07/19</c:v>
                </c:pt>
                <c:pt idx="219">
                  <c:v>23/07/19</c:v>
                </c:pt>
                <c:pt idx="220">
                  <c:v>23/07/19</c:v>
                </c:pt>
                <c:pt idx="221">
                  <c:v>01/08/19</c:v>
                </c:pt>
                <c:pt idx="222">
                  <c:v>05/08/19</c:v>
                </c:pt>
                <c:pt idx="223">
                  <c:v>08/08/19</c:v>
                </c:pt>
                <c:pt idx="224">
                  <c:v>13/08/19</c:v>
                </c:pt>
                <c:pt idx="225">
                  <c:v>15/08/19</c:v>
                </c:pt>
                <c:pt idx="226">
                  <c:v>17/08/19</c:v>
                </c:pt>
                <c:pt idx="227">
                  <c:v>20/08/19</c:v>
                </c:pt>
                <c:pt idx="228">
                  <c:v>22/08/19</c:v>
                </c:pt>
                <c:pt idx="229">
                  <c:v>24/08/19</c:v>
                </c:pt>
                <c:pt idx="230">
                  <c:v>08/09/19</c:v>
                </c:pt>
                <c:pt idx="231">
                  <c:v>11/09/19</c:v>
                </c:pt>
                <c:pt idx="232">
                  <c:v>18/09/19</c:v>
                </c:pt>
                <c:pt idx="233">
                  <c:v>19/09/19</c:v>
                </c:pt>
                <c:pt idx="234">
                  <c:v>20/09/19</c:v>
                </c:pt>
                <c:pt idx="235">
                  <c:v>22/09/19</c:v>
                </c:pt>
                <c:pt idx="236">
                  <c:v>22/09/19</c:v>
                </c:pt>
                <c:pt idx="237">
                  <c:v>22/09/19</c:v>
                </c:pt>
                <c:pt idx="238">
                  <c:v>22/09/19</c:v>
                </c:pt>
                <c:pt idx="239">
                  <c:v>22/09/19</c:v>
                </c:pt>
                <c:pt idx="240">
                  <c:v>23/09/19</c:v>
                </c:pt>
                <c:pt idx="241">
                  <c:v>23/09/19</c:v>
                </c:pt>
                <c:pt idx="242">
                  <c:v>26/09/19</c:v>
                </c:pt>
                <c:pt idx="243">
                  <c:v>27/09/19</c:v>
                </c:pt>
                <c:pt idx="244">
                  <c:v>02/10/19</c:v>
                </c:pt>
                <c:pt idx="245">
                  <c:v>02/10/19</c:v>
                </c:pt>
                <c:pt idx="246">
                  <c:v>02/10/19</c:v>
                </c:pt>
                <c:pt idx="247">
                  <c:v>03/10/19</c:v>
                </c:pt>
                <c:pt idx="248">
                  <c:v>04/10/19</c:v>
                </c:pt>
                <c:pt idx="249">
                  <c:v>04/10/19</c:v>
                </c:pt>
                <c:pt idx="250">
                  <c:v>05/10/19</c:v>
                </c:pt>
                <c:pt idx="251">
                  <c:v>07/10/19</c:v>
                </c:pt>
                <c:pt idx="252">
                  <c:v>07/10/19</c:v>
                </c:pt>
                <c:pt idx="253">
                  <c:v>08/10/19</c:v>
                </c:pt>
                <c:pt idx="254">
                  <c:v>09/10/19</c:v>
                </c:pt>
                <c:pt idx="255">
                  <c:v>12/10/19</c:v>
                </c:pt>
                <c:pt idx="256">
                  <c:v>12/10/19</c:v>
                </c:pt>
                <c:pt idx="257">
                  <c:v>15/10/19</c:v>
                </c:pt>
                <c:pt idx="258">
                  <c:v>18/10/19</c:v>
                </c:pt>
                <c:pt idx="259">
                  <c:v>22/10/19</c:v>
                </c:pt>
                <c:pt idx="260">
                  <c:v>23/10/19</c:v>
                </c:pt>
                <c:pt idx="261">
                  <c:v>23/10/19</c:v>
                </c:pt>
                <c:pt idx="262">
                  <c:v>05/11/19</c:v>
                </c:pt>
                <c:pt idx="263">
                  <c:v>09/11/19</c:v>
                </c:pt>
                <c:pt idx="264">
                  <c:v>09/11/19</c:v>
                </c:pt>
                <c:pt idx="265">
                  <c:v>09/11/19</c:v>
                </c:pt>
                <c:pt idx="266">
                  <c:v>15/11/19</c:v>
                </c:pt>
                <c:pt idx="267">
                  <c:v>22/11/19</c:v>
                </c:pt>
                <c:pt idx="268">
                  <c:v>22/11/19</c:v>
                </c:pt>
                <c:pt idx="269">
                  <c:v>26/11/19</c:v>
                </c:pt>
                <c:pt idx="270">
                  <c:v>02/12/19</c:v>
                </c:pt>
                <c:pt idx="271">
                  <c:v>04/12/19</c:v>
                </c:pt>
                <c:pt idx="272">
                  <c:v>06/12/19</c:v>
                </c:pt>
                <c:pt idx="273">
                  <c:v>12/12/19</c:v>
                </c:pt>
                <c:pt idx="274">
                  <c:v>15/12/19</c:v>
                </c:pt>
                <c:pt idx="275">
                  <c:v>16/12/19</c:v>
                </c:pt>
                <c:pt idx="276">
                  <c:v>25/12/19</c:v>
                </c:pt>
                <c:pt idx="277">
                  <c:v>31/12/19</c:v>
                </c:pt>
              </c:strCache>
            </c:strRef>
          </c:cat>
          <c:val>
            <c:numRef>
              <c:f>Loi!$D$13:$D$15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029A-45FA-A853-C2995972FB80}"/>
            </c:ext>
          </c:extLst>
        </c:ser>
        <c:ser>
          <c:idx val="2"/>
          <c:order val="4"/>
          <c:tx>
            <c:strRef>
              <c:f>Loi!$E$12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cat>
            <c:strRef>
              <c:f>Loi!$B$13:$B$290</c:f>
              <c:strCache>
                <c:ptCount val="278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31/01/18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21/02/18</c:v>
                </c:pt>
                <c:pt idx="20">
                  <c:v>02/03/18</c:v>
                </c:pt>
                <c:pt idx="21">
                  <c:v>06/03/18</c:v>
                </c:pt>
                <c:pt idx="22">
                  <c:v>08/03/18</c:v>
                </c:pt>
                <c:pt idx="23">
                  <c:v>11/03/18</c:v>
                </c:pt>
                <c:pt idx="24">
                  <c:v>12/03/18</c:v>
                </c:pt>
                <c:pt idx="25">
                  <c:v>16/03/18</c:v>
                </c:pt>
                <c:pt idx="26">
                  <c:v>17/03/18</c:v>
                </c:pt>
                <c:pt idx="27">
                  <c:v>20/03/18</c:v>
                </c:pt>
                <c:pt idx="28">
                  <c:v>22/03/18</c:v>
                </c:pt>
                <c:pt idx="29">
                  <c:v>24/03/18</c:v>
                </c:pt>
                <c:pt idx="30">
                  <c:v>27/03/18</c:v>
                </c:pt>
                <c:pt idx="31">
                  <c:v>29/03/18</c:v>
                </c:pt>
                <c:pt idx="32">
                  <c:v>31/03/18</c:v>
                </c:pt>
                <c:pt idx="33">
                  <c:v>03/04/18</c:v>
                </c:pt>
                <c:pt idx="34">
                  <c:v>06/04/18</c:v>
                </c:pt>
                <c:pt idx="35">
                  <c:v>07/04/18</c:v>
                </c:pt>
                <c:pt idx="36">
                  <c:v>08/04/18</c:v>
                </c:pt>
                <c:pt idx="37">
                  <c:v>09/04/18</c:v>
                </c:pt>
                <c:pt idx="38">
                  <c:v>11/04/18</c:v>
                </c:pt>
                <c:pt idx="39">
                  <c:v>12/04/18</c:v>
                </c:pt>
                <c:pt idx="40">
                  <c:v>13/04/18</c:v>
                </c:pt>
                <c:pt idx="41">
                  <c:v>15/04/18</c:v>
                </c:pt>
                <c:pt idx="42">
                  <c:v>15/04/18</c:v>
                </c:pt>
                <c:pt idx="43">
                  <c:v>25/04/18</c:v>
                </c:pt>
                <c:pt idx="44">
                  <c:v>25/04/18</c:v>
                </c:pt>
                <c:pt idx="45">
                  <c:v>02/05/18</c:v>
                </c:pt>
                <c:pt idx="46">
                  <c:v>04/05/18</c:v>
                </c:pt>
                <c:pt idx="47">
                  <c:v>08/05/18</c:v>
                </c:pt>
                <c:pt idx="48">
                  <c:v>11/05/18</c:v>
                </c:pt>
                <c:pt idx="49">
                  <c:v>14/05/18</c:v>
                </c:pt>
                <c:pt idx="50">
                  <c:v>18/05/18</c:v>
                </c:pt>
                <c:pt idx="51">
                  <c:v>20/05/18</c:v>
                </c:pt>
                <c:pt idx="52">
                  <c:v>20/05/18</c:v>
                </c:pt>
                <c:pt idx="53">
                  <c:v>23/05/18</c:v>
                </c:pt>
                <c:pt idx="54">
                  <c:v>25/05/18</c:v>
                </c:pt>
                <c:pt idx="55">
                  <c:v>28/05/18</c:v>
                </c:pt>
                <c:pt idx="56">
                  <c:v>28/05/18</c:v>
                </c:pt>
                <c:pt idx="57">
                  <c:v>31/05/18</c:v>
                </c:pt>
                <c:pt idx="58">
                  <c:v>04/06/18</c:v>
                </c:pt>
                <c:pt idx="59">
                  <c:v>07/06/18</c:v>
                </c:pt>
                <c:pt idx="60">
                  <c:v>08/06/18</c:v>
                </c:pt>
                <c:pt idx="61">
                  <c:v>11/06/18</c:v>
                </c:pt>
                <c:pt idx="62">
                  <c:v>12/06/18</c:v>
                </c:pt>
                <c:pt idx="63">
                  <c:v>14/06/18</c:v>
                </c:pt>
                <c:pt idx="64">
                  <c:v>21/06/18</c:v>
                </c:pt>
                <c:pt idx="65">
                  <c:v>22/06/18</c:v>
                </c:pt>
                <c:pt idx="66">
                  <c:v>25/06/18</c:v>
                </c:pt>
                <c:pt idx="67">
                  <c:v>27/06/18</c:v>
                </c:pt>
                <c:pt idx="68">
                  <c:v>29/06/18</c:v>
                </c:pt>
                <c:pt idx="69">
                  <c:v>30/06/18</c:v>
                </c:pt>
                <c:pt idx="70">
                  <c:v>02/07/18</c:v>
                </c:pt>
                <c:pt idx="71">
                  <c:v>04/07/18</c:v>
                </c:pt>
                <c:pt idx="72">
                  <c:v>06/07/18</c:v>
                </c:pt>
                <c:pt idx="73">
                  <c:v>10/07/18</c:v>
                </c:pt>
                <c:pt idx="74">
                  <c:v>13/07/18</c:v>
                </c:pt>
                <c:pt idx="75">
                  <c:v>16/07/18</c:v>
                </c:pt>
                <c:pt idx="76">
                  <c:v>18/07/18</c:v>
                </c:pt>
                <c:pt idx="77">
                  <c:v>23/07/18</c:v>
                </c:pt>
                <c:pt idx="78">
                  <c:v>24/07/18</c:v>
                </c:pt>
                <c:pt idx="79">
                  <c:v>27/07/18</c:v>
                </c:pt>
                <c:pt idx="80">
                  <c:v>30/07/18</c:v>
                </c:pt>
                <c:pt idx="81">
                  <c:v>02/08/18</c:v>
                </c:pt>
                <c:pt idx="82">
                  <c:v>06/08/18</c:v>
                </c:pt>
                <c:pt idx="83">
                  <c:v>07/08/18</c:v>
                </c:pt>
                <c:pt idx="84">
                  <c:v>09/08/18</c:v>
                </c:pt>
                <c:pt idx="85">
                  <c:v>10/08/18</c:v>
                </c:pt>
                <c:pt idx="86">
                  <c:v>13/08/18</c:v>
                </c:pt>
                <c:pt idx="87">
                  <c:v>15/08/18</c:v>
                </c:pt>
                <c:pt idx="88">
                  <c:v>20/08/18</c:v>
                </c:pt>
                <c:pt idx="89">
                  <c:v>23/08/18</c:v>
                </c:pt>
                <c:pt idx="90">
                  <c:v>27/08/18</c:v>
                </c:pt>
                <c:pt idx="91">
                  <c:v>27/08/18</c:v>
                </c:pt>
                <c:pt idx="92">
                  <c:v>30/08/18</c:v>
                </c:pt>
                <c:pt idx="93">
                  <c:v>31/08/18</c:v>
                </c:pt>
                <c:pt idx="94">
                  <c:v>04/09/18</c:v>
                </c:pt>
                <c:pt idx="95">
                  <c:v>05/09/18</c:v>
                </c:pt>
                <c:pt idx="96">
                  <c:v>06/09/18</c:v>
                </c:pt>
                <c:pt idx="97">
                  <c:v>08/09/18</c:v>
                </c:pt>
                <c:pt idx="98">
                  <c:v>11/09/18</c:v>
                </c:pt>
                <c:pt idx="99">
                  <c:v>13/09/18</c:v>
                </c:pt>
                <c:pt idx="100">
                  <c:v>14/09/18</c:v>
                </c:pt>
                <c:pt idx="101">
                  <c:v>15/09/18</c:v>
                </c:pt>
                <c:pt idx="102">
                  <c:v>17/09/18</c:v>
                </c:pt>
                <c:pt idx="103">
                  <c:v>25/09/18</c:v>
                </c:pt>
                <c:pt idx="104">
                  <c:v>26/09/18</c:v>
                </c:pt>
                <c:pt idx="105">
                  <c:v>27/09/18</c:v>
                </c:pt>
                <c:pt idx="106">
                  <c:v>02/10/18</c:v>
                </c:pt>
                <c:pt idx="107">
                  <c:v>06/10/18</c:v>
                </c:pt>
                <c:pt idx="108">
                  <c:v>09/10/18</c:v>
                </c:pt>
                <c:pt idx="109">
                  <c:v>11/10/18</c:v>
                </c:pt>
                <c:pt idx="110">
                  <c:v>12/10/18</c:v>
                </c:pt>
                <c:pt idx="111">
                  <c:v>15/10/18</c:v>
                </c:pt>
                <c:pt idx="112">
                  <c:v>18/10/18</c:v>
                </c:pt>
                <c:pt idx="113">
                  <c:v>19/10/18</c:v>
                </c:pt>
                <c:pt idx="114">
                  <c:v>22/10/18</c:v>
                </c:pt>
                <c:pt idx="115">
                  <c:v>24/10/18</c:v>
                </c:pt>
                <c:pt idx="116">
                  <c:v>31/10/18</c:v>
                </c:pt>
                <c:pt idx="117">
                  <c:v>06/11/18</c:v>
                </c:pt>
                <c:pt idx="118">
                  <c:v>07/11/18</c:v>
                </c:pt>
                <c:pt idx="119">
                  <c:v>10/11/18</c:v>
                </c:pt>
                <c:pt idx="120">
                  <c:v>10/11/18</c:v>
                </c:pt>
                <c:pt idx="121">
                  <c:v>12/11/18</c:v>
                </c:pt>
                <c:pt idx="122">
                  <c:v>14/11/18</c:v>
                </c:pt>
                <c:pt idx="123">
                  <c:v>16/11/18</c:v>
                </c:pt>
                <c:pt idx="124">
                  <c:v>19/11/18</c:v>
                </c:pt>
                <c:pt idx="125">
                  <c:v>22/11/18</c:v>
                </c:pt>
                <c:pt idx="126">
                  <c:v>22/11/18</c:v>
                </c:pt>
                <c:pt idx="127">
                  <c:v>26/11/18</c:v>
                </c:pt>
                <c:pt idx="128">
                  <c:v>27/11/18</c:v>
                </c:pt>
                <c:pt idx="129">
                  <c:v>28/11/18</c:v>
                </c:pt>
                <c:pt idx="130">
                  <c:v>30/11/18</c:v>
                </c:pt>
                <c:pt idx="131">
                  <c:v>03/12/18</c:v>
                </c:pt>
                <c:pt idx="132">
                  <c:v>04/12/18</c:v>
                </c:pt>
                <c:pt idx="133">
                  <c:v>05/12/18</c:v>
                </c:pt>
                <c:pt idx="134">
                  <c:v>08/12/18</c:v>
                </c:pt>
                <c:pt idx="135">
                  <c:v>12/12/18</c:v>
                </c:pt>
                <c:pt idx="136">
                  <c:v>14/12/18</c:v>
                </c:pt>
                <c:pt idx="137">
                  <c:v>16/12/18</c:v>
                </c:pt>
                <c:pt idx="138">
                  <c:v>18/12/18</c:v>
                </c:pt>
                <c:pt idx="139">
                  <c:v>20/12/18</c:v>
                </c:pt>
                <c:pt idx="140">
                  <c:v>21/12/18</c:v>
                </c:pt>
                <c:pt idx="141">
                  <c:v>24/12/18</c:v>
                </c:pt>
                <c:pt idx="142">
                  <c:v>25/12/18</c:v>
                </c:pt>
                <c:pt idx="143">
                  <c:v>27/12/18</c:v>
                </c:pt>
                <c:pt idx="144">
                  <c:v>28/12/18</c:v>
                </c:pt>
                <c:pt idx="145">
                  <c:v>02/01/19</c:v>
                </c:pt>
                <c:pt idx="146">
                  <c:v>03/01/19</c:v>
                </c:pt>
                <c:pt idx="147">
                  <c:v>06/01/19</c:v>
                </c:pt>
                <c:pt idx="148">
                  <c:v>09/01/19</c:v>
                </c:pt>
                <c:pt idx="149">
                  <c:v>11/01/19</c:v>
                </c:pt>
                <c:pt idx="150">
                  <c:v>11/01/19</c:v>
                </c:pt>
                <c:pt idx="151">
                  <c:v>14/01/19</c:v>
                </c:pt>
                <c:pt idx="152">
                  <c:v>15/01/19</c:v>
                </c:pt>
                <c:pt idx="153">
                  <c:v>17/01/19</c:v>
                </c:pt>
                <c:pt idx="154">
                  <c:v>20/01/19</c:v>
                </c:pt>
                <c:pt idx="155">
                  <c:v>23/01/19</c:v>
                </c:pt>
                <c:pt idx="156">
                  <c:v>07/02/19</c:v>
                </c:pt>
                <c:pt idx="157">
                  <c:v>12/02/019</c:v>
                </c:pt>
                <c:pt idx="158">
                  <c:v>15/02/19</c:v>
                </c:pt>
                <c:pt idx="159">
                  <c:v>17/02/19</c:v>
                </c:pt>
                <c:pt idx="160">
                  <c:v>18/02/19</c:v>
                </c:pt>
                <c:pt idx="161">
                  <c:v>22/02/19</c:v>
                </c:pt>
                <c:pt idx="162">
                  <c:v>26/02/19</c:v>
                </c:pt>
                <c:pt idx="163">
                  <c:v>01/03/19</c:v>
                </c:pt>
                <c:pt idx="164">
                  <c:v>03/03/19</c:v>
                </c:pt>
                <c:pt idx="165">
                  <c:v>04/03/19</c:v>
                </c:pt>
                <c:pt idx="166">
                  <c:v>07/03/19</c:v>
                </c:pt>
                <c:pt idx="167">
                  <c:v>08/03/19</c:v>
                </c:pt>
                <c:pt idx="168">
                  <c:v>10/03/19</c:v>
                </c:pt>
                <c:pt idx="169">
                  <c:v>11/03/19</c:v>
                </c:pt>
                <c:pt idx="170">
                  <c:v>11/03/19</c:v>
                </c:pt>
                <c:pt idx="171">
                  <c:v>12/03/19</c:v>
                </c:pt>
                <c:pt idx="172">
                  <c:v>13/03/19</c:v>
                </c:pt>
                <c:pt idx="173">
                  <c:v>14/03/19</c:v>
                </c:pt>
                <c:pt idx="174">
                  <c:v>14/03/19</c:v>
                </c:pt>
                <c:pt idx="175">
                  <c:v>14/03/19</c:v>
                </c:pt>
                <c:pt idx="176">
                  <c:v>14/03/19</c:v>
                </c:pt>
                <c:pt idx="177">
                  <c:v>15/03/19</c:v>
                </c:pt>
                <c:pt idx="178">
                  <c:v>15/03/19</c:v>
                </c:pt>
                <c:pt idx="179">
                  <c:v>18/03/19</c:v>
                </c:pt>
                <c:pt idx="180">
                  <c:v>20/03/19</c:v>
                </c:pt>
                <c:pt idx="181">
                  <c:v>22/03/19</c:v>
                </c:pt>
                <c:pt idx="182">
                  <c:v>24/03/19</c:v>
                </c:pt>
                <c:pt idx="183">
                  <c:v>26/03/19</c:v>
                </c:pt>
                <c:pt idx="184">
                  <c:v>27/03/19</c:v>
                </c:pt>
                <c:pt idx="185">
                  <c:v>30/03/19</c:v>
                </c:pt>
                <c:pt idx="186">
                  <c:v>01/04/19</c:v>
                </c:pt>
                <c:pt idx="187">
                  <c:v>01/04/19</c:v>
                </c:pt>
                <c:pt idx="188">
                  <c:v>09/04/19</c:v>
                </c:pt>
                <c:pt idx="189">
                  <c:v>12/04/19</c:v>
                </c:pt>
                <c:pt idx="190">
                  <c:v>18/04/19</c:v>
                </c:pt>
                <c:pt idx="191">
                  <c:v>21/04/19</c:v>
                </c:pt>
                <c:pt idx="192">
                  <c:v>23/04/19</c:v>
                </c:pt>
                <c:pt idx="193">
                  <c:v>26/04/19</c:v>
                </c:pt>
                <c:pt idx="194">
                  <c:v>26/04/19</c:v>
                </c:pt>
                <c:pt idx="195">
                  <c:v>02/05/19</c:v>
                </c:pt>
                <c:pt idx="196">
                  <c:v>04/05/19</c:v>
                </c:pt>
                <c:pt idx="197">
                  <c:v>08/05/19</c:v>
                </c:pt>
                <c:pt idx="198">
                  <c:v>09/05/19</c:v>
                </c:pt>
                <c:pt idx="199">
                  <c:v>12/05/19</c:v>
                </c:pt>
                <c:pt idx="200">
                  <c:v>14/05/19</c:v>
                </c:pt>
                <c:pt idx="201">
                  <c:v>20/05/19</c:v>
                </c:pt>
                <c:pt idx="202">
                  <c:v>30/05/19</c:v>
                </c:pt>
                <c:pt idx="203">
                  <c:v>01/06/19</c:v>
                </c:pt>
                <c:pt idx="204">
                  <c:v>10/06/19</c:v>
                </c:pt>
                <c:pt idx="205">
                  <c:v>12/06/19</c:v>
                </c:pt>
                <c:pt idx="206">
                  <c:v>14/06/19</c:v>
                </c:pt>
                <c:pt idx="207">
                  <c:v>17/06/19</c:v>
                </c:pt>
                <c:pt idx="208">
                  <c:v>21/06/19</c:v>
                </c:pt>
                <c:pt idx="209">
                  <c:v>25/06/19</c:v>
                </c:pt>
                <c:pt idx="210">
                  <c:v>27/06/19</c:v>
                </c:pt>
                <c:pt idx="211">
                  <c:v>29/06/19</c:v>
                </c:pt>
                <c:pt idx="212">
                  <c:v>02/07/19</c:v>
                </c:pt>
                <c:pt idx="213">
                  <c:v>04/07/19</c:v>
                </c:pt>
                <c:pt idx="214">
                  <c:v>06/07/19</c:v>
                </c:pt>
                <c:pt idx="215">
                  <c:v>06/07/19</c:v>
                </c:pt>
                <c:pt idx="216">
                  <c:v>18/07/19</c:v>
                </c:pt>
                <c:pt idx="217">
                  <c:v>20/07/19</c:v>
                </c:pt>
                <c:pt idx="218">
                  <c:v>22/07/19</c:v>
                </c:pt>
                <c:pt idx="219">
                  <c:v>23/07/19</c:v>
                </c:pt>
                <c:pt idx="220">
                  <c:v>23/07/19</c:v>
                </c:pt>
                <c:pt idx="221">
                  <c:v>01/08/19</c:v>
                </c:pt>
                <c:pt idx="222">
                  <c:v>05/08/19</c:v>
                </c:pt>
                <c:pt idx="223">
                  <c:v>08/08/19</c:v>
                </c:pt>
                <c:pt idx="224">
                  <c:v>13/08/19</c:v>
                </c:pt>
                <c:pt idx="225">
                  <c:v>15/08/19</c:v>
                </c:pt>
                <c:pt idx="226">
                  <c:v>17/08/19</c:v>
                </c:pt>
                <c:pt idx="227">
                  <c:v>20/08/19</c:v>
                </c:pt>
                <c:pt idx="228">
                  <c:v>22/08/19</c:v>
                </c:pt>
                <c:pt idx="229">
                  <c:v>24/08/19</c:v>
                </c:pt>
                <c:pt idx="230">
                  <c:v>08/09/19</c:v>
                </c:pt>
                <c:pt idx="231">
                  <c:v>11/09/19</c:v>
                </c:pt>
                <c:pt idx="232">
                  <c:v>18/09/19</c:v>
                </c:pt>
                <c:pt idx="233">
                  <c:v>19/09/19</c:v>
                </c:pt>
                <c:pt idx="234">
                  <c:v>20/09/19</c:v>
                </c:pt>
                <c:pt idx="235">
                  <c:v>22/09/19</c:v>
                </c:pt>
                <c:pt idx="236">
                  <c:v>22/09/19</c:v>
                </c:pt>
                <c:pt idx="237">
                  <c:v>22/09/19</c:v>
                </c:pt>
                <c:pt idx="238">
                  <c:v>22/09/19</c:v>
                </c:pt>
                <c:pt idx="239">
                  <c:v>22/09/19</c:v>
                </c:pt>
                <c:pt idx="240">
                  <c:v>23/09/19</c:v>
                </c:pt>
                <c:pt idx="241">
                  <c:v>23/09/19</c:v>
                </c:pt>
                <c:pt idx="242">
                  <c:v>26/09/19</c:v>
                </c:pt>
                <c:pt idx="243">
                  <c:v>27/09/19</c:v>
                </c:pt>
                <c:pt idx="244">
                  <c:v>02/10/19</c:v>
                </c:pt>
                <c:pt idx="245">
                  <c:v>02/10/19</c:v>
                </c:pt>
                <c:pt idx="246">
                  <c:v>02/10/19</c:v>
                </c:pt>
                <c:pt idx="247">
                  <c:v>03/10/19</c:v>
                </c:pt>
                <c:pt idx="248">
                  <c:v>04/10/19</c:v>
                </c:pt>
                <c:pt idx="249">
                  <c:v>04/10/19</c:v>
                </c:pt>
                <c:pt idx="250">
                  <c:v>05/10/19</c:v>
                </c:pt>
                <c:pt idx="251">
                  <c:v>07/10/19</c:v>
                </c:pt>
                <c:pt idx="252">
                  <c:v>07/10/19</c:v>
                </c:pt>
                <c:pt idx="253">
                  <c:v>08/10/19</c:v>
                </c:pt>
                <c:pt idx="254">
                  <c:v>09/10/19</c:v>
                </c:pt>
                <c:pt idx="255">
                  <c:v>12/10/19</c:v>
                </c:pt>
                <c:pt idx="256">
                  <c:v>12/10/19</c:v>
                </c:pt>
                <c:pt idx="257">
                  <c:v>15/10/19</c:v>
                </c:pt>
                <c:pt idx="258">
                  <c:v>18/10/19</c:v>
                </c:pt>
                <c:pt idx="259">
                  <c:v>22/10/19</c:v>
                </c:pt>
                <c:pt idx="260">
                  <c:v>23/10/19</c:v>
                </c:pt>
                <c:pt idx="261">
                  <c:v>23/10/19</c:v>
                </c:pt>
                <c:pt idx="262">
                  <c:v>05/11/19</c:v>
                </c:pt>
                <c:pt idx="263">
                  <c:v>09/11/19</c:v>
                </c:pt>
                <c:pt idx="264">
                  <c:v>09/11/19</c:v>
                </c:pt>
                <c:pt idx="265">
                  <c:v>09/11/19</c:v>
                </c:pt>
                <c:pt idx="266">
                  <c:v>15/11/19</c:v>
                </c:pt>
                <c:pt idx="267">
                  <c:v>22/11/19</c:v>
                </c:pt>
                <c:pt idx="268">
                  <c:v>22/11/19</c:v>
                </c:pt>
                <c:pt idx="269">
                  <c:v>26/11/19</c:v>
                </c:pt>
                <c:pt idx="270">
                  <c:v>02/12/19</c:v>
                </c:pt>
                <c:pt idx="271">
                  <c:v>04/12/19</c:v>
                </c:pt>
                <c:pt idx="272">
                  <c:v>06/12/19</c:v>
                </c:pt>
                <c:pt idx="273">
                  <c:v>12/12/19</c:v>
                </c:pt>
                <c:pt idx="274">
                  <c:v>15/12/19</c:v>
                </c:pt>
                <c:pt idx="275">
                  <c:v>16/12/19</c:v>
                </c:pt>
                <c:pt idx="276">
                  <c:v>25/12/19</c:v>
                </c:pt>
                <c:pt idx="277">
                  <c:v>31/12/19</c:v>
                </c:pt>
              </c:strCache>
            </c:strRef>
          </c:cat>
          <c:val>
            <c:numRef>
              <c:f>Loi!$E$13:$E$290</c:f>
              <c:numCache>
                <c:formatCode>General</c:formatCode>
                <c:ptCount val="27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29A-45FA-A853-C2995972FB80}"/>
            </c:ext>
          </c:extLst>
        </c:ser>
        <c:ser>
          <c:idx val="3"/>
          <c:order val="5"/>
          <c:tx>
            <c:strRef>
              <c:f>Loi!$F$12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/>
          </c:spPr>
          <c:cat>
            <c:strRef>
              <c:f>Loi!$B$13:$B$290</c:f>
              <c:strCache>
                <c:ptCount val="278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31/01/18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21/02/18</c:v>
                </c:pt>
                <c:pt idx="20">
                  <c:v>02/03/18</c:v>
                </c:pt>
                <c:pt idx="21">
                  <c:v>06/03/18</c:v>
                </c:pt>
                <c:pt idx="22">
                  <c:v>08/03/18</c:v>
                </c:pt>
                <c:pt idx="23">
                  <c:v>11/03/18</c:v>
                </c:pt>
                <c:pt idx="24">
                  <c:v>12/03/18</c:v>
                </c:pt>
                <c:pt idx="25">
                  <c:v>16/03/18</c:v>
                </c:pt>
                <c:pt idx="26">
                  <c:v>17/03/18</c:v>
                </c:pt>
                <c:pt idx="27">
                  <c:v>20/03/18</c:v>
                </c:pt>
                <c:pt idx="28">
                  <c:v>22/03/18</c:v>
                </c:pt>
                <c:pt idx="29">
                  <c:v>24/03/18</c:v>
                </c:pt>
                <c:pt idx="30">
                  <c:v>27/03/18</c:v>
                </c:pt>
                <c:pt idx="31">
                  <c:v>29/03/18</c:v>
                </c:pt>
                <c:pt idx="32">
                  <c:v>31/03/18</c:v>
                </c:pt>
                <c:pt idx="33">
                  <c:v>03/04/18</c:v>
                </c:pt>
                <c:pt idx="34">
                  <c:v>06/04/18</c:v>
                </c:pt>
                <c:pt idx="35">
                  <c:v>07/04/18</c:v>
                </c:pt>
                <c:pt idx="36">
                  <c:v>08/04/18</c:v>
                </c:pt>
                <c:pt idx="37">
                  <c:v>09/04/18</c:v>
                </c:pt>
                <c:pt idx="38">
                  <c:v>11/04/18</c:v>
                </c:pt>
                <c:pt idx="39">
                  <c:v>12/04/18</c:v>
                </c:pt>
                <c:pt idx="40">
                  <c:v>13/04/18</c:v>
                </c:pt>
                <c:pt idx="41">
                  <c:v>15/04/18</c:v>
                </c:pt>
                <c:pt idx="42">
                  <c:v>15/04/18</c:v>
                </c:pt>
                <c:pt idx="43">
                  <c:v>25/04/18</c:v>
                </c:pt>
                <c:pt idx="44">
                  <c:v>25/04/18</c:v>
                </c:pt>
                <c:pt idx="45">
                  <c:v>02/05/18</c:v>
                </c:pt>
                <c:pt idx="46">
                  <c:v>04/05/18</c:v>
                </c:pt>
                <c:pt idx="47">
                  <c:v>08/05/18</c:v>
                </c:pt>
                <c:pt idx="48">
                  <c:v>11/05/18</c:v>
                </c:pt>
                <c:pt idx="49">
                  <c:v>14/05/18</c:v>
                </c:pt>
                <c:pt idx="50">
                  <c:v>18/05/18</c:v>
                </c:pt>
                <c:pt idx="51">
                  <c:v>20/05/18</c:v>
                </c:pt>
                <c:pt idx="52">
                  <c:v>20/05/18</c:v>
                </c:pt>
                <c:pt idx="53">
                  <c:v>23/05/18</c:v>
                </c:pt>
                <c:pt idx="54">
                  <c:v>25/05/18</c:v>
                </c:pt>
                <c:pt idx="55">
                  <c:v>28/05/18</c:v>
                </c:pt>
                <c:pt idx="56">
                  <c:v>28/05/18</c:v>
                </c:pt>
                <c:pt idx="57">
                  <c:v>31/05/18</c:v>
                </c:pt>
                <c:pt idx="58">
                  <c:v>04/06/18</c:v>
                </c:pt>
                <c:pt idx="59">
                  <c:v>07/06/18</c:v>
                </c:pt>
                <c:pt idx="60">
                  <c:v>08/06/18</c:v>
                </c:pt>
                <c:pt idx="61">
                  <c:v>11/06/18</c:v>
                </c:pt>
                <c:pt idx="62">
                  <c:v>12/06/18</c:v>
                </c:pt>
                <c:pt idx="63">
                  <c:v>14/06/18</c:v>
                </c:pt>
                <c:pt idx="64">
                  <c:v>21/06/18</c:v>
                </c:pt>
                <c:pt idx="65">
                  <c:v>22/06/18</c:v>
                </c:pt>
                <c:pt idx="66">
                  <c:v>25/06/18</c:v>
                </c:pt>
                <c:pt idx="67">
                  <c:v>27/06/18</c:v>
                </c:pt>
                <c:pt idx="68">
                  <c:v>29/06/18</c:v>
                </c:pt>
                <c:pt idx="69">
                  <c:v>30/06/18</c:v>
                </c:pt>
                <c:pt idx="70">
                  <c:v>02/07/18</c:v>
                </c:pt>
                <c:pt idx="71">
                  <c:v>04/07/18</c:v>
                </c:pt>
                <c:pt idx="72">
                  <c:v>06/07/18</c:v>
                </c:pt>
                <c:pt idx="73">
                  <c:v>10/07/18</c:v>
                </c:pt>
                <c:pt idx="74">
                  <c:v>13/07/18</c:v>
                </c:pt>
                <c:pt idx="75">
                  <c:v>16/07/18</c:v>
                </c:pt>
                <c:pt idx="76">
                  <c:v>18/07/18</c:v>
                </c:pt>
                <c:pt idx="77">
                  <c:v>23/07/18</c:v>
                </c:pt>
                <c:pt idx="78">
                  <c:v>24/07/18</c:v>
                </c:pt>
                <c:pt idx="79">
                  <c:v>27/07/18</c:v>
                </c:pt>
                <c:pt idx="80">
                  <c:v>30/07/18</c:v>
                </c:pt>
                <c:pt idx="81">
                  <c:v>02/08/18</c:v>
                </c:pt>
                <c:pt idx="82">
                  <c:v>06/08/18</c:v>
                </c:pt>
                <c:pt idx="83">
                  <c:v>07/08/18</c:v>
                </c:pt>
                <c:pt idx="84">
                  <c:v>09/08/18</c:v>
                </c:pt>
                <c:pt idx="85">
                  <c:v>10/08/18</c:v>
                </c:pt>
                <c:pt idx="86">
                  <c:v>13/08/18</c:v>
                </c:pt>
                <c:pt idx="87">
                  <c:v>15/08/18</c:v>
                </c:pt>
                <c:pt idx="88">
                  <c:v>20/08/18</c:v>
                </c:pt>
                <c:pt idx="89">
                  <c:v>23/08/18</c:v>
                </c:pt>
                <c:pt idx="90">
                  <c:v>27/08/18</c:v>
                </c:pt>
                <c:pt idx="91">
                  <c:v>27/08/18</c:v>
                </c:pt>
                <c:pt idx="92">
                  <c:v>30/08/18</c:v>
                </c:pt>
                <c:pt idx="93">
                  <c:v>31/08/18</c:v>
                </c:pt>
                <c:pt idx="94">
                  <c:v>04/09/18</c:v>
                </c:pt>
                <c:pt idx="95">
                  <c:v>05/09/18</c:v>
                </c:pt>
                <c:pt idx="96">
                  <c:v>06/09/18</c:v>
                </c:pt>
                <c:pt idx="97">
                  <c:v>08/09/18</c:v>
                </c:pt>
                <c:pt idx="98">
                  <c:v>11/09/18</c:v>
                </c:pt>
                <c:pt idx="99">
                  <c:v>13/09/18</c:v>
                </c:pt>
                <c:pt idx="100">
                  <c:v>14/09/18</c:v>
                </c:pt>
                <c:pt idx="101">
                  <c:v>15/09/18</c:v>
                </c:pt>
                <c:pt idx="102">
                  <c:v>17/09/18</c:v>
                </c:pt>
                <c:pt idx="103">
                  <c:v>25/09/18</c:v>
                </c:pt>
                <c:pt idx="104">
                  <c:v>26/09/18</c:v>
                </c:pt>
                <c:pt idx="105">
                  <c:v>27/09/18</c:v>
                </c:pt>
                <c:pt idx="106">
                  <c:v>02/10/18</c:v>
                </c:pt>
                <c:pt idx="107">
                  <c:v>06/10/18</c:v>
                </c:pt>
                <c:pt idx="108">
                  <c:v>09/10/18</c:v>
                </c:pt>
                <c:pt idx="109">
                  <c:v>11/10/18</c:v>
                </c:pt>
                <c:pt idx="110">
                  <c:v>12/10/18</c:v>
                </c:pt>
                <c:pt idx="111">
                  <c:v>15/10/18</c:v>
                </c:pt>
                <c:pt idx="112">
                  <c:v>18/10/18</c:v>
                </c:pt>
                <c:pt idx="113">
                  <c:v>19/10/18</c:v>
                </c:pt>
                <c:pt idx="114">
                  <c:v>22/10/18</c:v>
                </c:pt>
                <c:pt idx="115">
                  <c:v>24/10/18</c:v>
                </c:pt>
                <c:pt idx="116">
                  <c:v>31/10/18</c:v>
                </c:pt>
                <c:pt idx="117">
                  <c:v>06/11/18</c:v>
                </c:pt>
                <c:pt idx="118">
                  <c:v>07/11/18</c:v>
                </c:pt>
                <c:pt idx="119">
                  <c:v>10/11/18</c:v>
                </c:pt>
                <c:pt idx="120">
                  <c:v>10/11/18</c:v>
                </c:pt>
                <c:pt idx="121">
                  <c:v>12/11/18</c:v>
                </c:pt>
                <c:pt idx="122">
                  <c:v>14/11/18</c:v>
                </c:pt>
                <c:pt idx="123">
                  <c:v>16/11/18</c:v>
                </c:pt>
                <c:pt idx="124">
                  <c:v>19/11/18</c:v>
                </c:pt>
                <c:pt idx="125">
                  <c:v>22/11/18</c:v>
                </c:pt>
                <c:pt idx="126">
                  <c:v>22/11/18</c:v>
                </c:pt>
                <c:pt idx="127">
                  <c:v>26/11/18</c:v>
                </c:pt>
                <c:pt idx="128">
                  <c:v>27/11/18</c:v>
                </c:pt>
                <c:pt idx="129">
                  <c:v>28/11/18</c:v>
                </c:pt>
                <c:pt idx="130">
                  <c:v>30/11/18</c:v>
                </c:pt>
                <c:pt idx="131">
                  <c:v>03/12/18</c:v>
                </c:pt>
                <c:pt idx="132">
                  <c:v>04/12/18</c:v>
                </c:pt>
                <c:pt idx="133">
                  <c:v>05/12/18</c:v>
                </c:pt>
                <c:pt idx="134">
                  <c:v>08/12/18</c:v>
                </c:pt>
                <c:pt idx="135">
                  <c:v>12/12/18</c:v>
                </c:pt>
                <c:pt idx="136">
                  <c:v>14/12/18</c:v>
                </c:pt>
                <c:pt idx="137">
                  <c:v>16/12/18</c:v>
                </c:pt>
                <c:pt idx="138">
                  <c:v>18/12/18</c:v>
                </c:pt>
                <c:pt idx="139">
                  <c:v>20/12/18</c:v>
                </c:pt>
                <c:pt idx="140">
                  <c:v>21/12/18</c:v>
                </c:pt>
                <c:pt idx="141">
                  <c:v>24/12/18</c:v>
                </c:pt>
                <c:pt idx="142">
                  <c:v>25/12/18</c:v>
                </c:pt>
                <c:pt idx="143">
                  <c:v>27/12/18</c:v>
                </c:pt>
                <c:pt idx="144">
                  <c:v>28/12/18</c:v>
                </c:pt>
                <c:pt idx="145">
                  <c:v>02/01/19</c:v>
                </c:pt>
                <c:pt idx="146">
                  <c:v>03/01/19</c:v>
                </c:pt>
                <c:pt idx="147">
                  <c:v>06/01/19</c:v>
                </c:pt>
                <c:pt idx="148">
                  <c:v>09/01/19</c:v>
                </c:pt>
                <c:pt idx="149">
                  <c:v>11/01/19</c:v>
                </c:pt>
                <c:pt idx="150">
                  <c:v>11/01/19</c:v>
                </c:pt>
                <c:pt idx="151">
                  <c:v>14/01/19</c:v>
                </c:pt>
                <c:pt idx="152">
                  <c:v>15/01/19</c:v>
                </c:pt>
                <c:pt idx="153">
                  <c:v>17/01/19</c:v>
                </c:pt>
                <c:pt idx="154">
                  <c:v>20/01/19</c:v>
                </c:pt>
                <c:pt idx="155">
                  <c:v>23/01/19</c:v>
                </c:pt>
                <c:pt idx="156">
                  <c:v>07/02/19</c:v>
                </c:pt>
                <c:pt idx="157">
                  <c:v>12/02/019</c:v>
                </c:pt>
                <c:pt idx="158">
                  <c:v>15/02/19</c:v>
                </c:pt>
                <c:pt idx="159">
                  <c:v>17/02/19</c:v>
                </c:pt>
                <c:pt idx="160">
                  <c:v>18/02/19</c:v>
                </c:pt>
                <c:pt idx="161">
                  <c:v>22/02/19</c:v>
                </c:pt>
                <c:pt idx="162">
                  <c:v>26/02/19</c:v>
                </c:pt>
                <c:pt idx="163">
                  <c:v>01/03/19</c:v>
                </c:pt>
                <c:pt idx="164">
                  <c:v>03/03/19</c:v>
                </c:pt>
                <c:pt idx="165">
                  <c:v>04/03/19</c:v>
                </c:pt>
                <c:pt idx="166">
                  <c:v>07/03/19</c:v>
                </c:pt>
                <c:pt idx="167">
                  <c:v>08/03/19</c:v>
                </c:pt>
                <c:pt idx="168">
                  <c:v>10/03/19</c:v>
                </c:pt>
                <c:pt idx="169">
                  <c:v>11/03/19</c:v>
                </c:pt>
                <c:pt idx="170">
                  <c:v>11/03/19</c:v>
                </c:pt>
                <c:pt idx="171">
                  <c:v>12/03/19</c:v>
                </c:pt>
                <c:pt idx="172">
                  <c:v>13/03/19</c:v>
                </c:pt>
                <c:pt idx="173">
                  <c:v>14/03/19</c:v>
                </c:pt>
                <c:pt idx="174">
                  <c:v>14/03/19</c:v>
                </c:pt>
                <c:pt idx="175">
                  <c:v>14/03/19</c:v>
                </c:pt>
                <c:pt idx="176">
                  <c:v>14/03/19</c:v>
                </c:pt>
                <c:pt idx="177">
                  <c:v>15/03/19</c:v>
                </c:pt>
                <c:pt idx="178">
                  <c:v>15/03/19</c:v>
                </c:pt>
                <c:pt idx="179">
                  <c:v>18/03/19</c:v>
                </c:pt>
                <c:pt idx="180">
                  <c:v>20/03/19</c:v>
                </c:pt>
                <c:pt idx="181">
                  <c:v>22/03/19</c:v>
                </c:pt>
                <c:pt idx="182">
                  <c:v>24/03/19</c:v>
                </c:pt>
                <c:pt idx="183">
                  <c:v>26/03/19</c:v>
                </c:pt>
                <c:pt idx="184">
                  <c:v>27/03/19</c:v>
                </c:pt>
                <c:pt idx="185">
                  <c:v>30/03/19</c:v>
                </c:pt>
                <c:pt idx="186">
                  <c:v>01/04/19</c:v>
                </c:pt>
                <c:pt idx="187">
                  <c:v>01/04/19</c:v>
                </c:pt>
                <c:pt idx="188">
                  <c:v>09/04/19</c:v>
                </c:pt>
                <c:pt idx="189">
                  <c:v>12/04/19</c:v>
                </c:pt>
                <c:pt idx="190">
                  <c:v>18/04/19</c:v>
                </c:pt>
                <c:pt idx="191">
                  <c:v>21/04/19</c:v>
                </c:pt>
                <c:pt idx="192">
                  <c:v>23/04/19</c:v>
                </c:pt>
                <c:pt idx="193">
                  <c:v>26/04/19</c:v>
                </c:pt>
                <c:pt idx="194">
                  <c:v>26/04/19</c:v>
                </c:pt>
                <c:pt idx="195">
                  <c:v>02/05/19</c:v>
                </c:pt>
                <c:pt idx="196">
                  <c:v>04/05/19</c:v>
                </c:pt>
                <c:pt idx="197">
                  <c:v>08/05/19</c:v>
                </c:pt>
                <c:pt idx="198">
                  <c:v>09/05/19</c:v>
                </c:pt>
                <c:pt idx="199">
                  <c:v>12/05/19</c:v>
                </c:pt>
                <c:pt idx="200">
                  <c:v>14/05/19</c:v>
                </c:pt>
                <c:pt idx="201">
                  <c:v>20/05/19</c:v>
                </c:pt>
                <c:pt idx="202">
                  <c:v>30/05/19</c:v>
                </c:pt>
                <c:pt idx="203">
                  <c:v>01/06/19</c:v>
                </c:pt>
                <c:pt idx="204">
                  <c:v>10/06/19</c:v>
                </c:pt>
                <c:pt idx="205">
                  <c:v>12/06/19</c:v>
                </c:pt>
                <c:pt idx="206">
                  <c:v>14/06/19</c:v>
                </c:pt>
                <c:pt idx="207">
                  <c:v>17/06/19</c:v>
                </c:pt>
                <c:pt idx="208">
                  <c:v>21/06/19</c:v>
                </c:pt>
                <c:pt idx="209">
                  <c:v>25/06/19</c:v>
                </c:pt>
                <c:pt idx="210">
                  <c:v>27/06/19</c:v>
                </c:pt>
                <c:pt idx="211">
                  <c:v>29/06/19</c:v>
                </c:pt>
                <c:pt idx="212">
                  <c:v>02/07/19</c:v>
                </c:pt>
                <c:pt idx="213">
                  <c:v>04/07/19</c:v>
                </c:pt>
                <c:pt idx="214">
                  <c:v>06/07/19</c:v>
                </c:pt>
                <c:pt idx="215">
                  <c:v>06/07/19</c:v>
                </c:pt>
                <c:pt idx="216">
                  <c:v>18/07/19</c:v>
                </c:pt>
                <c:pt idx="217">
                  <c:v>20/07/19</c:v>
                </c:pt>
                <c:pt idx="218">
                  <c:v>22/07/19</c:v>
                </c:pt>
                <c:pt idx="219">
                  <c:v>23/07/19</c:v>
                </c:pt>
                <c:pt idx="220">
                  <c:v>23/07/19</c:v>
                </c:pt>
                <c:pt idx="221">
                  <c:v>01/08/19</c:v>
                </c:pt>
                <c:pt idx="222">
                  <c:v>05/08/19</c:v>
                </c:pt>
                <c:pt idx="223">
                  <c:v>08/08/19</c:v>
                </c:pt>
                <c:pt idx="224">
                  <c:v>13/08/19</c:v>
                </c:pt>
                <c:pt idx="225">
                  <c:v>15/08/19</c:v>
                </c:pt>
                <c:pt idx="226">
                  <c:v>17/08/19</c:v>
                </c:pt>
                <c:pt idx="227">
                  <c:v>20/08/19</c:v>
                </c:pt>
                <c:pt idx="228">
                  <c:v>22/08/19</c:v>
                </c:pt>
                <c:pt idx="229">
                  <c:v>24/08/19</c:v>
                </c:pt>
                <c:pt idx="230">
                  <c:v>08/09/19</c:v>
                </c:pt>
                <c:pt idx="231">
                  <c:v>11/09/19</c:v>
                </c:pt>
                <c:pt idx="232">
                  <c:v>18/09/19</c:v>
                </c:pt>
                <c:pt idx="233">
                  <c:v>19/09/19</c:v>
                </c:pt>
                <c:pt idx="234">
                  <c:v>20/09/19</c:v>
                </c:pt>
                <c:pt idx="235">
                  <c:v>22/09/19</c:v>
                </c:pt>
                <c:pt idx="236">
                  <c:v>22/09/19</c:v>
                </c:pt>
                <c:pt idx="237">
                  <c:v>22/09/19</c:v>
                </c:pt>
                <c:pt idx="238">
                  <c:v>22/09/19</c:v>
                </c:pt>
                <c:pt idx="239">
                  <c:v>22/09/19</c:v>
                </c:pt>
                <c:pt idx="240">
                  <c:v>23/09/19</c:v>
                </c:pt>
                <c:pt idx="241">
                  <c:v>23/09/19</c:v>
                </c:pt>
                <c:pt idx="242">
                  <c:v>26/09/19</c:v>
                </c:pt>
                <c:pt idx="243">
                  <c:v>27/09/19</c:v>
                </c:pt>
                <c:pt idx="244">
                  <c:v>02/10/19</c:v>
                </c:pt>
                <c:pt idx="245">
                  <c:v>02/10/19</c:v>
                </c:pt>
                <c:pt idx="246">
                  <c:v>02/10/19</c:v>
                </c:pt>
                <c:pt idx="247">
                  <c:v>03/10/19</c:v>
                </c:pt>
                <c:pt idx="248">
                  <c:v>04/10/19</c:v>
                </c:pt>
                <c:pt idx="249">
                  <c:v>04/10/19</c:v>
                </c:pt>
                <c:pt idx="250">
                  <c:v>05/10/19</c:v>
                </c:pt>
                <c:pt idx="251">
                  <c:v>07/10/19</c:v>
                </c:pt>
                <c:pt idx="252">
                  <c:v>07/10/19</c:v>
                </c:pt>
                <c:pt idx="253">
                  <c:v>08/10/19</c:v>
                </c:pt>
                <c:pt idx="254">
                  <c:v>09/10/19</c:v>
                </c:pt>
                <c:pt idx="255">
                  <c:v>12/10/19</c:v>
                </c:pt>
                <c:pt idx="256">
                  <c:v>12/10/19</c:v>
                </c:pt>
                <c:pt idx="257">
                  <c:v>15/10/19</c:v>
                </c:pt>
                <c:pt idx="258">
                  <c:v>18/10/19</c:v>
                </c:pt>
                <c:pt idx="259">
                  <c:v>22/10/19</c:v>
                </c:pt>
                <c:pt idx="260">
                  <c:v>23/10/19</c:v>
                </c:pt>
                <c:pt idx="261">
                  <c:v>23/10/19</c:v>
                </c:pt>
                <c:pt idx="262">
                  <c:v>05/11/19</c:v>
                </c:pt>
                <c:pt idx="263">
                  <c:v>09/11/19</c:v>
                </c:pt>
                <c:pt idx="264">
                  <c:v>09/11/19</c:v>
                </c:pt>
                <c:pt idx="265">
                  <c:v>09/11/19</c:v>
                </c:pt>
                <c:pt idx="266">
                  <c:v>15/11/19</c:v>
                </c:pt>
                <c:pt idx="267">
                  <c:v>22/11/19</c:v>
                </c:pt>
                <c:pt idx="268">
                  <c:v>22/11/19</c:v>
                </c:pt>
                <c:pt idx="269">
                  <c:v>26/11/19</c:v>
                </c:pt>
                <c:pt idx="270">
                  <c:v>02/12/19</c:v>
                </c:pt>
                <c:pt idx="271">
                  <c:v>04/12/19</c:v>
                </c:pt>
                <c:pt idx="272">
                  <c:v>06/12/19</c:v>
                </c:pt>
                <c:pt idx="273">
                  <c:v>12/12/19</c:v>
                </c:pt>
                <c:pt idx="274">
                  <c:v>15/12/19</c:v>
                </c:pt>
                <c:pt idx="275">
                  <c:v>16/12/19</c:v>
                </c:pt>
                <c:pt idx="276">
                  <c:v>25/12/19</c:v>
                </c:pt>
                <c:pt idx="277">
                  <c:v>31/12/19</c:v>
                </c:pt>
              </c:strCache>
            </c:strRef>
          </c:cat>
          <c:val>
            <c:numRef>
              <c:f>Loi!$F$13:$F$290</c:f>
              <c:numCache>
                <c:formatCode>General</c:formatCode>
                <c:ptCount val="27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029A-45FA-A853-C2995972FB80}"/>
            </c:ext>
          </c:extLst>
        </c:ser>
        <c:ser>
          <c:idx val="4"/>
          <c:order val="6"/>
          <c:tx>
            <c:strRef>
              <c:f>Loi!$G$12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9525"/>
          </c:spPr>
          <c:cat>
            <c:strRef>
              <c:f>Loi!$B$13:$B$290</c:f>
              <c:strCache>
                <c:ptCount val="278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31/01/18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21/02/18</c:v>
                </c:pt>
                <c:pt idx="20">
                  <c:v>02/03/18</c:v>
                </c:pt>
                <c:pt idx="21">
                  <c:v>06/03/18</c:v>
                </c:pt>
                <c:pt idx="22">
                  <c:v>08/03/18</c:v>
                </c:pt>
                <c:pt idx="23">
                  <c:v>11/03/18</c:v>
                </c:pt>
                <c:pt idx="24">
                  <c:v>12/03/18</c:v>
                </c:pt>
                <c:pt idx="25">
                  <c:v>16/03/18</c:v>
                </c:pt>
                <c:pt idx="26">
                  <c:v>17/03/18</c:v>
                </c:pt>
                <c:pt idx="27">
                  <c:v>20/03/18</c:v>
                </c:pt>
                <c:pt idx="28">
                  <c:v>22/03/18</c:v>
                </c:pt>
                <c:pt idx="29">
                  <c:v>24/03/18</c:v>
                </c:pt>
                <c:pt idx="30">
                  <c:v>27/03/18</c:v>
                </c:pt>
                <c:pt idx="31">
                  <c:v>29/03/18</c:v>
                </c:pt>
                <c:pt idx="32">
                  <c:v>31/03/18</c:v>
                </c:pt>
                <c:pt idx="33">
                  <c:v>03/04/18</c:v>
                </c:pt>
                <c:pt idx="34">
                  <c:v>06/04/18</c:v>
                </c:pt>
                <c:pt idx="35">
                  <c:v>07/04/18</c:v>
                </c:pt>
                <c:pt idx="36">
                  <c:v>08/04/18</c:v>
                </c:pt>
                <c:pt idx="37">
                  <c:v>09/04/18</c:v>
                </c:pt>
                <c:pt idx="38">
                  <c:v>11/04/18</c:v>
                </c:pt>
                <c:pt idx="39">
                  <c:v>12/04/18</c:v>
                </c:pt>
                <c:pt idx="40">
                  <c:v>13/04/18</c:v>
                </c:pt>
                <c:pt idx="41">
                  <c:v>15/04/18</c:v>
                </c:pt>
                <c:pt idx="42">
                  <c:v>15/04/18</c:v>
                </c:pt>
                <c:pt idx="43">
                  <c:v>25/04/18</c:v>
                </c:pt>
                <c:pt idx="44">
                  <c:v>25/04/18</c:v>
                </c:pt>
                <c:pt idx="45">
                  <c:v>02/05/18</c:v>
                </c:pt>
                <c:pt idx="46">
                  <c:v>04/05/18</c:v>
                </c:pt>
                <c:pt idx="47">
                  <c:v>08/05/18</c:v>
                </c:pt>
                <c:pt idx="48">
                  <c:v>11/05/18</c:v>
                </c:pt>
                <c:pt idx="49">
                  <c:v>14/05/18</c:v>
                </c:pt>
                <c:pt idx="50">
                  <c:v>18/05/18</c:v>
                </c:pt>
                <c:pt idx="51">
                  <c:v>20/05/18</c:v>
                </c:pt>
                <c:pt idx="52">
                  <c:v>20/05/18</c:v>
                </c:pt>
                <c:pt idx="53">
                  <c:v>23/05/18</c:v>
                </c:pt>
                <c:pt idx="54">
                  <c:v>25/05/18</c:v>
                </c:pt>
                <c:pt idx="55">
                  <c:v>28/05/18</c:v>
                </c:pt>
                <c:pt idx="56">
                  <c:v>28/05/18</c:v>
                </c:pt>
                <c:pt idx="57">
                  <c:v>31/05/18</c:v>
                </c:pt>
                <c:pt idx="58">
                  <c:v>04/06/18</c:v>
                </c:pt>
                <c:pt idx="59">
                  <c:v>07/06/18</c:v>
                </c:pt>
                <c:pt idx="60">
                  <c:v>08/06/18</c:v>
                </c:pt>
                <c:pt idx="61">
                  <c:v>11/06/18</c:v>
                </c:pt>
                <c:pt idx="62">
                  <c:v>12/06/18</c:v>
                </c:pt>
                <c:pt idx="63">
                  <c:v>14/06/18</c:v>
                </c:pt>
                <c:pt idx="64">
                  <c:v>21/06/18</c:v>
                </c:pt>
                <c:pt idx="65">
                  <c:v>22/06/18</c:v>
                </c:pt>
                <c:pt idx="66">
                  <c:v>25/06/18</c:v>
                </c:pt>
                <c:pt idx="67">
                  <c:v>27/06/18</c:v>
                </c:pt>
                <c:pt idx="68">
                  <c:v>29/06/18</c:v>
                </c:pt>
                <c:pt idx="69">
                  <c:v>30/06/18</c:v>
                </c:pt>
                <c:pt idx="70">
                  <c:v>02/07/18</c:v>
                </c:pt>
                <c:pt idx="71">
                  <c:v>04/07/18</c:v>
                </c:pt>
                <c:pt idx="72">
                  <c:v>06/07/18</c:v>
                </c:pt>
                <c:pt idx="73">
                  <c:v>10/07/18</c:v>
                </c:pt>
                <c:pt idx="74">
                  <c:v>13/07/18</c:v>
                </c:pt>
                <c:pt idx="75">
                  <c:v>16/07/18</c:v>
                </c:pt>
                <c:pt idx="76">
                  <c:v>18/07/18</c:v>
                </c:pt>
                <c:pt idx="77">
                  <c:v>23/07/18</c:v>
                </c:pt>
                <c:pt idx="78">
                  <c:v>24/07/18</c:v>
                </c:pt>
                <c:pt idx="79">
                  <c:v>27/07/18</c:v>
                </c:pt>
                <c:pt idx="80">
                  <c:v>30/07/18</c:v>
                </c:pt>
                <c:pt idx="81">
                  <c:v>02/08/18</c:v>
                </c:pt>
                <c:pt idx="82">
                  <c:v>06/08/18</c:v>
                </c:pt>
                <c:pt idx="83">
                  <c:v>07/08/18</c:v>
                </c:pt>
                <c:pt idx="84">
                  <c:v>09/08/18</c:v>
                </c:pt>
                <c:pt idx="85">
                  <c:v>10/08/18</c:v>
                </c:pt>
                <c:pt idx="86">
                  <c:v>13/08/18</c:v>
                </c:pt>
                <c:pt idx="87">
                  <c:v>15/08/18</c:v>
                </c:pt>
                <c:pt idx="88">
                  <c:v>20/08/18</c:v>
                </c:pt>
                <c:pt idx="89">
                  <c:v>23/08/18</c:v>
                </c:pt>
                <c:pt idx="90">
                  <c:v>27/08/18</c:v>
                </c:pt>
                <c:pt idx="91">
                  <c:v>27/08/18</c:v>
                </c:pt>
                <c:pt idx="92">
                  <c:v>30/08/18</c:v>
                </c:pt>
                <c:pt idx="93">
                  <c:v>31/08/18</c:v>
                </c:pt>
                <c:pt idx="94">
                  <c:v>04/09/18</c:v>
                </c:pt>
                <c:pt idx="95">
                  <c:v>05/09/18</c:v>
                </c:pt>
                <c:pt idx="96">
                  <c:v>06/09/18</c:v>
                </c:pt>
                <c:pt idx="97">
                  <c:v>08/09/18</c:v>
                </c:pt>
                <c:pt idx="98">
                  <c:v>11/09/18</c:v>
                </c:pt>
                <c:pt idx="99">
                  <c:v>13/09/18</c:v>
                </c:pt>
                <c:pt idx="100">
                  <c:v>14/09/18</c:v>
                </c:pt>
                <c:pt idx="101">
                  <c:v>15/09/18</c:v>
                </c:pt>
                <c:pt idx="102">
                  <c:v>17/09/18</c:v>
                </c:pt>
                <c:pt idx="103">
                  <c:v>25/09/18</c:v>
                </c:pt>
                <c:pt idx="104">
                  <c:v>26/09/18</c:v>
                </c:pt>
                <c:pt idx="105">
                  <c:v>27/09/18</c:v>
                </c:pt>
                <c:pt idx="106">
                  <c:v>02/10/18</c:v>
                </c:pt>
                <c:pt idx="107">
                  <c:v>06/10/18</c:v>
                </c:pt>
                <c:pt idx="108">
                  <c:v>09/10/18</c:v>
                </c:pt>
                <c:pt idx="109">
                  <c:v>11/10/18</c:v>
                </c:pt>
                <c:pt idx="110">
                  <c:v>12/10/18</c:v>
                </c:pt>
                <c:pt idx="111">
                  <c:v>15/10/18</c:v>
                </c:pt>
                <c:pt idx="112">
                  <c:v>18/10/18</c:v>
                </c:pt>
                <c:pt idx="113">
                  <c:v>19/10/18</c:v>
                </c:pt>
                <c:pt idx="114">
                  <c:v>22/10/18</c:v>
                </c:pt>
                <c:pt idx="115">
                  <c:v>24/10/18</c:v>
                </c:pt>
                <c:pt idx="116">
                  <c:v>31/10/18</c:v>
                </c:pt>
                <c:pt idx="117">
                  <c:v>06/11/18</c:v>
                </c:pt>
                <c:pt idx="118">
                  <c:v>07/11/18</c:v>
                </c:pt>
                <c:pt idx="119">
                  <c:v>10/11/18</c:v>
                </c:pt>
                <c:pt idx="120">
                  <c:v>10/11/18</c:v>
                </c:pt>
                <c:pt idx="121">
                  <c:v>12/11/18</c:v>
                </c:pt>
                <c:pt idx="122">
                  <c:v>14/11/18</c:v>
                </c:pt>
                <c:pt idx="123">
                  <c:v>16/11/18</c:v>
                </c:pt>
                <c:pt idx="124">
                  <c:v>19/11/18</c:v>
                </c:pt>
                <c:pt idx="125">
                  <c:v>22/11/18</c:v>
                </c:pt>
                <c:pt idx="126">
                  <c:v>22/11/18</c:v>
                </c:pt>
                <c:pt idx="127">
                  <c:v>26/11/18</c:v>
                </c:pt>
                <c:pt idx="128">
                  <c:v>27/11/18</c:v>
                </c:pt>
                <c:pt idx="129">
                  <c:v>28/11/18</c:v>
                </c:pt>
                <c:pt idx="130">
                  <c:v>30/11/18</c:v>
                </c:pt>
                <c:pt idx="131">
                  <c:v>03/12/18</c:v>
                </c:pt>
                <c:pt idx="132">
                  <c:v>04/12/18</c:v>
                </c:pt>
                <c:pt idx="133">
                  <c:v>05/12/18</c:v>
                </c:pt>
                <c:pt idx="134">
                  <c:v>08/12/18</c:v>
                </c:pt>
                <c:pt idx="135">
                  <c:v>12/12/18</c:v>
                </c:pt>
                <c:pt idx="136">
                  <c:v>14/12/18</c:v>
                </c:pt>
                <c:pt idx="137">
                  <c:v>16/12/18</c:v>
                </c:pt>
                <c:pt idx="138">
                  <c:v>18/12/18</c:v>
                </c:pt>
                <c:pt idx="139">
                  <c:v>20/12/18</c:v>
                </c:pt>
                <c:pt idx="140">
                  <c:v>21/12/18</c:v>
                </c:pt>
                <c:pt idx="141">
                  <c:v>24/12/18</c:v>
                </c:pt>
                <c:pt idx="142">
                  <c:v>25/12/18</c:v>
                </c:pt>
                <c:pt idx="143">
                  <c:v>27/12/18</c:v>
                </c:pt>
                <c:pt idx="144">
                  <c:v>28/12/18</c:v>
                </c:pt>
                <c:pt idx="145">
                  <c:v>02/01/19</c:v>
                </c:pt>
                <c:pt idx="146">
                  <c:v>03/01/19</c:v>
                </c:pt>
                <c:pt idx="147">
                  <c:v>06/01/19</c:v>
                </c:pt>
                <c:pt idx="148">
                  <c:v>09/01/19</c:v>
                </c:pt>
                <c:pt idx="149">
                  <c:v>11/01/19</c:v>
                </c:pt>
                <c:pt idx="150">
                  <c:v>11/01/19</c:v>
                </c:pt>
                <c:pt idx="151">
                  <c:v>14/01/19</c:v>
                </c:pt>
                <c:pt idx="152">
                  <c:v>15/01/19</c:v>
                </c:pt>
                <c:pt idx="153">
                  <c:v>17/01/19</c:v>
                </c:pt>
                <c:pt idx="154">
                  <c:v>20/01/19</c:v>
                </c:pt>
                <c:pt idx="155">
                  <c:v>23/01/19</c:v>
                </c:pt>
                <c:pt idx="156">
                  <c:v>07/02/19</c:v>
                </c:pt>
                <c:pt idx="157">
                  <c:v>12/02/019</c:v>
                </c:pt>
                <c:pt idx="158">
                  <c:v>15/02/19</c:v>
                </c:pt>
                <c:pt idx="159">
                  <c:v>17/02/19</c:v>
                </c:pt>
                <c:pt idx="160">
                  <c:v>18/02/19</c:v>
                </c:pt>
                <c:pt idx="161">
                  <c:v>22/02/19</c:v>
                </c:pt>
                <c:pt idx="162">
                  <c:v>26/02/19</c:v>
                </c:pt>
                <c:pt idx="163">
                  <c:v>01/03/19</c:v>
                </c:pt>
                <c:pt idx="164">
                  <c:v>03/03/19</c:v>
                </c:pt>
                <c:pt idx="165">
                  <c:v>04/03/19</c:v>
                </c:pt>
                <c:pt idx="166">
                  <c:v>07/03/19</c:v>
                </c:pt>
                <c:pt idx="167">
                  <c:v>08/03/19</c:v>
                </c:pt>
                <c:pt idx="168">
                  <c:v>10/03/19</c:v>
                </c:pt>
                <c:pt idx="169">
                  <c:v>11/03/19</c:v>
                </c:pt>
                <c:pt idx="170">
                  <c:v>11/03/19</c:v>
                </c:pt>
                <c:pt idx="171">
                  <c:v>12/03/19</c:v>
                </c:pt>
                <c:pt idx="172">
                  <c:v>13/03/19</c:v>
                </c:pt>
                <c:pt idx="173">
                  <c:v>14/03/19</c:v>
                </c:pt>
                <c:pt idx="174">
                  <c:v>14/03/19</c:v>
                </c:pt>
                <c:pt idx="175">
                  <c:v>14/03/19</c:v>
                </c:pt>
                <c:pt idx="176">
                  <c:v>14/03/19</c:v>
                </c:pt>
                <c:pt idx="177">
                  <c:v>15/03/19</c:v>
                </c:pt>
                <c:pt idx="178">
                  <c:v>15/03/19</c:v>
                </c:pt>
                <c:pt idx="179">
                  <c:v>18/03/19</c:v>
                </c:pt>
                <c:pt idx="180">
                  <c:v>20/03/19</c:v>
                </c:pt>
                <c:pt idx="181">
                  <c:v>22/03/19</c:v>
                </c:pt>
                <c:pt idx="182">
                  <c:v>24/03/19</c:v>
                </c:pt>
                <c:pt idx="183">
                  <c:v>26/03/19</c:v>
                </c:pt>
                <c:pt idx="184">
                  <c:v>27/03/19</c:v>
                </c:pt>
                <c:pt idx="185">
                  <c:v>30/03/19</c:v>
                </c:pt>
                <c:pt idx="186">
                  <c:v>01/04/19</c:v>
                </c:pt>
                <c:pt idx="187">
                  <c:v>01/04/19</c:v>
                </c:pt>
                <c:pt idx="188">
                  <c:v>09/04/19</c:v>
                </c:pt>
                <c:pt idx="189">
                  <c:v>12/04/19</c:v>
                </c:pt>
                <c:pt idx="190">
                  <c:v>18/04/19</c:v>
                </c:pt>
                <c:pt idx="191">
                  <c:v>21/04/19</c:v>
                </c:pt>
                <c:pt idx="192">
                  <c:v>23/04/19</c:v>
                </c:pt>
                <c:pt idx="193">
                  <c:v>26/04/19</c:v>
                </c:pt>
                <c:pt idx="194">
                  <c:v>26/04/19</c:v>
                </c:pt>
                <c:pt idx="195">
                  <c:v>02/05/19</c:v>
                </c:pt>
                <c:pt idx="196">
                  <c:v>04/05/19</c:v>
                </c:pt>
                <c:pt idx="197">
                  <c:v>08/05/19</c:v>
                </c:pt>
                <c:pt idx="198">
                  <c:v>09/05/19</c:v>
                </c:pt>
                <c:pt idx="199">
                  <c:v>12/05/19</c:v>
                </c:pt>
                <c:pt idx="200">
                  <c:v>14/05/19</c:v>
                </c:pt>
                <c:pt idx="201">
                  <c:v>20/05/19</c:v>
                </c:pt>
                <c:pt idx="202">
                  <c:v>30/05/19</c:v>
                </c:pt>
                <c:pt idx="203">
                  <c:v>01/06/19</c:v>
                </c:pt>
                <c:pt idx="204">
                  <c:v>10/06/19</c:v>
                </c:pt>
                <c:pt idx="205">
                  <c:v>12/06/19</c:v>
                </c:pt>
                <c:pt idx="206">
                  <c:v>14/06/19</c:v>
                </c:pt>
                <c:pt idx="207">
                  <c:v>17/06/19</c:v>
                </c:pt>
                <c:pt idx="208">
                  <c:v>21/06/19</c:v>
                </c:pt>
                <c:pt idx="209">
                  <c:v>25/06/19</c:v>
                </c:pt>
                <c:pt idx="210">
                  <c:v>27/06/19</c:v>
                </c:pt>
                <c:pt idx="211">
                  <c:v>29/06/19</c:v>
                </c:pt>
                <c:pt idx="212">
                  <c:v>02/07/19</c:v>
                </c:pt>
                <c:pt idx="213">
                  <c:v>04/07/19</c:v>
                </c:pt>
                <c:pt idx="214">
                  <c:v>06/07/19</c:v>
                </c:pt>
                <c:pt idx="215">
                  <c:v>06/07/19</c:v>
                </c:pt>
                <c:pt idx="216">
                  <c:v>18/07/19</c:v>
                </c:pt>
                <c:pt idx="217">
                  <c:v>20/07/19</c:v>
                </c:pt>
                <c:pt idx="218">
                  <c:v>22/07/19</c:v>
                </c:pt>
                <c:pt idx="219">
                  <c:v>23/07/19</c:v>
                </c:pt>
                <c:pt idx="220">
                  <c:v>23/07/19</c:v>
                </c:pt>
                <c:pt idx="221">
                  <c:v>01/08/19</c:v>
                </c:pt>
                <c:pt idx="222">
                  <c:v>05/08/19</c:v>
                </c:pt>
                <c:pt idx="223">
                  <c:v>08/08/19</c:v>
                </c:pt>
                <c:pt idx="224">
                  <c:v>13/08/19</c:v>
                </c:pt>
                <c:pt idx="225">
                  <c:v>15/08/19</c:v>
                </c:pt>
                <c:pt idx="226">
                  <c:v>17/08/19</c:v>
                </c:pt>
                <c:pt idx="227">
                  <c:v>20/08/19</c:v>
                </c:pt>
                <c:pt idx="228">
                  <c:v>22/08/19</c:v>
                </c:pt>
                <c:pt idx="229">
                  <c:v>24/08/19</c:v>
                </c:pt>
                <c:pt idx="230">
                  <c:v>08/09/19</c:v>
                </c:pt>
                <c:pt idx="231">
                  <c:v>11/09/19</c:v>
                </c:pt>
                <c:pt idx="232">
                  <c:v>18/09/19</c:v>
                </c:pt>
                <c:pt idx="233">
                  <c:v>19/09/19</c:v>
                </c:pt>
                <c:pt idx="234">
                  <c:v>20/09/19</c:v>
                </c:pt>
                <c:pt idx="235">
                  <c:v>22/09/19</c:v>
                </c:pt>
                <c:pt idx="236">
                  <c:v>22/09/19</c:v>
                </c:pt>
                <c:pt idx="237">
                  <c:v>22/09/19</c:v>
                </c:pt>
                <c:pt idx="238">
                  <c:v>22/09/19</c:v>
                </c:pt>
                <c:pt idx="239">
                  <c:v>22/09/19</c:v>
                </c:pt>
                <c:pt idx="240">
                  <c:v>23/09/19</c:v>
                </c:pt>
                <c:pt idx="241">
                  <c:v>23/09/19</c:v>
                </c:pt>
                <c:pt idx="242">
                  <c:v>26/09/19</c:v>
                </c:pt>
                <c:pt idx="243">
                  <c:v>27/09/19</c:v>
                </c:pt>
                <c:pt idx="244">
                  <c:v>02/10/19</c:v>
                </c:pt>
                <c:pt idx="245">
                  <c:v>02/10/19</c:v>
                </c:pt>
                <c:pt idx="246">
                  <c:v>02/10/19</c:v>
                </c:pt>
                <c:pt idx="247">
                  <c:v>03/10/19</c:v>
                </c:pt>
                <c:pt idx="248">
                  <c:v>04/10/19</c:v>
                </c:pt>
                <c:pt idx="249">
                  <c:v>04/10/19</c:v>
                </c:pt>
                <c:pt idx="250">
                  <c:v>05/10/19</c:v>
                </c:pt>
                <c:pt idx="251">
                  <c:v>07/10/19</c:v>
                </c:pt>
                <c:pt idx="252">
                  <c:v>07/10/19</c:v>
                </c:pt>
                <c:pt idx="253">
                  <c:v>08/10/19</c:v>
                </c:pt>
                <c:pt idx="254">
                  <c:v>09/10/19</c:v>
                </c:pt>
                <c:pt idx="255">
                  <c:v>12/10/19</c:v>
                </c:pt>
                <c:pt idx="256">
                  <c:v>12/10/19</c:v>
                </c:pt>
                <c:pt idx="257">
                  <c:v>15/10/19</c:v>
                </c:pt>
                <c:pt idx="258">
                  <c:v>18/10/19</c:v>
                </c:pt>
                <c:pt idx="259">
                  <c:v>22/10/19</c:v>
                </c:pt>
                <c:pt idx="260">
                  <c:v>23/10/19</c:v>
                </c:pt>
                <c:pt idx="261">
                  <c:v>23/10/19</c:v>
                </c:pt>
                <c:pt idx="262">
                  <c:v>05/11/19</c:v>
                </c:pt>
                <c:pt idx="263">
                  <c:v>09/11/19</c:v>
                </c:pt>
                <c:pt idx="264">
                  <c:v>09/11/19</c:v>
                </c:pt>
                <c:pt idx="265">
                  <c:v>09/11/19</c:v>
                </c:pt>
                <c:pt idx="266">
                  <c:v>15/11/19</c:v>
                </c:pt>
                <c:pt idx="267">
                  <c:v>22/11/19</c:v>
                </c:pt>
                <c:pt idx="268">
                  <c:v>22/11/19</c:v>
                </c:pt>
                <c:pt idx="269">
                  <c:v>26/11/19</c:v>
                </c:pt>
                <c:pt idx="270">
                  <c:v>02/12/19</c:v>
                </c:pt>
                <c:pt idx="271">
                  <c:v>04/12/19</c:v>
                </c:pt>
                <c:pt idx="272">
                  <c:v>06/12/19</c:v>
                </c:pt>
                <c:pt idx="273">
                  <c:v>12/12/19</c:v>
                </c:pt>
                <c:pt idx="274">
                  <c:v>15/12/19</c:v>
                </c:pt>
                <c:pt idx="275">
                  <c:v>16/12/19</c:v>
                </c:pt>
                <c:pt idx="276">
                  <c:v>25/12/19</c:v>
                </c:pt>
                <c:pt idx="277">
                  <c:v>31/12/19</c:v>
                </c:pt>
              </c:strCache>
            </c:strRef>
          </c:cat>
          <c:val>
            <c:numRef>
              <c:f>Loi!$G$13:$G$290</c:f>
              <c:numCache>
                <c:formatCode>General</c:formatCode>
                <c:ptCount val="2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029A-45FA-A853-C2995972FB80}"/>
            </c:ext>
          </c:extLst>
        </c:ser>
        <c:ser>
          <c:idx val="5"/>
          <c:order val="7"/>
          <c:tx>
            <c:strRef>
              <c:f>Loi!$H$12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strRef>
              <c:f>Loi!$B$13:$B$290</c:f>
              <c:strCache>
                <c:ptCount val="278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31/01/18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21/02/18</c:v>
                </c:pt>
                <c:pt idx="20">
                  <c:v>02/03/18</c:v>
                </c:pt>
                <c:pt idx="21">
                  <c:v>06/03/18</c:v>
                </c:pt>
                <c:pt idx="22">
                  <c:v>08/03/18</c:v>
                </c:pt>
                <c:pt idx="23">
                  <c:v>11/03/18</c:v>
                </c:pt>
                <c:pt idx="24">
                  <c:v>12/03/18</c:v>
                </c:pt>
                <c:pt idx="25">
                  <c:v>16/03/18</c:v>
                </c:pt>
                <c:pt idx="26">
                  <c:v>17/03/18</c:v>
                </c:pt>
                <c:pt idx="27">
                  <c:v>20/03/18</c:v>
                </c:pt>
                <c:pt idx="28">
                  <c:v>22/03/18</c:v>
                </c:pt>
                <c:pt idx="29">
                  <c:v>24/03/18</c:v>
                </c:pt>
                <c:pt idx="30">
                  <c:v>27/03/18</c:v>
                </c:pt>
                <c:pt idx="31">
                  <c:v>29/03/18</c:v>
                </c:pt>
                <c:pt idx="32">
                  <c:v>31/03/18</c:v>
                </c:pt>
                <c:pt idx="33">
                  <c:v>03/04/18</c:v>
                </c:pt>
                <c:pt idx="34">
                  <c:v>06/04/18</c:v>
                </c:pt>
                <c:pt idx="35">
                  <c:v>07/04/18</c:v>
                </c:pt>
                <c:pt idx="36">
                  <c:v>08/04/18</c:v>
                </c:pt>
                <c:pt idx="37">
                  <c:v>09/04/18</c:v>
                </c:pt>
                <c:pt idx="38">
                  <c:v>11/04/18</c:v>
                </c:pt>
                <c:pt idx="39">
                  <c:v>12/04/18</c:v>
                </c:pt>
                <c:pt idx="40">
                  <c:v>13/04/18</c:v>
                </c:pt>
                <c:pt idx="41">
                  <c:v>15/04/18</c:v>
                </c:pt>
                <c:pt idx="42">
                  <c:v>15/04/18</c:v>
                </c:pt>
                <c:pt idx="43">
                  <c:v>25/04/18</c:v>
                </c:pt>
                <c:pt idx="44">
                  <c:v>25/04/18</c:v>
                </c:pt>
                <c:pt idx="45">
                  <c:v>02/05/18</c:v>
                </c:pt>
                <c:pt idx="46">
                  <c:v>04/05/18</c:v>
                </c:pt>
                <c:pt idx="47">
                  <c:v>08/05/18</c:v>
                </c:pt>
                <c:pt idx="48">
                  <c:v>11/05/18</c:v>
                </c:pt>
                <c:pt idx="49">
                  <c:v>14/05/18</c:v>
                </c:pt>
                <c:pt idx="50">
                  <c:v>18/05/18</c:v>
                </c:pt>
                <c:pt idx="51">
                  <c:v>20/05/18</c:v>
                </c:pt>
                <c:pt idx="52">
                  <c:v>20/05/18</c:v>
                </c:pt>
                <c:pt idx="53">
                  <c:v>23/05/18</c:v>
                </c:pt>
                <c:pt idx="54">
                  <c:v>25/05/18</c:v>
                </c:pt>
                <c:pt idx="55">
                  <c:v>28/05/18</c:v>
                </c:pt>
                <c:pt idx="56">
                  <c:v>28/05/18</c:v>
                </c:pt>
                <c:pt idx="57">
                  <c:v>31/05/18</c:v>
                </c:pt>
                <c:pt idx="58">
                  <c:v>04/06/18</c:v>
                </c:pt>
                <c:pt idx="59">
                  <c:v>07/06/18</c:v>
                </c:pt>
                <c:pt idx="60">
                  <c:v>08/06/18</c:v>
                </c:pt>
                <c:pt idx="61">
                  <c:v>11/06/18</c:v>
                </c:pt>
                <c:pt idx="62">
                  <c:v>12/06/18</c:v>
                </c:pt>
                <c:pt idx="63">
                  <c:v>14/06/18</c:v>
                </c:pt>
                <c:pt idx="64">
                  <c:v>21/06/18</c:v>
                </c:pt>
                <c:pt idx="65">
                  <c:v>22/06/18</c:v>
                </c:pt>
                <c:pt idx="66">
                  <c:v>25/06/18</c:v>
                </c:pt>
                <c:pt idx="67">
                  <c:v>27/06/18</c:v>
                </c:pt>
                <c:pt idx="68">
                  <c:v>29/06/18</c:v>
                </c:pt>
                <c:pt idx="69">
                  <c:v>30/06/18</c:v>
                </c:pt>
                <c:pt idx="70">
                  <c:v>02/07/18</c:v>
                </c:pt>
                <c:pt idx="71">
                  <c:v>04/07/18</c:v>
                </c:pt>
                <c:pt idx="72">
                  <c:v>06/07/18</c:v>
                </c:pt>
                <c:pt idx="73">
                  <c:v>10/07/18</c:v>
                </c:pt>
                <c:pt idx="74">
                  <c:v>13/07/18</c:v>
                </c:pt>
                <c:pt idx="75">
                  <c:v>16/07/18</c:v>
                </c:pt>
                <c:pt idx="76">
                  <c:v>18/07/18</c:v>
                </c:pt>
                <c:pt idx="77">
                  <c:v>23/07/18</c:v>
                </c:pt>
                <c:pt idx="78">
                  <c:v>24/07/18</c:v>
                </c:pt>
                <c:pt idx="79">
                  <c:v>27/07/18</c:v>
                </c:pt>
                <c:pt idx="80">
                  <c:v>30/07/18</c:v>
                </c:pt>
                <c:pt idx="81">
                  <c:v>02/08/18</c:v>
                </c:pt>
                <c:pt idx="82">
                  <c:v>06/08/18</c:v>
                </c:pt>
                <c:pt idx="83">
                  <c:v>07/08/18</c:v>
                </c:pt>
                <c:pt idx="84">
                  <c:v>09/08/18</c:v>
                </c:pt>
                <c:pt idx="85">
                  <c:v>10/08/18</c:v>
                </c:pt>
                <c:pt idx="86">
                  <c:v>13/08/18</c:v>
                </c:pt>
                <c:pt idx="87">
                  <c:v>15/08/18</c:v>
                </c:pt>
                <c:pt idx="88">
                  <c:v>20/08/18</c:v>
                </c:pt>
                <c:pt idx="89">
                  <c:v>23/08/18</c:v>
                </c:pt>
                <c:pt idx="90">
                  <c:v>27/08/18</c:v>
                </c:pt>
                <c:pt idx="91">
                  <c:v>27/08/18</c:v>
                </c:pt>
                <c:pt idx="92">
                  <c:v>30/08/18</c:v>
                </c:pt>
                <c:pt idx="93">
                  <c:v>31/08/18</c:v>
                </c:pt>
                <c:pt idx="94">
                  <c:v>04/09/18</c:v>
                </c:pt>
                <c:pt idx="95">
                  <c:v>05/09/18</c:v>
                </c:pt>
                <c:pt idx="96">
                  <c:v>06/09/18</c:v>
                </c:pt>
                <c:pt idx="97">
                  <c:v>08/09/18</c:v>
                </c:pt>
                <c:pt idx="98">
                  <c:v>11/09/18</c:v>
                </c:pt>
                <c:pt idx="99">
                  <c:v>13/09/18</c:v>
                </c:pt>
                <c:pt idx="100">
                  <c:v>14/09/18</c:v>
                </c:pt>
                <c:pt idx="101">
                  <c:v>15/09/18</c:v>
                </c:pt>
                <c:pt idx="102">
                  <c:v>17/09/18</c:v>
                </c:pt>
                <c:pt idx="103">
                  <c:v>25/09/18</c:v>
                </c:pt>
                <c:pt idx="104">
                  <c:v>26/09/18</c:v>
                </c:pt>
                <c:pt idx="105">
                  <c:v>27/09/18</c:v>
                </c:pt>
                <c:pt idx="106">
                  <c:v>02/10/18</c:v>
                </c:pt>
                <c:pt idx="107">
                  <c:v>06/10/18</c:v>
                </c:pt>
                <c:pt idx="108">
                  <c:v>09/10/18</c:v>
                </c:pt>
                <c:pt idx="109">
                  <c:v>11/10/18</c:v>
                </c:pt>
                <c:pt idx="110">
                  <c:v>12/10/18</c:v>
                </c:pt>
                <c:pt idx="111">
                  <c:v>15/10/18</c:v>
                </c:pt>
                <c:pt idx="112">
                  <c:v>18/10/18</c:v>
                </c:pt>
                <c:pt idx="113">
                  <c:v>19/10/18</c:v>
                </c:pt>
                <c:pt idx="114">
                  <c:v>22/10/18</c:v>
                </c:pt>
                <c:pt idx="115">
                  <c:v>24/10/18</c:v>
                </c:pt>
                <c:pt idx="116">
                  <c:v>31/10/18</c:v>
                </c:pt>
                <c:pt idx="117">
                  <c:v>06/11/18</c:v>
                </c:pt>
                <c:pt idx="118">
                  <c:v>07/11/18</c:v>
                </c:pt>
                <c:pt idx="119">
                  <c:v>10/11/18</c:v>
                </c:pt>
                <c:pt idx="120">
                  <c:v>10/11/18</c:v>
                </c:pt>
                <c:pt idx="121">
                  <c:v>12/11/18</c:v>
                </c:pt>
                <c:pt idx="122">
                  <c:v>14/11/18</c:v>
                </c:pt>
                <c:pt idx="123">
                  <c:v>16/11/18</c:v>
                </c:pt>
                <c:pt idx="124">
                  <c:v>19/11/18</c:v>
                </c:pt>
                <c:pt idx="125">
                  <c:v>22/11/18</c:v>
                </c:pt>
                <c:pt idx="126">
                  <c:v>22/11/18</c:v>
                </c:pt>
                <c:pt idx="127">
                  <c:v>26/11/18</c:v>
                </c:pt>
                <c:pt idx="128">
                  <c:v>27/11/18</c:v>
                </c:pt>
                <c:pt idx="129">
                  <c:v>28/11/18</c:v>
                </c:pt>
                <c:pt idx="130">
                  <c:v>30/11/18</c:v>
                </c:pt>
                <c:pt idx="131">
                  <c:v>03/12/18</c:v>
                </c:pt>
                <c:pt idx="132">
                  <c:v>04/12/18</c:v>
                </c:pt>
                <c:pt idx="133">
                  <c:v>05/12/18</c:v>
                </c:pt>
                <c:pt idx="134">
                  <c:v>08/12/18</c:v>
                </c:pt>
                <c:pt idx="135">
                  <c:v>12/12/18</c:v>
                </c:pt>
                <c:pt idx="136">
                  <c:v>14/12/18</c:v>
                </c:pt>
                <c:pt idx="137">
                  <c:v>16/12/18</c:v>
                </c:pt>
                <c:pt idx="138">
                  <c:v>18/12/18</c:v>
                </c:pt>
                <c:pt idx="139">
                  <c:v>20/12/18</c:v>
                </c:pt>
                <c:pt idx="140">
                  <c:v>21/12/18</c:v>
                </c:pt>
                <c:pt idx="141">
                  <c:v>24/12/18</c:v>
                </c:pt>
                <c:pt idx="142">
                  <c:v>25/12/18</c:v>
                </c:pt>
                <c:pt idx="143">
                  <c:v>27/12/18</c:v>
                </c:pt>
                <c:pt idx="144">
                  <c:v>28/12/18</c:v>
                </c:pt>
                <c:pt idx="145">
                  <c:v>02/01/19</c:v>
                </c:pt>
                <c:pt idx="146">
                  <c:v>03/01/19</c:v>
                </c:pt>
                <c:pt idx="147">
                  <c:v>06/01/19</c:v>
                </c:pt>
                <c:pt idx="148">
                  <c:v>09/01/19</c:v>
                </c:pt>
                <c:pt idx="149">
                  <c:v>11/01/19</c:v>
                </c:pt>
                <c:pt idx="150">
                  <c:v>11/01/19</c:v>
                </c:pt>
                <c:pt idx="151">
                  <c:v>14/01/19</c:v>
                </c:pt>
                <c:pt idx="152">
                  <c:v>15/01/19</c:v>
                </c:pt>
                <c:pt idx="153">
                  <c:v>17/01/19</c:v>
                </c:pt>
                <c:pt idx="154">
                  <c:v>20/01/19</c:v>
                </c:pt>
                <c:pt idx="155">
                  <c:v>23/01/19</c:v>
                </c:pt>
                <c:pt idx="156">
                  <c:v>07/02/19</c:v>
                </c:pt>
                <c:pt idx="157">
                  <c:v>12/02/019</c:v>
                </c:pt>
                <c:pt idx="158">
                  <c:v>15/02/19</c:v>
                </c:pt>
                <c:pt idx="159">
                  <c:v>17/02/19</c:v>
                </c:pt>
                <c:pt idx="160">
                  <c:v>18/02/19</c:v>
                </c:pt>
                <c:pt idx="161">
                  <c:v>22/02/19</c:v>
                </c:pt>
                <c:pt idx="162">
                  <c:v>26/02/19</c:v>
                </c:pt>
                <c:pt idx="163">
                  <c:v>01/03/19</c:v>
                </c:pt>
                <c:pt idx="164">
                  <c:v>03/03/19</c:v>
                </c:pt>
                <c:pt idx="165">
                  <c:v>04/03/19</c:v>
                </c:pt>
                <c:pt idx="166">
                  <c:v>07/03/19</c:v>
                </c:pt>
                <c:pt idx="167">
                  <c:v>08/03/19</c:v>
                </c:pt>
                <c:pt idx="168">
                  <c:v>10/03/19</c:v>
                </c:pt>
                <c:pt idx="169">
                  <c:v>11/03/19</c:v>
                </c:pt>
                <c:pt idx="170">
                  <c:v>11/03/19</c:v>
                </c:pt>
                <c:pt idx="171">
                  <c:v>12/03/19</c:v>
                </c:pt>
                <c:pt idx="172">
                  <c:v>13/03/19</c:v>
                </c:pt>
                <c:pt idx="173">
                  <c:v>14/03/19</c:v>
                </c:pt>
                <c:pt idx="174">
                  <c:v>14/03/19</c:v>
                </c:pt>
                <c:pt idx="175">
                  <c:v>14/03/19</c:v>
                </c:pt>
                <c:pt idx="176">
                  <c:v>14/03/19</c:v>
                </c:pt>
                <c:pt idx="177">
                  <c:v>15/03/19</c:v>
                </c:pt>
                <c:pt idx="178">
                  <c:v>15/03/19</c:v>
                </c:pt>
                <c:pt idx="179">
                  <c:v>18/03/19</c:v>
                </c:pt>
                <c:pt idx="180">
                  <c:v>20/03/19</c:v>
                </c:pt>
                <c:pt idx="181">
                  <c:v>22/03/19</c:v>
                </c:pt>
                <c:pt idx="182">
                  <c:v>24/03/19</c:v>
                </c:pt>
                <c:pt idx="183">
                  <c:v>26/03/19</c:v>
                </c:pt>
                <c:pt idx="184">
                  <c:v>27/03/19</c:v>
                </c:pt>
                <c:pt idx="185">
                  <c:v>30/03/19</c:v>
                </c:pt>
                <c:pt idx="186">
                  <c:v>01/04/19</c:v>
                </c:pt>
                <c:pt idx="187">
                  <c:v>01/04/19</c:v>
                </c:pt>
                <c:pt idx="188">
                  <c:v>09/04/19</c:v>
                </c:pt>
                <c:pt idx="189">
                  <c:v>12/04/19</c:v>
                </c:pt>
                <c:pt idx="190">
                  <c:v>18/04/19</c:v>
                </c:pt>
                <c:pt idx="191">
                  <c:v>21/04/19</c:v>
                </c:pt>
                <c:pt idx="192">
                  <c:v>23/04/19</c:v>
                </c:pt>
                <c:pt idx="193">
                  <c:v>26/04/19</c:v>
                </c:pt>
                <c:pt idx="194">
                  <c:v>26/04/19</c:v>
                </c:pt>
                <c:pt idx="195">
                  <c:v>02/05/19</c:v>
                </c:pt>
                <c:pt idx="196">
                  <c:v>04/05/19</c:v>
                </c:pt>
                <c:pt idx="197">
                  <c:v>08/05/19</c:v>
                </c:pt>
                <c:pt idx="198">
                  <c:v>09/05/19</c:v>
                </c:pt>
                <c:pt idx="199">
                  <c:v>12/05/19</c:v>
                </c:pt>
                <c:pt idx="200">
                  <c:v>14/05/19</c:v>
                </c:pt>
                <c:pt idx="201">
                  <c:v>20/05/19</c:v>
                </c:pt>
                <c:pt idx="202">
                  <c:v>30/05/19</c:v>
                </c:pt>
                <c:pt idx="203">
                  <c:v>01/06/19</c:v>
                </c:pt>
                <c:pt idx="204">
                  <c:v>10/06/19</c:v>
                </c:pt>
                <c:pt idx="205">
                  <c:v>12/06/19</c:v>
                </c:pt>
                <c:pt idx="206">
                  <c:v>14/06/19</c:v>
                </c:pt>
                <c:pt idx="207">
                  <c:v>17/06/19</c:v>
                </c:pt>
                <c:pt idx="208">
                  <c:v>21/06/19</c:v>
                </c:pt>
                <c:pt idx="209">
                  <c:v>25/06/19</c:v>
                </c:pt>
                <c:pt idx="210">
                  <c:v>27/06/19</c:v>
                </c:pt>
                <c:pt idx="211">
                  <c:v>29/06/19</c:v>
                </c:pt>
                <c:pt idx="212">
                  <c:v>02/07/19</c:v>
                </c:pt>
                <c:pt idx="213">
                  <c:v>04/07/19</c:v>
                </c:pt>
                <c:pt idx="214">
                  <c:v>06/07/19</c:v>
                </c:pt>
                <c:pt idx="215">
                  <c:v>06/07/19</c:v>
                </c:pt>
                <c:pt idx="216">
                  <c:v>18/07/19</c:v>
                </c:pt>
                <c:pt idx="217">
                  <c:v>20/07/19</c:v>
                </c:pt>
                <c:pt idx="218">
                  <c:v>22/07/19</c:v>
                </c:pt>
                <c:pt idx="219">
                  <c:v>23/07/19</c:v>
                </c:pt>
                <c:pt idx="220">
                  <c:v>23/07/19</c:v>
                </c:pt>
                <c:pt idx="221">
                  <c:v>01/08/19</c:v>
                </c:pt>
                <c:pt idx="222">
                  <c:v>05/08/19</c:v>
                </c:pt>
                <c:pt idx="223">
                  <c:v>08/08/19</c:v>
                </c:pt>
                <c:pt idx="224">
                  <c:v>13/08/19</c:v>
                </c:pt>
                <c:pt idx="225">
                  <c:v>15/08/19</c:v>
                </c:pt>
                <c:pt idx="226">
                  <c:v>17/08/19</c:v>
                </c:pt>
                <c:pt idx="227">
                  <c:v>20/08/19</c:v>
                </c:pt>
                <c:pt idx="228">
                  <c:v>22/08/19</c:v>
                </c:pt>
                <c:pt idx="229">
                  <c:v>24/08/19</c:v>
                </c:pt>
                <c:pt idx="230">
                  <c:v>08/09/19</c:v>
                </c:pt>
                <c:pt idx="231">
                  <c:v>11/09/19</c:v>
                </c:pt>
                <c:pt idx="232">
                  <c:v>18/09/19</c:v>
                </c:pt>
                <c:pt idx="233">
                  <c:v>19/09/19</c:v>
                </c:pt>
                <c:pt idx="234">
                  <c:v>20/09/19</c:v>
                </c:pt>
                <c:pt idx="235">
                  <c:v>22/09/19</c:v>
                </c:pt>
                <c:pt idx="236">
                  <c:v>22/09/19</c:v>
                </c:pt>
                <c:pt idx="237">
                  <c:v>22/09/19</c:v>
                </c:pt>
                <c:pt idx="238">
                  <c:v>22/09/19</c:v>
                </c:pt>
                <c:pt idx="239">
                  <c:v>22/09/19</c:v>
                </c:pt>
                <c:pt idx="240">
                  <c:v>23/09/19</c:v>
                </c:pt>
                <c:pt idx="241">
                  <c:v>23/09/19</c:v>
                </c:pt>
                <c:pt idx="242">
                  <c:v>26/09/19</c:v>
                </c:pt>
                <c:pt idx="243">
                  <c:v>27/09/19</c:v>
                </c:pt>
                <c:pt idx="244">
                  <c:v>02/10/19</c:v>
                </c:pt>
                <c:pt idx="245">
                  <c:v>02/10/19</c:v>
                </c:pt>
                <c:pt idx="246">
                  <c:v>02/10/19</c:v>
                </c:pt>
                <c:pt idx="247">
                  <c:v>03/10/19</c:v>
                </c:pt>
                <c:pt idx="248">
                  <c:v>04/10/19</c:v>
                </c:pt>
                <c:pt idx="249">
                  <c:v>04/10/19</c:v>
                </c:pt>
                <c:pt idx="250">
                  <c:v>05/10/19</c:v>
                </c:pt>
                <c:pt idx="251">
                  <c:v>07/10/19</c:v>
                </c:pt>
                <c:pt idx="252">
                  <c:v>07/10/19</c:v>
                </c:pt>
                <c:pt idx="253">
                  <c:v>08/10/19</c:v>
                </c:pt>
                <c:pt idx="254">
                  <c:v>09/10/19</c:v>
                </c:pt>
                <c:pt idx="255">
                  <c:v>12/10/19</c:v>
                </c:pt>
                <c:pt idx="256">
                  <c:v>12/10/19</c:v>
                </c:pt>
                <c:pt idx="257">
                  <c:v>15/10/19</c:v>
                </c:pt>
                <c:pt idx="258">
                  <c:v>18/10/19</c:v>
                </c:pt>
                <c:pt idx="259">
                  <c:v>22/10/19</c:v>
                </c:pt>
                <c:pt idx="260">
                  <c:v>23/10/19</c:v>
                </c:pt>
                <c:pt idx="261">
                  <c:v>23/10/19</c:v>
                </c:pt>
                <c:pt idx="262">
                  <c:v>05/11/19</c:v>
                </c:pt>
                <c:pt idx="263">
                  <c:v>09/11/19</c:v>
                </c:pt>
                <c:pt idx="264">
                  <c:v>09/11/19</c:v>
                </c:pt>
                <c:pt idx="265">
                  <c:v>09/11/19</c:v>
                </c:pt>
                <c:pt idx="266">
                  <c:v>15/11/19</c:v>
                </c:pt>
                <c:pt idx="267">
                  <c:v>22/11/19</c:v>
                </c:pt>
                <c:pt idx="268">
                  <c:v>22/11/19</c:v>
                </c:pt>
                <c:pt idx="269">
                  <c:v>26/11/19</c:v>
                </c:pt>
                <c:pt idx="270">
                  <c:v>02/12/19</c:v>
                </c:pt>
                <c:pt idx="271">
                  <c:v>04/12/19</c:v>
                </c:pt>
                <c:pt idx="272">
                  <c:v>06/12/19</c:v>
                </c:pt>
                <c:pt idx="273">
                  <c:v>12/12/19</c:v>
                </c:pt>
                <c:pt idx="274">
                  <c:v>15/12/19</c:v>
                </c:pt>
                <c:pt idx="275">
                  <c:v>16/12/19</c:v>
                </c:pt>
                <c:pt idx="276">
                  <c:v>25/12/19</c:v>
                </c:pt>
                <c:pt idx="277">
                  <c:v>31/12/19</c:v>
                </c:pt>
              </c:strCache>
            </c:strRef>
          </c:cat>
          <c:val>
            <c:numRef>
              <c:f>Loi!$H$13:$H$290</c:f>
              <c:numCache>
                <c:formatCode>General</c:formatCode>
                <c:ptCount val="2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029A-45FA-A853-C2995972FB80}"/>
            </c:ext>
          </c:extLst>
        </c:ser>
        <c:ser>
          <c:idx val="6"/>
          <c:order val="8"/>
          <c:tx>
            <c:strRef>
              <c:f>Loi!$I$12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strRef>
              <c:f>Loi!$B$13:$B$290</c:f>
              <c:strCache>
                <c:ptCount val="278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31/01/18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21/02/18</c:v>
                </c:pt>
                <c:pt idx="20">
                  <c:v>02/03/18</c:v>
                </c:pt>
                <c:pt idx="21">
                  <c:v>06/03/18</c:v>
                </c:pt>
                <c:pt idx="22">
                  <c:v>08/03/18</c:v>
                </c:pt>
                <c:pt idx="23">
                  <c:v>11/03/18</c:v>
                </c:pt>
                <c:pt idx="24">
                  <c:v>12/03/18</c:v>
                </c:pt>
                <c:pt idx="25">
                  <c:v>16/03/18</c:v>
                </c:pt>
                <c:pt idx="26">
                  <c:v>17/03/18</c:v>
                </c:pt>
                <c:pt idx="27">
                  <c:v>20/03/18</c:v>
                </c:pt>
                <c:pt idx="28">
                  <c:v>22/03/18</c:v>
                </c:pt>
                <c:pt idx="29">
                  <c:v>24/03/18</c:v>
                </c:pt>
                <c:pt idx="30">
                  <c:v>27/03/18</c:v>
                </c:pt>
                <c:pt idx="31">
                  <c:v>29/03/18</c:v>
                </c:pt>
                <c:pt idx="32">
                  <c:v>31/03/18</c:v>
                </c:pt>
                <c:pt idx="33">
                  <c:v>03/04/18</c:v>
                </c:pt>
                <c:pt idx="34">
                  <c:v>06/04/18</c:v>
                </c:pt>
                <c:pt idx="35">
                  <c:v>07/04/18</c:v>
                </c:pt>
                <c:pt idx="36">
                  <c:v>08/04/18</c:v>
                </c:pt>
                <c:pt idx="37">
                  <c:v>09/04/18</c:v>
                </c:pt>
                <c:pt idx="38">
                  <c:v>11/04/18</c:v>
                </c:pt>
                <c:pt idx="39">
                  <c:v>12/04/18</c:v>
                </c:pt>
                <c:pt idx="40">
                  <c:v>13/04/18</c:v>
                </c:pt>
                <c:pt idx="41">
                  <c:v>15/04/18</c:v>
                </c:pt>
                <c:pt idx="42">
                  <c:v>15/04/18</c:v>
                </c:pt>
                <c:pt idx="43">
                  <c:v>25/04/18</c:v>
                </c:pt>
                <c:pt idx="44">
                  <c:v>25/04/18</c:v>
                </c:pt>
                <c:pt idx="45">
                  <c:v>02/05/18</c:v>
                </c:pt>
                <c:pt idx="46">
                  <c:v>04/05/18</c:v>
                </c:pt>
                <c:pt idx="47">
                  <c:v>08/05/18</c:v>
                </c:pt>
                <c:pt idx="48">
                  <c:v>11/05/18</c:v>
                </c:pt>
                <c:pt idx="49">
                  <c:v>14/05/18</c:v>
                </c:pt>
                <c:pt idx="50">
                  <c:v>18/05/18</c:v>
                </c:pt>
                <c:pt idx="51">
                  <c:v>20/05/18</c:v>
                </c:pt>
                <c:pt idx="52">
                  <c:v>20/05/18</c:v>
                </c:pt>
                <c:pt idx="53">
                  <c:v>23/05/18</c:v>
                </c:pt>
                <c:pt idx="54">
                  <c:v>25/05/18</c:v>
                </c:pt>
                <c:pt idx="55">
                  <c:v>28/05/18</c:v>
                </c:pt>
                <c:pt idx="56">
                  <c:v>28/05/18</c:v>
                </c:pt>
                <c:pt idx="57">
                  <c:v>31/05/18</c:v>
                </c:pt>
                <c:pt idx="58">
                  <c:v>04/06/18</c:v>
                </c:pt>
                <c:pt idx="59">
                  <c:v>07/06/18</c:v>
                </c:pt>
                <c:pt idx="60">
                  <c:v>08/06/18</c:v>
                </c:pt>
                <c:pt idx="61">
                  <c:v>11/06/18</c:v>
                </c:pt>
                <c:pt idx="62">
                  <c:v>12/06/18</c:v>
                </c:pt>
                <c:pt idx="63">
                  <c:v>14/06/18</c:v>
                </c:pt>
                <c:pt idx="64">
                  <c:v>21/06/18</c:v>
                </c:pt>
                <c:pt idx="65">
                  <c:v>22/06/18</c:v>
                </c:pt>
                <c:pt idx="66">
                  <c:v>25/06/18</c:v>
                </c:pt>
                <c:pt idx="67">
                  <c:v>27/06/18</c:v>
                </c:pt>
                <c:pt idx="68">
                  <c:v>29/06/18</c:v>
                </c:pt>
                <c:pt idx="69">
                  <c:v>30/06/18</c:v>
                </c:pt>
                <c:pt idx="70">
                  <c:v>02/07/18</c:v>
                </c:pt>
                <c:pt idx="71">
                  <c:v>04/07/18</c:v>
                </c:pt>
                <c:pt idx="72">
                  <c:v>06/07/18</c:v>
                </c:pt>
                <c:pt idx="73">
                  <c:v>10/07/18</c:v>
                </c:pt>
                <c:pt idx="74">
                  <c:v>13/07/18</c:v>
                </c:pt>
                <c:pt idx="75">
                  <c:v>16/07/18</c:v>
                </c:pt>
                <c:pt idx="76">
                  <c:v>18/07/18</c:v>
                </c:pt>
                <c:pt idx="77">
                  <c:v>23/07/18</c:v>
                </c:pt>
                <c:pt idx="78">
                  <c:v>24/07/18</c:v>
                </c:pt>
                <c:pt idx="79">
                  <c:v>27/07/18</c:v>
                </c:pt>
                <c:pt idx="80">
                  <c:v>30/07/18</c:v>
                </c:pt>
                <c:pt idx="81">
                  <c:v>02/08/18</c:v>
                </c:pt>
                <c:pt idx="82">
                  <c:v>06/08/18</c:v>
                </c:pt>
                <c:pt idx="83">
                  <c:v>07/08/18</c:v>
                </c:pt>
                <c:pt idx="84">
                  <c:v>09/08/18</c:v>
                </c:pt>
                <c:pt idx="85">
                  <c:v>10/08/18</c:v>
                </c:pt>
                <c:pt idx="86">
                  <c:v>13/08/18</c:v>
                </c:pt>
                <c:pt idx="87">
                  <c:v>15/08/18</c:v>
                </c:pt>
                <c:pt idx="88">
                  <c:v>20/08/18</c:v>
                </c:pt>
                <c:pt idx="89">
                  <c:v>23/08/18</c:v>
                </c:pt>
                <c:pt idx="90">
                  <c:v>27/08/18</c:v>
                </c:pt>
                <c:pt idx="91">
                  <c:v>27/08/18</c:v>
                </c:pt>
                <c:pt idx="92">
                  <c:v>30/08/18</c:v>
                </c:pt>
                <c:pt idx="93">
                  <c:v>31/08/18</c:v>
                </c:pt>
                <c:pt idx="94">
                  <c:v>04/09/18</c:v>
                </c:pt>
                <c:pt idx="95">
                  <c:v>05/09/18</c:v>
                </c:pt>
                <c:pt idx="96">
                  <c:v>06/09/18</c:v>
                </c:pt>
                <c:pt idx="97">
                  <c:v>08/09/18</c:v>
                </c:pt>
                <c:pt idx="98">
                  <c:v>11/09/18</c:v>
                </c:pt>
                <c:pt idx="99">
                  <c:v>13/09/18</c:v>
                </c:pt>
                <c:pt idx="100">
                  <c:v>14/09/18</c:v>
                </c:pt>
                <c:pt idx="101">
                  <c:v>15/09/18</c:v>
                </c:pt>
                <c:pt idx="102">
                  <c:v>17/09/18</c:v>
                </c:pt>
                <c:pt idx="103">
                  <c:v>25/09/18</c:v>
                </c:pt>
                <c:pt idx="104">
                  <c:v>26/09/18</c:v>
                </c:pt>
                <c:pt idx="105">
                  <c:v>27/09/18</c:v>
                </c:pt>
                <c:pt idx="106">
                  <c:v>02/10/18</c:v>
                </c:pt>
                <c:pt idx="107">
                  <c:v>06/10/18</c:v>
                </c:pt>
                <c:pt idx="108">
                  <c:v>09/10/18</c:v>
                </c:pt>
                <c:pt idx="109">
                  <c:v>11/10/18</c:v>
                </c:pt>
                <c:pt idx="110">
                  <c:v>12/10/18</c:v>
                </c:pt>
                <c:pt idx="111">
                  <c:v>15/10/18</c:v>
                </c:pt>
                <c:pt idx="112">
                  <c:v>18/10/18</c:v>
                </c:pt>
                <c:pt idx="113">
                  <c:v>19/10/18</c:v>
                </c:pt>
                <c:pt idx="114">
                  <c:v>22/10/18</c:v>
                </c:pt>
                <c:pt idx="115">
                  <c:v>24/10/18</c:v>
                </c:pt>
                <c:pt idx="116">
                  <c:v>31/10/18</c:v>
                </c:pt>
                <c:pt idx="117">
                  <c:v>06/11/18</c:v>
                </c:pt>
                <c:pt idx="118">
                  <c:v>07/11/18</c:v>
                </c:pt>
                <c:pt idx="119">
                  <c:v>10/11/18</c:v>
                </c:pt>
                <c:pt idx="120">
                  <c:v>10/11/18</c:v>
                </c:pt>
                <c:pt idx="121">
                  <c:v>12/11/18</c:v>
                </c:pt>
                <c:pt idx="122">
                  <c:v>14/11/18</c:v>
                </c:pt>
                <c:pt idx="123">
                  <c:v>16/11/18</c:v>
                </c:pt>
                <c:pt idx="124">
                  <c:v>19/11/18</c:v>
                </c:pt>
                <c:pt idx="125">
                  <c:v>22/11/18</c:v>
                </c:pt>
                <c:pt idx="126">
                  <c:v>22/11/18</c:v>
                </c:pt>
                <c:pt idx="127">
                  <c:v>26/11/18</c:v>
                </c:pt>
                <c:pt idx="128">
                  <c:v>27/11/18</c:v>
                </c:pt>
                <c:pt idx="129">
                  <c:v>28/11/18</c:v>
                </c:pt>
                <c:pt idx="130">
                  <c:v>30/11/18</c:v>
                </c:pt>
                <c:pt idx="131">
                  <c:v>03/12/18</c:v>
                </c:pt>
                <c:pt idx="132">
                  <c:v>04/12/18</c:v>
                </c:pt>
                <c:pt idx="133">
                  <c:v>05/12/18</c:v>
                </c:pt>
                <c:pt idx="134">
                  <c:v>08/12/18</c:v>
                </c:pt>
                <c:pt idx="135">
                  <c:v>12/12/18</c:v>
                </c:pt>
                <c:pt idx="136">
                  <c:v>14/12/18</c:v>
                </c:pt>
                <c:pt idx="137">
                  <c:v>16/12/18</c:v>
                </c:pt>
                <c:pt idx="138">
                  <c:v>18/12/18</c:v>
                </c:pt>
                <c:pt idx="139">
                  <c:v>20/12/18</c:v>
                </c:pt>
                <c:pt idx="140">
                  <c:v>21/12/18</c:v>
                </c:pt>
                <c:pt idx="141">
                  <c:v>24/12/18</c:v>
                </c:pt>
                <c:pt idx="142">
                  <c:v>25/12/18</c:v>
                </c:pt>
                <c:pt idx="143">
                  <c:v>27/12/18</c:v>
                </c:pt>
                <c:pt idx="144">
                  <c:v>28/12/18</c:v>
                </c:pt>
                <c:pt idx="145">
                  <c:v>02/01/19</c:v>
                </c:pt>
                <c:pt idx="146">
                  <c:v>03/01/19</c:v>
                </c:pt>
                <c:pt idx="147">
                  <c:v>06/01/19</c:v>
                </c:pt>
                <c:pt idx="148">
                  <c:v>09/01/19</c:v>
                </c:pt>
                <c:pt idx="149">
                  <c:v>11/01/19</c:v>
                </c:pt>
                <c:pt idx="150">
                  <c:v>11/01/19</c:v>
                </c:pt>
                <c:pt idx="151">
                  <c:v>14/01/19</c:v>
                </c:pt>
                <c:pt idx="152">
                  <c:v>15/01/19</c:v>
                </c:pt>
                <c:pt idx="153">
                  <c:v>17/01/19</c:v>
                </c:pt>
                <c:pt idx="154">
                  <c:v>20/01/19</c:v>
                </c:pt>
                <c:pt idx="155">
                  <c:v>23/01/19</c:v>
                </c:pt>
                <c:pt idx="156">
                  <c:v>07/02/19</c:v>
                </c:pt>
                <c:pt idx="157">
                  <c:v>12/02/019</c:v>
                </c:pt>
                <c:pt idx="158">
                  <c:v>15/02/19</c:v>
                </c:pt>
                <c:pt idx="159">
                  <c:v>17/02/19</c:v>
                </c:pt>
                <c:pt idx="160">
                  <c:v>18/02/19</c:v>
                </c:pt>
                <c:pt idx="161">
                  <c:v>22/02/19</c:v>
                </c:pt>
                <c:pt idx="162">
                  <c:v>26/02/19</c:v>
                </c:pt>
                <c:pt idx="163">
                  <c:v>01/03/19</c:v>
                </c:pt>
                <c:pt idx="164">
                  <c:v>03/03/19</c:v>
                </c:pt>
                <c:pt idx="165">
                  <c:v>04/03/19</c:v>
                </c:pt>
                <c:pt idx="166">
                  <c:v>07/03/19</c:v>
                </c:pt>
                <c:pt idx="167">
                  <c:v>08/03/19</c:v>
                </c:pt>
                <c:pt idx="168">
                  <c:v>10/03/19</c:v>
                </c:pt>
                <c:pt idx="169">
                  <c:v>11/03/19</c:v>
                </c:pt>
                <c:pt idx="170">
                  <c:v>11/03/19</c:v>
                </c:pt>
                <c:pt idx="171">
                  <c:v>12/03/19</c:v>
                </c:pt>
                <c:pt idx="172">
                  <c:v>13/03/19</c:v>
                </c:pt>
                <c:pt idx="173">
                  <c:v>14/03/19</c:v>
                </c:pt>
                <c:pt idx="174">
                  <c:v>14/03/19</c:v>
                </c:pt>
                <c:pt idx="175">
                  <c:v>14/03/19</c:v>
                </c:pt>
                <c:pt idx="176">
                  <c:v>14/03/19</c:v>
                </c:pt>
                <c:pt idx="177">
                  <c:v>15/03/19</c:v>
                </c:pt>
                <c:pt idx="178">
                  <c:v>15/03/19</c:v>
                </c:pt>
                <c:pt idx="179">
                  <c:v>18/03/19</c:v>
                </c:pt>
                <c:pt idx="180">
                  <c:v>20/03/19</c:v>
                </c:pt>
                <c:pt idx="181">
                  <c:v>22/03/19</c:v>
                </c:pt>
                <c:pt idx="182">
                  <c:v>24/03/19</c:v>
                </c:pt>
                <c:pt idx="183">
                  <c:v>26/03/19</c:v>
                </c:pt>
                <c:pt idx="184">
                  <c:v>27/03/19</c:v>
                </c:pt>
                <c:pt idx="185">
                  <c:v>30/03/19</c:v>
                </c:pt>
                <c:pt idx="186">
                  <c:v>01/04/19</c:v>
                </c:pt>
                <c:pt idx="187">
                  <c:v>01/04/19</c:v>
                </c:pt>
                <c:pt idx="188">
                  <c:v>09/04/19</c:v>
                </c:pt>
                <c:pt idx="189">
                  <c:v>12/04/19</c:v>
                </c:pt>
                <c:pt idx="190">
                  <c:v>18/04/19</c:v>
                </c:pt>
                <c:pt idx="191">
                  <c:v>21/04/19</c:v>
                </c:pt>
                <c:pt idx="192">
                  <c:v>23/04/19</c:v>
                </c:pt>
                <c:pt idx="193">
                  <c:v>26/04/19</c:v>
                </c:pt>
                <c:pt idx="194">
                  <c:v>26/04/19</c:v>
                </c:pt>
                <c:pt idx="195">
                  <c:v>02/05/19</c:v>
                </c:pt>
                <c:pt idx="196">
                  <c:v>04/05/19</c:v>
                </c:pt>
                <c:pt idx="197">
                  <c:v>08/05/19</c:v>
                </c:pt>
                <c:pt idx="198">
                  <c:v>09/05/19</c:v>
                </c:pt>
                <c:pt idx="199">
                  <c:v>12/05/19</c:v>
                </c:pt>
                <c:pt idx="200">
                  <c:v>14/05/19</c:v>
                </c:pt>
                <c:pt idx="201">
                  <c:v>20/05/19</c:v>
                </c:pt>
                <c:pt idx="202">
                  <c:v>30/05/19</c:v>
                </c:pt>
                <c:pt idx="203">
                  <c:v>01/06/19</c:v>
                </c:pt>
                <c:pt idx="204">
                  <c:v>10/06/19</c:v>
                </c:pt>
                <c:pt idx="205">
                  <c:v>12/06/19</c:v>
                </c:pt>
                <c:pt idx="206">
                  <c:v>14/06/19</c:v>
                </c:pt>
                <c:pt idx="207">
                  <c:v>17/06/19</c:v>
                </c:pt>
                <c:pt idx="208">
                  <c:v>21/06/19</c:v>
                </c:pt>
                <c:pt idx="209">
                  <c:v>25/06/19</c:v>
                </c:pt>
                <c:pt idx="210">
                  <c:v>27/06/19</c:v>
                </c:pt>
                <c:pt idx="211">
                  <c:v>29/06/19</c:v>
                </c:pt>
                <c:pt idx="212">
                  <c:v>02/07/19</c:v>
                </c:pt>
                <c:pt idx="213">
                  <c:v>04/07/19</c:v>
                </c:pt>
                <c:pt idx="214">
                  <c:v>06/07/19</c:v>
                </c:pt>
                <c:pt idx="215">
                  <c:v>06/07/19</c:v>
                </c:pt>
                <c:pt idx="216">
                  <c:v>18/07/19</c:v>
                </c:pt>
                <c:pt idx="217">
                  <c:v>20/07/19</c:v>
                </c:pt>
                <c:pt idx="218">
                  <c:v>22/07/19</c:v>
                </c:pt>
                <c:pt idx="219">
                  <c:v>23/07/19</c:v>
                </c:pt>
                <c:pt idx="220">
                  <c:v>23/07/19</c:v>
                </c:pt>
                <c:pt idx="221">
                  <c:v>01/08/19</c:v>
                </c:pt>
                <c:pt idx="222">
                  <c:v>05/08/19</c:v>
                </c:pt>
                <c:pt idx="223">
                  <c:v>08/08/19</c:v>
                </c:pt>
                <c:pt idx="224">
                  <c:v>13/08/19</c:v>
                </c:pt>
                <c:pt idx="225">
                  <c:v>15/08/19</c:v>
                </c:pt>
                <c:pt idx="226">
                  <c:v>17/08/19</c:v>
                </c:pt>
                <c:pt idx="227">
                  <c:v>20/08/19</c:v>
                </c:pt>
                <c:pt idx="228">
                  <c:v>22/08/19</c:v>
                </c:pt>
                <c:pt idx="229">
                  <c:v>24/08/19</c:v>
                </c:pt>
                <c:pt idx="230">
                  <c:v>08/09/19</c:v>
                </c:pt>
                <c:pt idx="231">
                  <c:v>11/09/19</c:v>
                </c:pt>
                <c:pt idx="232">
                  <c:v>18/09/19</c:v>
                </c:pt>
                <c:pt idx="233">
                  <c:v>19/09/19</c:v>
                </c:pt>
                <c:pt idx="234">
                  <c:v>20/09/19</c:v>
                </c:pt>
                <c:pt idx="235">
                  <c:v>22/09/19</c:v>
                </c:pt>
                <c:pt idx="236">
                  <c:v>22/09/19</c:v>
                </c:pt>
                <c:pt idx="237">
                  <c:v>22/09/19</c:v>
                </c:pt>
                <c:pt idx="238">
                  <c:v>22/09/19</c:v>
                </c:pt>
                <c:pt idx="239">
                  <c:v>22/09/19</c:v>
                </c:pt>
                <c:pt idx="240">
                  <c:v>23/09/19</c:v>
                </c:pt>
                <c:pt idx="241">
                  <c:v>23/09/19</c:v>
                </c:pt>
                <c:pt idx="242">
                  <c:v>26/09/19</c:v>
                </c:pt>
                <c:pt idx="243">
                  <c:v>27/09/19</c:v>
                </c:pt>
                <c:pt idx="244">
                  <c:v>02/10/19</c:v>
                </c:pt>
                <c:pt idx="245">
                  <c:v>02/10/19</c:v>
                </c:pt>
                <c:pt idx="246">
                  <c:v>02/10/19</c:v>
                </c:pt>
                <c:pt idx="247">
                  <c:v>03/10/19</c:v>
                </c:pt>
                <c:pt idx="248">
                  <c:v>04/10/19</c:v>
                </c:pt>
                <c:pt idx="249">
                  <c:v>04/10/19</c:v>
                </c:pt>
                <c:pt idx="250">
                  <c:v>05/10/19</c:v>
                </c:pt>
                <c:pt idx="251">
                  <c:v>07/10/19</c:v>
                </c:pt>
                <c:pt idx="252">
                  <c:v>07/10/19</c:v>
                </c:pt>
                <c:pt idx="253">
                  <c:v>08/10/19</c:v>
                </c:pt>
                <c:pt idx="254">
                  <c:v>09/10/19</c:v>
                </c:pt>
                <c:pt idx="255">
                  <c:v>12/10/19</c:v>
                </c:pt>
                <c:pt idx="256">
                  <c:v>12/10/19</c:v>
                </c:pt>
                <c:pt idx="257">
                  <c:v>15/10/19</c:v>
                </c:pt>
                <c:pt idx="258">
                  <c:v>18/10/19</c:v>
                </c:pt>
                <c:pt idx="259">
                  <c:v>22/10/19</c:v>
                </c:pt>
                <c:pt idx="260">
                  <c:v>23/10/19</c:v>
                </c:pt>
                <c:pt idx="261">
                  <c:v>23/10/19</c:v>
                </c:pt>
                <c:pt idx="262">
                  <c:v>05/11/19</c:v>
                </c:pt>
                <c:pt idx="263">
                  <c:v>09/11/19</c:v>
                </c:pt>
                <c:pt idx="264">
                  <c:v>09/11/19</c:v>
                </c:pt>
                <c:pt idx="265">
                  <c:v>09/11/19</c:v>
                </c:pt>
                <c:pt idx="266">
                  <c:v>15/11/19</c:v>
                </c:pt>
                <c:pt idx="267">
                  <c:v>22/11/19</c:v>
                </c:pt>
                <c:pt idx="268">
                  <c:v>22/11/19</c:v>
                </c:pt>
                <c:pt idx="269">
                  <c:v>26/11/19</c:v>
                </c:pt>
                <c:pt idx="270">
                  <c:v>02/12/19</c:v>
                </c:pt>
                <c:pt idx="271">
                  <c:v>04/12/19</c:v>
                </c:pt>
                <c:pt idx="272">
                  <c:v>06/12/19</c:v>
                </c:pt>
                <c:pt idx="273">
                  <c:v>12/12/19</c:v>
                </c:pt>
                <c:pt idx="274">
                  <c:v>15/12/19</c:v>
                </c:pt>
                <c:pt idx="275">
                  <c:v>16/12/19</c:v>
                </c:pt>
                <c:pt idx="276">
                  <c:v>25/12/19</c:v>
                </c:pt>
                <c:pt idx="277">
                  <c:v>31/12/19</c:v>
                </c:pt>
              </c:strCache>
            </c:strRef>
          </c:cat>
          <c:val>
            <c:numRef>
              <c:f>Loi!$I$13:$I$290</c:f>
              <c:numCache>
                <c:formatCode>General</c:formatCode>
                <c:ptCount val="2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029A-45FA-A853-C2995972F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3968"/>
        <c:axId val="1733186480"/>
        <c:extLst xmlns:c16r2="http://schemas.microsoft.com/office/drawing/2015/06/chart"/>
      </c:lineChart>
      <c:catAx>
        <c:axId val="173317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8718969428414174"/>
              <c:y val="0.78402665065078381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86480"/>
        <c:crossesAt val="0"/>
        <c:auto val="0"/>
        <c:lblAlgn val="ctr"/>
        <c:lblOffset val="100"/>
        <c:tickLblSkip val="1"/>
        <c:noMultiLvlLbl val="0"/>
      </c:catAx>
      <c:valAx>
        <c:axId val="1733186480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7.4822305860860671E-3"/>
              <c:y val="8.1700432607214421E-2"/>
            </c:manualLayout>
          </c:layout>
          <c:overlay val="0"/>
        </c:title>
        <c:numFmt formatCode="@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7396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210060501198704"/>
          <c:y val="0.13679303028029741"/>
          <c:w val="0.11789827324257721"/>
          <c:h val="0.58250569596007662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Hữu Nghĩa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Nguyễn Hữu Nghĩa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19430341803865425"/>
          <c:y val="8.2557862085421135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9116410164638508E-2"/>
          <c:y val="0.12748270102600812"/>
          <c:w val="0.8400504633053465"/>
          <c:h val="0.69606482756089061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Nghia!$J$12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dPt>
            <c:idx val="12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dPt>
            <c:idx val="138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cat>
            <c:strRef>
              <c:f>Nghia!$B$13:$B$274</c:f>
              <c:strCache>
                <c:ptCount val="262"/>
                <c:pt idx="0">
                  <c:v>03/01/18</c:v>
                </c:pt>
                <c:pt idx="1">
                  <c:v>06/01/18</c:v>
                </c:pt>
                <c:pt idx="2">
                  <c:v>09/01/18</c:v>
                </c:pt>
                <c:pt idx="3">
                  <c:v>12/01/18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27/01/18</c:v>
                </c:pt>
                <c:pt idx="8">
                  <c:v>06/02/18</c:v>
                </c:pt>
                <c:pt idx="9">
                  <c:v>07/02/18</c:v>
                </c:pt>
                <c:pt idx="10">
                  <c:v>09/02/18</c:v>
                </c:pt>
                <c:pt idx="11">
                  <c:v>21/02/18</c:v>
                </c:pt>
                <c:pt idx="12">
                  <c:v>23/02/18</c:v>
                </c:pt>
                <c:pt idx="13">
                  <c:v>28/02/18</c:v>
                </c:pt>
                <c:pt idx="14">
                  <c:v>28/02/18</c:v>
                </c:pt>
                <c:pt idx="15">
                  <c:v>02/03/18</c:v>
                </c:pt>
                <c:pt idx="16">
                  <c:v>04/03/18</c:v>
                </c:pt>
                <c:pt idx="17">
                  <c:v>08/03/18</c:v>
                </c:pt>
                <c:pt idx="18">
                  <c:v>11/03/18</c:v>
                </c:pt>
                <c:pt idx="19">
                  <c:v>12/03/18</c:v>
                </c:pt>
                <c:pt idx="20">
                  <c:v>14/03/18</c:v>
                </c:pt>
                <c:pt idx="21">
                  <c:v>20/03/18</c:v>
                </c:pt>
                <c:pt idx="22">
                  <c:v>23/03/18</c:v>
                </c:pt>
                <c:pt idx="23">
                  <c:v>27/03/18</c:v>
                </c:pt>
                <c:pt idx="24">
                  <c:v>03/04/18</c:v>
                </c:pt>
                <c:pt idx="25">
                  <c:v>13/04/18</c:v>
                </c:pt>
                <c:pt idx="26">
                  <c:v>13/04/18</c:v>
                </c:pt>
                <c:pt idx="27">
                  <c:v>15/04/18</c:v>
                </c:pt>
                <c:pt idx="28">
                  <c:v>15/04/18</c:v>
                </c:pt>
                <c:pt idx="29">
                  <c:v>17/04/18</c:v>
                </c:pt>
                <c:pt idx="30">
                  <c:v>17/04/18</c:v>
                </c:pt>
                <c:pt idx="31">
                  <c:v>19/04/18</c:v>
                </c:pt>
                <c:pt idx="32">
                  <c:v>20/04/18</c:v>
                </c:pt>
                <c:pt idx="33">
                  <c:v>22/04/18</c:v>
                </c:pt>
                <c:pt idx="34">
                  <c:v>25/04/18</c:v>
                </c:pt>
                <c:pt idx="35">
                  <c:v>25/04/18</c:v>
                </c:pt>
                <c:pt idx="36">
                  <c:v>27/04/18</c:v>
                </c:pt>
                <c:pt idx="37">
                  <c:v>03/05/18</c:v>
                </c:pt>
                <c:pt idx="38">
                  <c:v>14/05/18</c:v>
                </c:pt>
                <c:pt idx="39">
                  <c:v>17/05/18</c:v>
                </c:pt>
                <c:pt idx="40">
                  <c:v>20/05/18</c:v>
                </c:pt>
                <c:pt idx="41">
                  <c:v>23/05/18</c:v>
                </c:pt>
                <c:pt idx="42">
                  <c:v>25/05/18</c:v>
                </c:pt>
                <c:pt idx="43">
                  <c:v>28/05/18</c:v>
                </c:pt>
                <c:pt idx="44">
                  <c:v>31/05/18</c:v>
                </c:pt>
                <c:pt idx="45">
                  <c:v>01/06/18</c:v>
                </c:pt>
                <c:pt idx="46">
                  <c:v>06/06/18</c:v>
                </c:pt>
                <c:pt idx="47">
                  <c:v>08/06/18</c:v>
                </c:pt>
                <c:pt idx="48">
                  <c:v>08/06/18</c:v>
                </c:pt>
                <c:pt idx="49">
                  <c:v>15/06/18</c:v>
                </c:pt>
                <c:pt idx="50">
                  <c:v>15/06/18</c:v>
                </c:pt>
                <c:pt idx="51">
                  <c:v>18/06/18</c:v>
                </c:pt>
                <c:pt idx="52">
                  <c:v>21/06/18</c:v>
                </c:pt>
                <c:pt idx="53">
                  <c:v>22/06/18</c:v>
                </c:pt>
                <c:pt idx="54">
                  <c:v>25/06/18</c:v>
                </c:pt>
                <c:pt idx="55">
                  <c:v>27/06/18</c:v>
                </c:pt>
                <c:pt idx="56">
                  <c:v>29/06/18</c:v>
                </c:pt>
                <c:pt idx="57">
                  <c:v>02/07/18</c:v>
                </c:pt>
                <c:pt idx="58">
                  <c:v>04/07/18</c:v>
                </c:pt>
                <c:pt idx="59">
                  <c:v>06/07/18</c:v>
                </c:pt>
                <c:pt idx="60">
                  <c:v>10/07/18</c:v>
                </c:pt>
                <c:pt idx="61">
                  <c:v>13/07/18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23/07/18</c:v>
                </c:pt>
                <c:pt idx="65">
                  <c:v>24/07/18</c:v>
                </c:pt>
                <c:pt idx="66">
                  <c:v>30/07/18</c:v>
                </c:pt>
                <c:pt idx="67">
                  <c:v>02/08/18</c:v>
                </c:pt>
                <c:pt idx="68">
                  <c:v>07/08/18</c:v>
                </c:pt>
                <c:pt idx="69">
                  <c:v>09/08/18</c:v>
                </c:pt>
                <c:pt idx="70">
                  <c:v>10/08/18</c:v>
                </c:pt>
                <c:pt idx="71">
                  <c:v>15/08/18</c:v>
                </c:pt>
                <c:pt idx="72">
                  <c:v>17/08/18</c:v>
                </c:pt>
                <c:pt idx="73">
                  <c:v>22/08/18</c:v>
                </c:pt>
                <c:pt idx="74">
                  <c:v>23/08/18</c:v>
                </c:pt>
                <c:pt idx="75">
                  <c:v>29/08/18</c:v>
                </c:pt>
                <c:pt idx="76">
                  <c:v>31/08/18</c:v>
                </c:pt>
                <c:pt idx="77">
                  <c:v>04/09/18</c:v>
                </c:pt>
                <c:pt idx="78">
                  <c:v>04/09/18</c:v>
                </c:pt>
                <c:pt idx="79">
                  <c:v>06/09/18</c:v>
                </c:pt>
                <c:pt idx="80">
                  <c:v>07/09/18</c:v>
                </c:pt>
                <c:pt idx="81">
                  <c:v>08/09/18</c:v>
                </c:pt>
                <c:pt idx="82">
                  <c:v>11/09/18</c:v>
                </c:pt>
                <c:pt idx="83">
                  <c:v>12/09/18</c:v>
                </c:pt>
                <c:pt idx="84">
                  <c:v>13/09/18</c:v>
                </c:pt>
                <c:pt idx="85">
                  <c:v>14/09/18</c:v>
                </c:pt>
                <c:pt idx="86">
                  <c:v>15/09/18</c:v>
                </c:pt>
                <c:pt idx="87">
                  <c:v>25/09/18</c:v>
                </c:pt>
                <c:pt idx="88">
                  <c:v>26/09/18</c:v>
                </c:pt>
                <c:pt idx="89">
                  <c:v>27/09/18</c:v>
                </c:pt>
                <c:pt idx="90">
                  <c:v>02/10/18</c:v>
                </c:pt>
                <c:pt idx="91">
                  <c:v>04/10/18</c:v>
                </c:pt>
                <c:pt idx="92">
                  <c:v>06/10/18</c:v>
                </c:pt>
                <c:pt idx="93">
                  <c:v>15/10/18</c:v>
                </c:pt>
                <c:pt idx="94">
                  <c:v>17/10/18</c:v>
                </c:pt>
                <c:pt idx="95">
                  <c:v>19/10/18</c:v>
                </c:pt>
                <c:pt idx="96">
                  <c:v>22/10/18</c:v>
                </c:pt>
                <c:pt idx="97">
                  <c:v>24/10/18</c:v>
                </c:pt>
                <c:pt idx="98">
                  <c:v>26/10/18</c:v>
                </c:pt>
                <c:pt idx="99">
                  <c:v>31/10/18</c:v>
                </c:pt>
                <c:pt idx="100">
                  <c:v>03/11/18</c:v>
                </c:pt>
                <c:pt idx="101">
                  <c:v>06/11/18</c:v>
                </c:pt>
                <c:pt idx="102">
                  <c:v>07/11/18</c:v>
                </c:pt>
                <c:pt idx="103">
                  <c:v>09/11/18</c:v>
                </c:pt>
                <c:pt idx="104">
                  <c:v>10/11/18</c:v>
                </c:pt>
                <c:pt idx="105">
                  <c:v>12/11/18</c:v>
                </c:pt>
                <c:pt idx="106">
                  <c:v>14/11/18</c:v>
                </c:pt>
                <c:pt idx="107">
                  <c:v>16/11/18</c:v>
                </c:pt>
                <c:pt idx="108">
                  <c:v>19/11/18</c:v>
                </c:pt>
                <c:pt idx="109">
                  <c:v>22/11/18</c:v>
                </c:pt>
                <c:pt idx="110">
                  <c:v>22/11/18</c:v>
                </c:pt>
                <c:pt idx="111">
                  <c:v>26/11/18</c:v>
                </c:pt>
                <c:pt idx="112">
                  <c:v>27/11/18</c:v>
                </c:pt>
                <c:pt idx="113">
                  <c:v>28/11/18</c:v>
                </c:pt>
                <c:pt idx="114">
                  <c:v>30/11/18</c:v>
                </c:pt>
                <c:pt idx="115">
                  <c:v>03/12/18</c:v>
                </c:pt>
                <c:pt idx="116">
                  <c:v>04/12/18</c:v>
                </c:pt>
                <c:pt idx="117">
                  <c:v>05/12/18</c:v>
                </c:pt>
                <c:pt idx="118">
                  <c:v>07/12/18</c:v>
                </c:pt>
                <c:pt idx="119">
                  <c:v>10/12/18</c:v>
                </c:pt>
                <c:pt idx="120">
                  <c:v>12/12/18</c:v>
                </c:pt>
                <c:pt idx="121">
                  <c:v>14/12/18</c:v>
                </c:pt>
                <c:pt idx="122">
                  <c:v>16/12/18</c:v>
                </c:pt>
                <c:pt idx="123">
                  <c:v>18/12/18</c:v>
                </c:pt>
                <c:pt idx="124">
                  <c:v>20/12/18</c:v>
                </c:pt>
                <c:pt idx="125">
                  <c:v>21/12/18</c:v>
                </c:pt>
                <c:pt idx="126">
                  <c:v>25/12/18</c:v>
                </c:pt>
                <c:pt idx="127">
                  <c:v>27/12/18</c:v>
                </c:pt>
                <c:pt idx="128">
                  <c:v>28/12/18</c:v>
                </c:pt>
                <c:pt idx="129">
                  <c:v>02/01/19</c:v>
                </c:pt>
                <c:pt idx="130">
                  <c:v>03/01/19</c:v>
                </c:pt>
                <c:pt idx="131">
                  <c:v>06/01/19</c:v>
                </c:pt>
                <c:pt idx="132">
                  <c:v>09/01/19</c:v>
                </c:pt>
                <c:pt idx="133">
                  <c:v>11/01/19</c:v>
                </c:pt>
                <c:pt idx="134">
                  <c:v>11/01/19</c:v>
                </c:pt>
                <c:pt idx="135">
                  <c:v>17/01/19</c:v>
                </c:pt>
                <c:pt idx="136">
                  <c:v>20/01/19</c:v>
                </c:pt>
                <c:pt idx="137">
                  <c:v>21/01/19</c:v>
                </c:pt>
                <c:pt idx="138">
                  <c:v>21/01/19</c:v>
                </c:pt>
                <c:pt idx="139">
                  <c:v>23/01/19</c:v>
                </c:pt>
                <c:pt idx="140">
                  <c:v>26/01/19</c:v>
                </c:pt>
                <c:pt idx="141">
                  <c:v>27/01/19</c:v>
                </c:pt>
                <c:pt idx="142">
                  <c:v>28/01/19</c:v>
                </c:pt>
                <c:pt idx="143">
                  <c:v>29/01/19</c:v>
                </c:pt>
                <c:pt idx="144">
                  <c:v>31/01/19</c:v>
                </c:pt>
                <c:pt idx="145">
                  <c:v>02/02/19</c:v>
                </c:pt>
                <c:pt idx="146">
                  <c:v>07/02/19</c:v>
                </c:pt>
                <c:pt idx="147">
                  <c:v>08/02/19</c:v>
                </c:pt>
                <c:pt idx="148">
                  <c:v>10/02/19</c:v>
                </c:pt>
                <c:pt idx="149">
                  <c:v>12/02/019</c:v>
                </c:pt>
                <c:pt idx="150">
                  <c:v>15/02/19</c:v>
                </c:pt>
                <c:pt idx="151">
                  <c:v>16/02/19</c:v>
                </c:pt>
                <c:pt idx="152">
                  <c:v>18/02/19</c:v>
                </c:pt>
                <c:pt idx="153">
                  <c:v>21/02/19</c:v>
                </c:pt>
                <c:pt idx="154">
                  <c:v>23/02/19</c:v>
                </c:pt>
                <c:pt idx="155">
                  <c:v>25/02/19</c:v>
                </c:pt>
                <c:pt idx="156">
                  <c:v>26/02/19</c:v>
                </c:pt>
                <c:pt idx="157">
                  <c:v>27/02/19</c:v>
                </c:pt>
                <c:pt idx="158">
                  <c:v>28/02/19</c:v>
                </c:pt>
                <c:pt idx="159">
                  <c:v>03/03/19</c:v>
                </c:pt>
                <c:pt idx="160">
                  <c:v>05/03/19</c:v>
                </c:pt>
                <c:pt idx="161">
                  <c:v>07/03/19</c:v>
                </c:pt>
                <c:pt idx="162">
                  <c:v>08/03/19</c:v>
                </c:pt>
                <c:pt idx="163">
                  <c:v>10/03/19</c:v>
                </c:pt>
                <c:pt idx="164">
                  <c:v>11/03/19</c:v>
                </c:pt>
                <c:pt idx="165">
                  <c:v>12/03/19</c:v>
                </c:pt>
                <c:pt idx="166">
                  <c:v>12/03/19</c:v>
                </c:pt>
                <c:pt idx="167">
                  <c:v>12/03/19</c:v>
                </c:pt>
                <c:pt idx="168">
                  <c:v>13/03/19</c:v>
                </c:pt>
                <c:pt idx="169">
                  <c:v>13/03/19</c:v>
                </c:pt>
                <c:pt idx="170">
                  <c:v>14/03/19</c:v>
                </c:pt>
                <c:pt idx="171">
                  <c:v>14/03/19</c:v>
                </c:pt>
                <c:pt idx="172">
                  <c:v>15/03/19</c:v>
                </c:pt>
                <c:pt idx="173">
                  <c:v>18/03/19</c:v>
                </c:pt>
                <c:pt idx="174">
                  <c:v>26/03/19</c:v>
                </c:pt>
                <c:pt idx="175">
                  <c:v>27/03/19</c:v>
                </c:pt>
                <c:pt idx="176">
                  <c:v>29/03/19</c:v>
                </c:pt>
                <c:pt idx="177">
                  <c:v>01/04/19</c:v>
                </c:pt>
                <c:pt idx="178">
                  <c:v>01/04/19</c:v>
                </c:pt>
                <c:pt idx="179">
                  <c:v>01/04/19</c:v>
                </c:pt>
                <c:pt idx="180">
                  <c:v>03/04/19</c:v>
                </c:pt>
                <c:pt idx="181">
                  <c:v>05/04/19</c:v>
                </c:pt>
                <c:pt idx="182">
                  <c:v>07/04/19</c:v>
                </c:pt>
                <c:pt idx="183">
                  <c:v>18/04/19</c:v>
                </c:pt>
                <c:pt idx="184">
                  <c:v>21/04/19</c:v>
                </c:pt>
                <c:pt idx="185">
                  <c:v>24/04/19</c:v>
                </c:pt>
                <c:pt idx="186">
                  <c:v>25/04/19</c:v>
                </c:pt>
                <c:pt idx="187">
                  <c:v>26/04/19</c:v>
                </c:pt>
                <c:pt idx="188">
                  <c:v>29/04/19</c:v>
                </c:pt>
                <c:pt idx="189">
                  <c:v>02/05/19</c:v>
                </c:pt>
                <c:pt idx="190">
                  <c:v>08/05/19</c:v>
                </c:pt>
                <c:pt idx="191">
                  <c:v>09/05/19</c:v>
                </c:pt>
                <c:pt idx="192">
                  <c:v>09/05/19</c:v>
                </c:pt>
                <c:pt idx="193">
                  <c:v>12/05/19</c:v>
                </c:pt>
                <c:pt idx="194">
                  <c:v>16/05/19</c:v>
                </c:pt>
                <c:pt idx="195">
                  <c:v>18/05/19</c:v>
                </c:pt>
                <c:pt idx="196">
                  <c:v>21/05/19</c:v>
                </c:pt>
                <c:pt idx="197">
                  <c:v>24/05/19</c:v>
                </c:pt>
                <c:pt idx="198">
                  <c:v>25/05/19</c:v>
                </c:pt>
                <c:pt idx="199">
                  <c:v>28/05/19</c:v>
                </c:pt>
                <c:pt idx="200">
                  <c:v>01/06/19</c:v>
                </c:pt>
                <c:pt idx="201">
                  <c:v>10/06/19</c:v>
                </c:pt>
                <c:pt idx="202">
                  <c:v>12/06/19</c:v>
                </c:pt>
                <c:pt idx="203">
                  <c:v>21/06/19</c:v>
                </c:pt>
                <c:pt idx="204">
                  <c:v>21/06/19</c:v>
                </c:pt>
                <c:pt idx="205">
                  <c:v>25/06/19</c:v>
                </c:pt>
                <c:pt idx="206">
                  <c:v>27/06/19</c:v>
                </c:pt>
                <c:pt idx="207">
                  <c:v>05/07/19</c:v>
                </c:pt>
                <c:pt idx="208">
                  <c:v>06/07/19</c:v>
                </c:pt>
                <c:pt idx="209">
                  <c:v>09/07/19</c:v>
                </c:pt>
                <c:pt idx="210">
                  <c:v>16/07/19</c:v>
                </c:pt>
                <c:pt idx="211">
                  <c:v>20/07/19</c:v>
                </c:pt>
                <c:pt idx="212">
                  <c:v>27/07/19</c:v>
                </c:pt>
                <c:pt idx="213">
                  <c:v>30/07/19</c:v>
                </c:pt>
                <c:pt idx="214">
                  <c:v>02/08/19</c:v>
                </c:pt>
                <c:pt idx="215">
                  <c:v>10/08/19</c:v>
                </c:pt>
                <c:pt idx="216">
                  <c:v>17/08/19</c:v>
                </c:pt>
                <c:pt idx="217">
                  <c:v>22/08/19</c:v>
                </c:pt>
                <c:pt idx="218">
                  <c:v>31/08/19</c:v>
                </c:pt>
                <c:pt idx="219">
                  <c:v>02/09/19</c:v>
                </c:pt>
                <c:pt idx="220">
                  <c:v>05/09/19</c:v>
                </c:pt>
                <c:pt idx="221">
                  <c:v>07/09/19</c:v>
                </c:pt>
                <c:pt idx="222">
                  <c:v>08/09/19</c:v>
                </c:pt>
                <c:pt idx="223">
                  <c:v>11/09/19</c:v>
                </c:pt>
                <c:pt idx="224">
                  <c:v>13/09/19</c:v>
                </c:pt>
                <c:pt idx="225">
                  <c:v>18/09/19</c:v>
                </c:pt>
                <c:pt idx="226">
                  <c:v>19/09/19</c:v>
                </c:pt>
                <c:pt idx="227">
                  <c:v>20/09/19</c:v>
                </c:pt>
                <c:pt idx="228">
                  <c:v>20/09/19</c:v>
                </c:pt>
                <c:pt idx="229">
                  <c:v>21/09/19</c:v>
                </c:pt>
                <c:pt idx="230">
                  <c:v>21/09/19</c:v>
                </c:pt>
                <c:pt idx="231">
                  <c:v>26/09/19</c:v>
                </c:pt>
                <c:pt idx="232">
                  <c:v>28/09/19</c:v>
                </c:pt>
                <c:pt idx="233">
                  <c:v>02/10/19</c:v>
                </c:pt>
                <c:pt idx="234">
                  <c:v>08/10/19</c:v>
                </c:pt>
                <c:pt idx="235">
                  <c:v>09/10/19</c:v>
                </c:pt>
                <c:pt idx="236">
                  <c:v>10/10/19</c:v>
                </c:pt>
                <c:pt idx="237">
                  <c:v>11/10/19</c:v>
                </c:pt>
                <c:pt idx="238">
                  <c:v>12/10/19</c:v>
                </c:pt>
                <c:pt idx="239">
                  <c:v>15/10/19</c:v>
                </c:pt>
                <c:pt idx="240">
                  <c:v>18/10/19</c:v>
                </c:pt>
                <c:pt idx="241">
                  <c:v>20/10/19</c:v>
                </c:pt>
                <c:pt idx="242">
                  <c:v>23/10/19</c:v>
                </c:pt>
                <c:pt idx="243">
                  <c:v>02/11/19</c:v>
                </c:pt>
                <c:pt idx="244">
                  <c:v>07/11/19</c:v>
                </c:pt>
                <c:pt idx="245">
                  <c:v>09/11/19</c:v>
                </c:pt>
                <c:pt idx="246">
                  <c:v>11/11/19</c:v>
                </c:pt>
                <c:pt idx="247">
                  <c:v>13/11/19</c:v>
                </c:pt>
                <c:pt idx="248">
                  <c:v>15/11/19</c:v>
                </c:pt>
                <c:pt idx="249">
                  <c:v>17/11/19</c:v>
                </c:pt>
                <c:pt idx="250">
                  <c:v>19/11/19</c:v>
                </c:pt>
                <c:pt idx="251">
                  <c:v>22/11/19</c:v>
                </c:pt>
                <c:pt idx="252">
                  <c:v>24/11/19</c:v>
                </c:pt>
                <c:pt idx="253">
                  <c:v>10/12/19</c:v>
                </c:pt>
                <c:pt idx="254">
                  <c:v>14/12/19</c:v>
                </c:pt>
                <c:pt idx="255">
                  <c:v>18/12/19</c:v>
                </c:pt>
                <c:pt idx="256">
                  <c:v>20/12/19</c:v>
                </c:pt>
                <c:pt idx="257">
                  <c:v>22/12/19</c:v>
                </c:pt>
                <c:pt idx="258">
                  <c:v>27/12/19</c:v>
                </c:pt>
                <c:pt idx="259">
                  <c:v>29/12/19</c:v>
                </c:pt>
                <c:pt idx="260">
                  <c:v>31/12/19</c:v>
                </c:pt>
                <c:pt idx="261">
                  <c:v>31/12/19</c:v>
                </c:pt>
              </c:strCache>
            </c:strRef>
          </c:cat>
          <c:val>
            <c:numRef>
              <c:f>Nghia!$J$13:$J$274</c:f>
              <c:numCache>
                <c:formatCode>@</c:formatCode>
                <c:ptCount val="262"/>
                <c:pt idx="86">
                  <c:v>0</c:v>
                </c:pt>
                <c:pt idx="129" formatCode="General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F218-49DD-A1B9-9B48E60A4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733172336"/>
        <c:axId val="1733173424"/>
      </c:barChart>
      <c:lineChart>
        <c:grouping val="standard"/>
        <c:varyColors val="0"/>
        <c:ser>
          <c:idx val="9"/>
          <c:order val="0"/>
          <c:tx>
            <c:strRef>
              <c:f>Nghia!$L$12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Nghia!$B$13:$B$274</c:f>
              <c:strCache>
                <c:ptCount val="262"/>
                <c:pt idx="0">
                  <c:v>03/01/18</c:v>
                </c:pt>
                <c:pt idx="1">
                  <c:v>06/01/18</c:v>
                </c:pt>
                <c:pt idx="2">
                  <c:v>09/01/18</c:v>
                </c:pt>
                <c:pt idx="3">
                  <c:v>12/01/18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27/01/18</c:v>
                </c:pt>
                <c:pt idx="8">
                  <c:v>06/02/18</c:v>
                </c:pt>
                <c:pt idx="9">
                  <c:v>07/02/18</c:v>
                </c:pt>
                <c:pt idx="10">
                  <c:v>09/02/18</c:v>
                </c:pt>
                <c:pt idx="11">
                  <c:v>21/02/18</c:v>
                </c:pt>
                <c:pt idx="12">
                  <c:v>23/02/18</c:v>
                </c:pt>
                <c:pt idx="13">
                  <c:v>28/02/18</c:v>
                </c:pt>
                <c:pt idx="14">
                  <c:v>28/02/18</c:v>
                </c:pt>
                <c:pt idx="15">
                  <c:v>02/03/18</c:v>
                </c:pt>
                <c:pt idx="16">
                  <c:v>04/03/18</c:v>
                </c:pt>
                <c:pt idx="17">
                  <c:v>08/03/18</c:v>
                </c:pt>
                <c:pt idx="18">
                  <c:v>11/03/18</c:v>
                </c:pt>
                <c:pt idx="19">
                  <c:v>12/03/18</c:v>
                </c:pt>
                <c:pt idx="20">
                  <c:v>14/03/18</c:v>
                </c:pt>
                <c:pt idx="21">
                  <c:v>20/03/18</c:v>
                </c:pt>
                <c:pt idx="22">
                  <c:v>23/03/18</c:v>
                </c:pt>
                <c:pt idx="23">
                  <c:v>27/03/18</c:v>
                </c:pt>
                <c:pt idx="24">
                  <c:v>03/04/18</c:v>
                </c:pt>
                <c:pt idx="25">
                  <c:v>13/04/18</c:v>
                </c:pt>
                <c:pt idx="26">
                  <c:v>13/04/18</c:v>
                </c:pt>
                <c:pt idx="27">
                  <c:v>15/04/18</c:v>
                </c:pt>
                <c:pt idx="28">
                  <c:v>15/04/18</c:v>
                </c:pt>
                <c:pt idx="29">
                  <c:v>17/04/18</c:v>
                </c:pt>
                <c:pt idx="30">
                  <c:v>17/04/18</c:v>
                </c:pt>
                <c:pt idx="31">
                  <c:v>19/04/18</c:v>
                </c:pt>
                <c:pt idx="32">
                  <c:v>20/04/18</c:v>
                </c:pt>
                <c:pt idx="33">
                  <c:v>22/04/18</c:v>
                </c:pt>
                <c:pt idx="34">
                  <c:v>25/04/18</c:v>
                </c:pt>
                <c:pt idx="35">
                  <c:v>25/04/18</c:v>
                </c:pt>
                <c:pt idx="36">
                  <c:v>27/04/18</c:v>
                </c:pt>
                <c:pt idx="37">
                  <c:v>03/05/18</c:v>
                </c:pt>
                <c:pt idx="38">
                  <c:v>14/05/18</c:v>
                </c:pt>
                <c:pt idx="39">
                  <c:v>17/05/18</c:v>
                </c:pt>
                <c:pt idx="40">
                  <c:v>20/05/18</c:v>
                </c:pt>
                <c:pt idx="41">
                  <c:v>23/05/18</c:v>
                </c:pt>
                <c:pt idx="42">
                  <c:v>25/05/18</c:v>
                </c:pt>
                <c:pt idx="43">
                  <c:v>28/05/18</c:v>
                </c:pt>
                <c:pt idx="44">
                  <c:v>31/05/18</c:v>
                </c:pt>
                <c:pt idx="45">
                  <c:v>01/06/18</c:v>
                </c:pt>
                <c:pt idx="46">
                  <c:v>06/06/18</c:v>
                </c:pt>
                <c:pt idx="47">
                  <c:v>08/06/18</c:v>
                </c:pt>
                <c:pt idx="48">
                  <c:v>08/06/18</c:v>
                </c:pt>
                <c:pt idx="49">
                  <c:v>15/06/18</c:v>
                </c:pt>
                <c:pt idx="50">
                  <c:v>15/06/18</c:v>
                </c:pt>
                <c:pt idx="51">
                  <c:v>18/06/18</c:v>
                </c:pt>
                <c:pt idx="52">
                  <c:v>21/06/18</c:v>
                </c:pt>
                <c:pt idx="53">
                  <c:v>22/06/18</c:v>
                </c:pt>
                <c:pt idx="54">
                  <c:v>25/06/18</c:v>
                </c:pt>
                <c:pt idx="55">
                  <c:v>27/06/18</c:v>
                </c:pt>
                <c:pt idx="56">
                  <c:v>29/06/18</c:v>
                </c:pt>
                <c:pt idx="57">
                  <c:v>02/07/18</c:v>
                </c:pt>
                <c:pt idx="58">
                  <c:v>04/07/18</c:v>
                </c:pt>
                <c:pt idx="59">
                  <c:v>06/07/18</c:v>
                </c:pt>
                <c:pt idx="60">
                  <c:v>10/07/18</c:v>
                </c:pt>
                <c:pt idx="61">
                  <c:v>13/07/18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23/07/18</c:v>
                </c:pt>
                <c:pt idx="65">
                  <c:v>24/07/18</c:v>
                </c:pt>
                <c:pt idx="66">
                  <c:v>30/07/18</c:v>
                </c:pt>
                <c:pt idx="67">
                  <c:v>02/08/18</c:v>
                </c:pt>
                <c:pt idx="68">
                  <c:v>07/08/18</c:v>
                </c:pt>
                <c:pt idx="69">
                  <c:v>09/08/18</c:v>
                </c:pt>
                <c:pt idx="70">
                  <c:v>10/08/18</c:v>
                </c:pt>
                <c:pt idx="71">
                  <c:v>15/08/18</c:v>
                </c:pt>
                <c:pt idx="72">
                  <c:v>17/08/18</c:v>
                </c:pt>
                <c:pt idx="73">
                  <c:v>22/08/18</c:v>
                </c:pt>
                <c:pt idx="74">
                  <c:v>23/08/18</c:v>
                </c:pt>
                <c:pt idx="75">
                  <c:v>29/08/18</c:v>
                </c:pt>
                <c:pt idx="76">
                  <c:v>31/08/18</c:v>
                </c:pt>
                <c:pt idx="77">
                  <c:v>04/09/18</c:v>
                </c:pt>
                <c:pt idx="78">
                  <c:v>04/09/18</c:v>
                </c:pt>
                <c:pt idx="79">
                  <c:v>06/09/18</c:v>
                </c:pt>
                <c:pt idx="80">
                  <c:v>07/09/18</c:v>
                </c:pt>
                <c:pt idx="81">
                  <c:v>08/09/18</c:v>
                </c:pt>
                <c:pt idx="82">
                  <c:v>11/09/18</c:v>
                </c:pt>
                <c:pt idx="83">
                  <c:v>12/09/18</c:v>
                </c:pt>
                <c:pt idx="84">
                  <c:v>13/09/18</c:v>
                </c:pt>
                <c:pt idx="85">
                  <c:v>14/09/18</c:v>
                </c:pt>
                <c:pt idx="86">
                  <c:v>15/09/18</c:v>
                </c:pt>
                <c:pt idx="87">
                  <c:v>25/09/18</c:v>
                </c:pt>
                <c:pt idx="88">
                  <c:v>26/09/18</c:v>
                </c:pt>
                <c:pt idx="89">
                  <c:v>27/09/18</c:v>
                </c:pt>
                <c:pt idx="90">
                  <c:v>02/10/18</c:v>
                </c:pt>
                <c:pt idx="91">
                  <c:v>04/10/18</c:v>
                </c:pt>
                <c:pt idx="92">
                  <c:v>06/10/18</c:v>
                </c:pt>
                <c:pt idx="93">
                  <c:v>15/10/18</c:v>
                </c:pt>
                <c:pt idx="94">
                  <c:v>17/10/18</c:v>
                </c:pt>
                <c:pt idx="95">
                  <c:v>19/10/18</c:v>
                </c:pt>
                <c:pt idx="96">
                  <c:v>22/10/18</c:v>
                </c:pt>
                <c:pt idx="97">
                  <c:v>24/10/18</c:v>
                </c:pt>
                <c:pt idx="98">
                  <c:v>26/10/18</c:v>
                </c:pt>
                <c:pt idx="99">
                  <c:v>31/10/18</c:v>
                </c:pt>
                <c:pt idx="100">
                  <c:v>03/11/18</c:v>
                </c:pt>
                <c:pt idx="101">
                  <c:v>06/11/18</c:v>
                </c:pt>
                <c:pt idx="102">
                  <c:v>07/11/18</c:v>
                </c:pt>
                <c:pt idx="103">
                  <c:v>09/11/18</c:v>
                </c:pt>
                <c:pt idx="104">
                  <c:v>10/11/18</c:v>
                </c:pt>
                <c:pt idx="105">
                  <c:v>12/11/18</c:v>
                </c:pt>
                <c:pt idx="106">
                  <c:v>14/11/18</c:v>
                </c:pt>
                <c:pt idx="107">
                  <c:v>16/11/18</c:v>
                </c:pt>
                <c:pt idx="108">
                  <c:v>19/11/18</c:v>
                </c:pt>
                <c:pt idx="109">
                  <c:v>22/11/18</c:v>
                </c:pt>
                <c:pt idx="110">
                  <c:v>22/11/18</c:v>
                </c:pt>
                <c:pt idx="111">
                  <c:v>26/11/18</c:v>
                </c:pt>
                <c:pt idx="112">
                  <c:v>27/11/18</c:v>
                </c:pt>
                <c:pt idx="113">
                  <c:v>28/11/18</c:v>
                </c:pt>
                <c:pt idx="114">
                  <c:v>30/11/18</c:v>
                </c:pt>
                <c:pt idx="115">
                  <c:v>03/12/18</c:v>
                </c:pt>
                <c:pt idx="116">
                  <c:v>04/12/18</c:v>
                </c:pt>
                <c:pt idx="117">
                  <c:v>05/12/18</c:v>
                </c:pt>
                <c:pt idx="118">
                  <c:v>07/12/18</c:v>
                </c:pt>
                <c:pt idx="119">
                  <c:v>10/12/18</c:v>
                </c:pt>
                <c:pt idx="120">
                  <c:v>12/12/18</c:v>
                </c:pt>
                <c:pt idx="121">
                  <c:v>14/12/18</c:v>
                </c:pt>
                <c:pt idx="122">
                  <c:v>16/12/18</c:v>
                </c:pt>
                <c:pt idx="123">
                  <c:v>18/12/18</c:v>
                </c:pt>
                <c:pt idx="124">
                  <c:v>20/12/18</c:v>
                </c:pt>
                <c:pt idx="125">
                  <c:v>21/12/18</c:v>
                </c:pt>
                <c:pt idx="126">
                  <c:v>25/12/18</c:v>
                </c:pt>
                <c:pt idx="127">
                  <c:v>27/12/18</c:v>
                </c:pt>
                <c:pt idx="128">
                  <c:v>28/12/18</c:v>
                </c:pt>
                <c:pt idx="129">
                  <c:v>02/01/19</c:v>
                </c:pt>
                <c:pt idx="130">
                  <c:v>03/01/19</c:v>
                </c:pt>
                <c:pt idx="131">
                  <c:v>06/01/19</c:v>
                </c:pt>
                <c:pt idx="132">
                  <c:v>09/01/19</c:v>
                </c:pt>
                <c:pt idx="133">
                  <c:v>11/01/19</c:v>
                </c:pt>
                <c:pt idx="134">
                  <c:v>11/01/19</c:v>
                </c:pt>
                <c:pt idx="135">
                  <c:v>17/01/19</c:v>
                </c:pt>
                <c:pt idx="136">
                  <c:v>20/01/19</c:v>
                </c:pt>
                <c:pt idx="137">
                  <c:v>21/01/19</c:v>
                </c:pt>
                <c:pt idx="138">
                  <c:v>21/01/19</c:v>
                </c:pt>
                <c:pt idx="139">
                  <c:v>23/01/19</c:v>
                </c:pt>
                <c:pt idx="140">
                  <c:v>26/01/19</c:v>
                </c:pt>
                <c:pt idx="141">
                  <c:v>27/01/19</c:v>
                </c:pt>
                <c:pt idx="142">
                  <c:v>28/01/19</c:v>
                </c:pt>
                <c:pt idx="143">
                  <c:v>29/01/19</c:v>
                </c:pt>
                <c:pt idx="144">
                  <c:v>31/01/19</c:v>
                </c:pt>
                <c:pt idx="145">
                  <c:v>02/02/19</c:v>
                </c:pt>
                <c:pt idx="146">
                  <c:v>07/02/19</c:v>
                </c:pt>
                <c:pt idx="147">
                  <c:v>08/02/19</c:v>
                </c:pt>
                <c:pt idx="148">
                  <c:v>10/02/19</c:v>
                </c:pt>
                <c:pt idx="149">
                  <c:v>12/02/019</c:v>
                </c:pt>
                <c:pt idx="150">
                  <c:v>15/02/19</c:v>
                </c:pt>
                <c:pt idx="151">
                  <c:v>16/02/19</c:v>
                </c:pt>
                <c:pt idx="152">
                  <c:v>18/02/19</c:v>
                </c:pt>
                <c:pt idx="153">
                  <c:v>21/02/19</c:v>
                </c:pt>
                <c:pt idx="154">
                  <c:v>23/02/19</c:v>
                </c:pt>
                <c:pt idx="155">
                  <c:v>25/02/19</c:v>
                </c:pt>
                <c:pt idx="156">
                  <c:v>26/02/19</c:v>
                </c:pt>
                <c:pt idx="157">
                  <c:v>27/02/19</c:v>
                </c:pt>
                <c:pt idx="158">
                  <c:v>28/02/19</c:v>
                </c:pt>
                <c:pt idx="159">
                  <c:v>03/03/19</c:v>
                </c:pt>
                <c:pt idx="160">
                  <c:v>05/03/19</c:v>
                </c:pt>
                <c:pt idx="161">
                  <c:v>07/03/19</c:v>
                </c:pt>
                <c:pt idx="162">
                  <c:v>08/03/19</c:v>
                </c:pt>
                <c:pt idx="163">
                  <c:v>10/03/19</c:v>
                </c:pt>
                <c:pt idx="164">
                  <c:v>11/03/19</c:v>
                </c:pt>
                <c:pt idx="165">
                  <c:v>12/03/19</c:v>
                </c:pt>
                <c:pt idx="166">
                  <c:v>12/03/19</c:v>
                </c:pt>
                <c:pt idx="167">
                  <c:v>12/03/19</c:v>
                </c:pt>
                <c:pt idx="168">
                  <c:v>13/03/19</c:v>
                </c:pt>
                <c:pt idx="169">
                  <c:v>13/03/19</c:v>
                </c:pt>
                <c:pt idx="170">
                  <c:v>14/03/19</c:v>
                </c:pt>
                <c:pt idx="171">
                  <c:v>14/03/19</c:v>
                </c:pt>
                <c:pt idx="172">
                  <c:v>15/03/19</c:v>
                </c:pt>
                <c:pt idx="173">
                  <c:v>18/03/19</c:v>
                </c:pt>
                <c:pt idx="174">
                  <c:v>26/03/19</c:v>
                </c:pt>
                <c:pt idx="175">
                  <c:v>27/03/19</c:v>
                </c:pt>
                <c:pt idx="176">
                  <c:v>29/03/19</c:v>
                </c:pt>
                <c:pt idx="177">
                  <c:v>01/04/19</c:v>
                </c:pt>
                <c:pt idx="178">
                  <c:v>01/04/19</c:v>
                </c:pt>
                <c:pt idx="179">
                  <c:v>01/04/19</c:v>
                </c:pt>
                <c:pt idx="180">
                  <c:v>03/04/19</c:v>
                </c:pt>
                <c:pt idx="181">
                  <c:v>05/04/19</c:v>
                </c:pt>
                <c:pt idx="182">
                  <c:v>07/04/19</c:v>
                </c:pt>
                <c:pt idx="183">
                  <c:v>18/04/19</c:v>
                </c:pt>
                <c:pt idx="184">
                  <c:v>21/04/19</c:v>
                </c:pt>
                <c:pt idx="185">
                  <c:v>24/04/19</c:v>
                </c:pt>
                <c:pt idx="186">
                  <c:v>25/04/19</c:v>
                </c:pt>
                <c:pt idx="187">
                  <c:v>26/04/19</c:v>
                </c:pt>
                <c:pt idx="188">
                  <c:v>29/04/19</c:v>
                </c:pt>
                <c:pt idx="189">
                  <c:v>02/05/19</c:v>
                </c:pt>
                <c:pt idx="190">
                  <c:v>08/05/19</c:v>
                </c:pt>
                <c:pt idx="191">
                  <c:v>09/05/19</c:v>
                </c:pt>
                <c:pt idx="192">
                  <c:v>09/05/19</c:v>
                </c:pt>
                <c:pt idx="193">
                  <c:v>12/05/19</c:v>
                </c:pt>
                <c:pt idx="194">
                  <c:v>16/05/19</c:v>
                </c:pt>
                <c:pt idx="195">
                  <c:v>18/05/19</c:v>
                </c:pt>
                <c:pt idx="196">
                  <c:v>21/05/19</c:v>
                </c:pt>
                <c:pt idx="197">
                  <c:v>24/05/19</c:v>
                </c:pt>
                <c:pt idx="198">
                  <c:v>25/05/19</c:v>
                </c:pt>
                <c:pt idx="199">
                  <c:v>28/05/19</c:v>
                </c:pt>
                <c:pt idx="200">
                  <c:v>01/06/19</c:v>
                </c:pt>
                <c:pt idx="201">
                  <c:v>10/06/19</c:v>
                </c:pt>
                <c:pt idx="202">
                  <c:v>12/06/19</c:v>
                </c:pt>
                <c:pt idx="203">
                  <c:v>21/06/19</c:v>
                </c:pt>
                <c:pt idx="204">
                  <c:v>21/06/19</c:v>
                </c:pt>
                <c:pt idx="205">
                  <c:v>25/06/19</c:v>
                </c:pt>
                <c:pt idx="206">
                  <c:v>27/06/19</c:v>
                </c:pt>
                <c:pt idx="207">
                  <c:v>05/07/19</c:v>
                </c:pt>
                <c:pt idx="208">
                  <c:v>06/07/19</c:v>
                </c:pt>
                <c:pt idx="209">
                  <c:v>09/07/19</c:v>
                </c:pt>
                <c:pt idx="210">
                  <c:v>16/07/19</c:v>
                </c:pt>
                <c:pt idx="211">
                  <c:v>20/07/19</c:v>
                </c:pt>
                <c:pt idx="212">
                  <c:v>27/07/19</c:v>
                </c:pt>
                <c:pt idx="213">
                  <c:v>30/07/19</c:v>
                </c:pt>
                <c:pt idx="214">
                  <c:v>02/08/19</c:v>
                </c:pt>
                <c:pt idx="215">
                  <c:v>10/08/19</c:v>
                </c:pt>
                <c:pt idx="216">
                  <c:v>17/08/19</c:v>
                </c:pt>
                <c:pt idx="217">
                  <c:v>22/08/19</c:v>
                </c:pt>
                <c:pt idx="218">
                  <c:v>31/08/19</c:v>
                </c:pt>
                <c:pt idx="219">
                  <c:v>02/09/19</c:v>
                </c:pt>
                <c:pt idx="220">
                  <c:v>05/09/19</c:v>
                </c:pt>
                <c:pt idx="221">
                  <c:v>07/09/19</c:v>
                </c:pt>
                <c:pt idx="222">
                  <c:v>08/09/19</c:v>
                </c:pt>
                <c:pt idx="223">
                  <c:v>11/09/19</c:v>
                </c:pt>
                <c:pt idx="224">
                  <c:v>13/09/19</c:v>
                </c:pt>
                <c:pt idx="225">
                  <c:v>18/09/19</c:v>
                </c:pt>
                <c:pt idx="226">
                  <c:v>19/09/19</c:v>
                </c:pt>
                <c:pt idx="227">
                  <c:v>20/09/19</c:v>
                </c:pt>
                <c:pt idx="228">
                  <c:v>20/09/19</c:v>
                </c:pt>
                <c:pt idx="229">
                  <c:v>21/09/19</c:v>
                </c:pt>
                <c:pt idx="230">
                  <c:v>21/09/19</c:v>
                </c:pt>
                <c:pt idx="231">
                  <c:v>26/09/19</c:v>
                </c:pt>
                <c:pt idx="232">
                  <c:v>28/09/19</c:v>
                </c:pt>
                <c:pt idx="233">
                  <c:v>02/10/19</c:v>
                </c:pt>
                <c:pt idx="234">
                  <c:v>08/10/19</c:v>
                </c:pt>
                <c:pt idx="235">
                  <c:v>09/10/19</c:v>
                </c:pt>
                <c:pt idx="236">
                  <c:v>10/10/19</c:v>
                </c:pt>
                <c:pt idx="237">
                  <c:v>11/10/19</c:v>
                </c:pt>
                <c:pt idx="238">
                  <c:v>12/10/19</c:v>
                </c:pt>
                <c:pt idx="239">
                  <c:v>15/10/19</c:v>
                </c:pt>
                <c:pt idx="240">
                  <c:v>18/10/19</c:v>
                </c:pt>
                <c:pt idx="241">
                  <c:v>20/10/19</c:v>
                </c:pt>
                <c:pt idx="242">
                  <c:v>23/10/19</c:v>
                </c:pt>
                <c:pt idx="243">
                  <c:v>02/11/19</c:v>
                </c:pt>
                <c:pt idx="244">
                  <c:v>07/11/19</c:v>
                </c:pt>
                <c:pt idx="245">
                  <c:v>09/11/19</c:v>
                </c:pt>
                <c:pt idx="246">
                  <c:v>11/11/19</c:v>
                </c:pt>
                <c:pt idx="247">
                  <c:v>13/11/19</c:v>
                </c:pt>
                <c:pt idx="248">
                  <c:v>15/11/19</c:v>
                </c:pt>
                <c:pt idx="249">
                  <c:v>17/11/19</c:v>
                </c:pt>
                <c:pt idx="250">
                  <c:v>19/11/19</c:v>
                </c:pt>
                <c:pt idx="251">
                  <c:v>22/11/19</c:v>
                </c:pt>
                <c:pt idx="252">
                  <c:v>24/11/19</c:v>
                </c:pt>
                <c:pt idx="253">
                  <c:v>10/12/19</c:v>
                </c:pt>
                <c:pt idx="254">
                  <c:v>14/12/19</c:v>
                </c:pt>
                <c:pt idx="255">
                  <c:v>18/12/19</c:v>
                </c:pt>
                <c:pt idx="256">
                  <c:v>20/12/19</c:v>
                </c:pt>
                <c:pt idx="257">
                  <c:v>22/12/19</c:v>
                </c:pt>
                <c:pt idx="258">
                  <c:v>27/12/19</c:v>
                </c:pt>
                <c:pt idx="259">
                  <c:v>29/12/19</c:v>
                </c:pt>
                <c:pt idx="260">
                  <c:v>31/12/19</c:v>
                </c:pt>
                <c:pt idx="261">
                  <c:v>31/12/19</c:v>
                </c:pt>
              </c:strCache>
            </c:strRef>
          </c:cat>
          <c:val>
            <c:numRef>
              <c:f>Nghia!$L$13:$L$274</c:f>
              <c:numCache>
                <c:formatCode>General</c:formatCode>
                <c:ptCount val="26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F218-49DD-A1B9-9B48E60A4202}"/>
            </c:ext>
          </c:extLst>
        </c:ser>
        <c:ser>
          <c:idx val="8"/>
          <c:order val="1"/>
          <c:tx>
            <c:strRef>
              <c:f>Nghia!$K$12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Nghia!$B$13:$B$274</c:f>
              <c:strCache>
                <c:ptCount val="262"/>
                <c:pt idx="0">
                  <c:v>03/01/18</c:v>
                </c:pt>
                <c:pt idx="1">
                  <c:v>06/01/18</c:v>
                </c:pt>
                <c:pt idx="2">
                  <c:v>09/01/18</c:v>
                </c:pt>
                <c:pt idx="3">
                  <c:v>12/01/18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27/01/18</c:v>
                </c:pt>
                <c:pt idx="8">
                  <c:v>06/02/18</c:v>
                </c:pt>
                <c:pt idx="9">
                  <c:v>07/02/18</c:v>
                </c:pt>
                <c:pt idx="10">
                  <c:v>09/02/18</c:v>
                </c:pt>
                <c:pt idx="11">
                  <c:v>21/02/18</c:v>
                </c:pt>
                <c:pt idx="12">
                  <c:v>23/02/18</c:v>
                </c:pt>
                <c:pt idx="13">
                  <c:v>28/02/18</c:v>
                </c:pt>
                <c:pt idx="14">
                  <c:v>28/02/18</c:v>
                </c:pt>
                <c:pt idx="15">
                  <c:v>02/03/18</c:v>
                </c:pt>
                <c:pt idx="16">
                  <c:v>04/03/18</c:v>
                </c:pt>
                <c:pt idx="17">
                  <c:v>08/03/18</c:v>
                </c:pt>
                <c:pt idx="18">
                  <c:v>11/03/18</c:v>
                </c:pt>
                <c:pt idx="19">
                  <c:v>12/03/18</c:v>
                </c:pt>
                <c:pt idx="20">
                  <c:v>14/03/18</c:v>
                </c:pt>
                <c:pt idx="21">
                  <c:v>20/03/18</c:v>
                </c:pt>
                <c:pt idx="22">
                  <c:v>23/03/18</c:v>
                </c:pt>
                <c:pt idx="23">
                  <c:v>27/03/18</c:v>
                </c:pt>
                <c:pt idx="24">
                  <c:v>03/04/18</c:v>
                </c:pt>
                <c:pt idx="25">
                  <c:v>13/04/18</c:v>
                </c:pt>
                <c:pt idx="26">
                  <c:v>13/04/18</c:v>
                </c:pt>
                <c:pt idx="27">
                  <c:v>15/04/18</c:v>
                </c:pt>
                <c:pt idx="28">
                  <c:v>15/04/18</c:v>
                </c:pt>
                <c:pt idx="29">
                  <c:v>17/04/18</c:v>
                </c:pt>
                <c:pt idx="30">
                  <c:v>17/04/18</c:v>
                </c:pt>
                <c:pt idx="31">
                  <c:v>19/04/18</c:v>
                </c:pt>
                <c:pt idx="32">
                  <c:v>20/04/18</c:v>
                </c:pt>
                <c:pt idx="33">
                  <c:v>22/04/18</c:v>
                </c:pt>
                <c:pt idx="34">
                  <c:v>25/04/18</c:v>
                </c:pt>
                <c:pt idx="35">
                  <c:v>25/04/18</c:v>
                </c:pt>
                <c:pt idx="36">
                  <c:v>27/04/18</c:v>
                </c:pt>
                <c:pt idx="37">
                  <c:v>03/05/18</c:v>
                </c:pt>
                <c:pt idx="38">
                  <c:v>14/05/18</c:v>
                </c:pt>
                <c:pt idx="39">
                  <c:v>17/05/18</c:v>
                </c:pt>
                <c:pt idx="40">
                  <c:v>20/05/18</c:v>
                </c:pt>
                <c:pt idx="41">
                  <c:v>23/05/18</c:v>
                </c:pt>
                <c:pt idx="42">
                  <c:v>25/05/18</c:v>
                </c:pt>
                <c:pt idx="43">
                  <c:v>28/05/18</c:v>
                </c:pt>
                <c:pt idx="44">
                  <c:v>31/05/18</c:v>
                </c:pt>
                <c:pt idx="45">
                  <c:v>01/06/18</c:v>
                </c:pt>
                <c:pt idx="46">
                  <c:v>06/06/18</c:v>
                </c:pt>
                <c:pt idx="47">
                  <c:v>08/06/18</c:v>
                </c:pt>
                <c:pt idx="48">
                  <c:v>08/06/18</c:v>
                </c:pt>
                <c:pt idx="49">
                  <c:v>15/06/18</c:v>
                </c:pt>
                <c:pt idx="50">
                  <c:v>15/06/18</c:v>
                </c:pt>
                <c:pt idx="51">
                  <c:v>18/06/18</c:v>
                </c:pt>
                <c:pt idx="52">
                  <c:v>21/06/18</c:v>
                </c:pt>
                <c:pt idx="53">
                  <c:v>22/06/18</c:v>
                </c:pt>
                <c:pt idx="54">
                  <c:v>25/06/18</c:v>
                </c:pt>
                <c:pt idx="55">
                  <c:v>27/06/18</c:v>
                </c:pt>
                <c:pt idx="56">
                  <c:v>29/06/18</c:v>
                </c:pt>
                <c:pt idx="57">
                  <c:v>02/07/18</c:v>
                </c:pt>
                <c:pt idx="58">
                  <c:v>04/07/18</c:v>
                </c:pt>
                <c:pt idx="59">
                  <c:v>06/07/18</c:v>
                </c:pt>
                <c:pt idx="60">
                  <c:v>10/07/18</c:v>
                </c:pt>
                <c:pt idx="61">
                  <c:v>13/07/18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23/07/18</c:v>
                </c:pt>
                <c:pt idx="65">
                  <c:v>24/07/18</c:v>
                </c:pt>
                <c:pt idx="66">
                  <c:v>30/07/18</c:v>
                </c:pt>
                <c:pt idx="67">
                  <c:v>02/08/18</c:v>
                </c:pt>
                <c:pt idx="68">
                  <c:v>07/08/18</c:v>
                </c:pt>
                <c:pt idx="69">
                  <c:v>09/08/18</c:v>
                </c:pt>
                <c:pt idx="70">
                  <c:v>10/08/18</c:v>
                </c:pt>
                <c:pt idx="71">
                  <c:v>15/08/18</c:v>
                </c:pt>
                <c:pt idx="72">
                  <c:v>17/08/18</c:v>
                </c:pt>
                <c:pt idx="73">
                  <c:v>22/08/18</c:v>
                </c:pt>
                <c:pt idx="74">
                  <c:v>23/08/18</c:v>
                </c:pt>
                <c:pt idx="75">
                  <c:v>29/08/18</c:v>
                </c:pt>
                <c:pt idx="76">
                  <c:v>31/08/18</c:v>
                </c:pt>
                <c:pt idx="77">
                  <c:v>04/09/18</c:v>
                </c:pt>
                <c:pt idx="78">
                  <c:v>04/09/18</c:v>
                </c:pt>
                <c:pt idx="79">
                  <c:v>06/09/18</c:v>
                </c:pt>
                <c:pt idx="80">
                  <c:v>07/09/18</c:v>
                </c:pt>
                <c:pt idx="81">
                  <c:v>08/09/18</c:v>
                </c:pt>
                <c:pt idx="82">
                  <c:v>11/09/18</c:v>
                </c:pt>
                <c:pt idx="83">
                  <c:v>12/09/18</c:v>
                </c:pt>
                <c:pt idx="84">
                  <c:v>13/09/18</c:v>
                </c:pt>
                <c:pt idx="85">
                  <c:v>14/09/18</c:v>
                </c:pt>
                <c:pt idx="86">
                  <c:v>15/09/18</c:v>
                </c:pt>
                <c:pt idx="87">
                  <c:v>25/09/18</c:v>
                </c:pt>
                <c:pt idx="88">
                  <c:v>26/09/18</c:v>
                </c:pt>
                <c:pt idx="89">
                  <c:v>27/09/18</c:v>
                </c:pt>
                <c:pt idx="90">
                  <c:v>02/10/18</c:v>
                </c:pt>
                <c:pt idx="91">
                  <c:v>04/10/18</c:v>
                </c:pt>
                <c:pt idx="92">
                  <c:v>06/10/18</c:v>
                </c:pt>
                <c:pt idx="93">
                  <c:v>15/10/18</c:v>
                </c:pt>
                <c:pt idx="94">
                  <c:v>17/10/18</c:v>
                </c:pt>
                <c:pt idx="95">
                  <c:v>19/10/18</c:v>
                </c:pt>
                <c:pt idx="96">
                  <c:v>22/10/18</c:v>
                </c:pt>
                <c:pt idx="97">
                  <c:v>24/10/18</c:v>
                </c:pt>
                <c:pt idx="98">
                  <c:v>26/10/18</c:v>
                </c:pt>
                <c:pt idx="99">
                  <c:v>31/10/18</c:v>
                </c:pt>
                <c:pt idx="100">
                  <c:v>03/11/18</c:v>
                </c:pt>
                <c:pt idx="101">
                  <c:v>06/11/18</c:v>
                </c:pt>
                <c:pt idx="102">
                  <c:v>07/11/18</c:v>
                </c:pt>
                <c:pt idx="103">
                  <c:v>09/11/18</c:v>
                </c:pt>
                <c:pt idx="104">
                  <c:v>10/11/18</c:v>
                </c:pt>
                <c:pt idx="105">
                  <c:v>12/11/18</c:v>
                </c:pt>
                <c:pt idx="106">
                  <c:v>14/11/18</c:v>
                </c:pt>
                <c:pt idx="107">
                  <c:v>16/11/18</c:v>
                </c:pt>
                <c:pt idx="108">
                  <c:v>19/11/18</c:v>
                </c:pt>
                <c:pt idx="109">
                  <c:v>22/11/18</c:v>
                </c:pt>
                <c:pt idx="110">
                  <c:v>22/11/18</c:v>
                </c:pt>
                <c:pt idx="111">
                  <c:v>26/11/18</c:v>
                </c:pt>
                <c:pt idx="112">
                  <c:v>27/11/18</c:v>
                </c:pt>
                <c:pt idx="113">
                  <c:v>28/11/18</c:v>
                </c:pt>
                <c:pt idx="114">
                  <c:v>30/11/18</c:v>
                </c:pt>
                <c:pt idx="115">
                  <c:v>03/12/18</c:v>
                </c:pt>
                <c:pt idx="116">
                  <c:v>04/12/18</c:v>
                </c:pt>
                <c:pt idx="117">
                  <c:v>05/12/18</c:v>
                </c:pt>
                <c:pt idx="118">
                  <c:v>07/12/18</c:v>
                </c:pt>
                <c:pt idx="119">
                  <c:v>10/12/18</c:v>
                </c:pt>
                <c:pt idx="120">
                  <c:v>12/12/18</c:v>
                </c:pt>
                <c:pt idx="121">
                  <c:v>14/12/18</c:v>
                </c:pt>
                <c:pt idx="122">
                  <c:v>16/12/18</c:v>
                </c:pt>
                <c:pt idx="123">
                  <c:v>18/12/18</c:v>
                </c:pt>
                <c:pt idx="124">
                  <c:v>20/12/18</c:v>
                </c:pt>
                <c:pt idx="125">
                  <c:v>21/12/18</c:v>
                </c:pt>
                <c:pt idx="126">
                  <c:v>25/12/18</c:v>
                </c:pt>
                <c:pt idx="127">
                  <c:v>27/12/18</c:v>
                </c:pt>
                <c:pt idx="128">
                  <c:v>28/12/18</c:v>
                </c:pt>
                <c:pt idx="129">
                  <c:v>02/01/19</c:v>
                </c:pt>
                <c:pt idx="130">
                  <c:v>03/01/19</c:v>
                </c:pt>
                <c:pt idx="131">
                  <c:v>06/01/19</c:v>
                </c:pt>
                <c:pt idx="132">
                  <c:v>09/01/19</c:v>
                </c:pt>
                <c:pt idx="133">
                  <c:v>11/01/19</c:v>
                </c:pt>
                <c:pt idx="134">
                  <c:v>11/01/19</c:v>
                </c:pt>
                <c:pt idx="135">
                  <c:v>17/01/19</c:v>
                </c:pt>
                <c:pt idx="136">
                  <c:v>20/01/19</c:v>
                </c:pt>
                <c:pt idx="137">
                  <c:v>21/01/19</c:v>
                </c:pt>
                <c:pt idx="138">
                  <c:v>21/01/19</c:v>
                </c:pt>
                <c:pt idx="139">
                  <c:v>23/01/19</c:v>
                </c:pt>
                <c:pt idx="140">
                  <c:v>26/01/19</c:v>
                </c:pt>
                <c:pt idx="141">
                  <c:v>27/01/19</c:v>
                </c:pt>
                <c:pt idx="142">
                  <c:v>28/01/19</c:v>
                </c:pt>
                <c:pt idx="143">
                  <c:v>29/01/19</c:v>
                </c:pt>
                <c:pt idx="144">
                  <c:v>31/01/19</c:v>
                </c:pt>
                <c:pt idx="145">
                  <c:v>02/02/19</c:v>
                </c:pt>
                <c:pt idx="146">
                  <c:v>07/02/19</c:v>
                </c:pt>
                <c:pt idx="147">
                  <c:v>08/02/19</c:v>
                </c:pt>
                <c:pt idx="148">
                  <c:v>10/02/19</c:v>
                </c:pt>
                <c:pt idx="149">
                  <c:v>12/02/019</c:v>
                </c:pt>
                <c:pt idx="150">
                  <c:v>15/02/19</c:v>
                </c:pt>
                <c:pt idx="151">
                  <c:v>16/02/19</c:v>
                </c:pt>
                <c:pt idx="152">
                  <c:v>18/02/19</c:v>
                </c:pt>
                <c:pt idx="153">
                  <c:v>21/02/19</c:v>
                </c:pt>
                <c:pt idx="154">
                  <c:v>23/02/19</c:v>
                </c:pt>
                <c:pt idx="155">
                  <c:v>25/02/19</c:v>
                </c:pt>
                <c:pt idx="156">
                  <c:v>26/02/19</c:v>
                </c:pt>
                <c:pt idx="157">
                  <c:v>27/02/19</c:v>
                </c:pt>
                <c:pt idx="158">
                  <c:v>28/02/19</c:v>
                </c:pt>
                <c:pt idx="159">
                  <c:v>03/03/19</c:v>
                </c:pt>
                <c:pt idx="160">
                  <c:v>05/03/19</c:v>
                </c:pt>
                <c:pt idx="161">
                  <c:v>07/03/19</c:v>
                </c:pt>
                <c:pt idx="162">
                  <c:v>08/03/19</c:v>
                </c:pt>
                <c:pt idx="163">
                  <c:v>10/03/19</c:v>
                </c:pt>
                <c:pt idx="164">
                  <c:v>11/03/19</c:v>
                </c:pt>
                <c:pt idx="165">
                  <c:v>12/03/19</c:v>
                </c:pt>
                <c:pt idx="166">
                  <c:v>12/03/19</c:v>
                </c:pt>
                <c:pt idx="167">
                  <c:v>12/03/19</c:v>
                </c:pt>
                <c:pt idx="168">
                  <c:v>13/03/19</c:v>
                </c:pt>
                <c:pt idx="169">
                  <c:v>13/03/19</c:v>
                </c:pt>
                <c:pt idx="170">
                  <c:v>14/03/19</c:v>
                </c:pt>
                <c:pt idx="171">
                  <c:v>14/03/19</c:v>
                </c:pt>
                <c:pt idx="172">
                  <c:v>15/03/19</c:v>
                </c:pt>
                <c:pt idx="173">
                  <c:v>18/03/19</c:v>
                </c:pt>
                <c:pt idx="174">
                  <c:v>26/03/19</c:v>
                </c:pt>
                <c:pt idx="175">
                  <c:v>27/03/19</c:v>
                </c:pt>
                <c:pt idx="176">
                  <c:v>29/03/19</c:v>
                </c:pt>
                <c:pt idx="177">
                  <c:v>01/04/19</c:v>
                </c:pt>
                <c:pt idx="178">
                  <c:v>01/04/19</c:v>
                </c:pt>
                <c:pt idx="179">
                  <c:v>01/04/19</c:v>
                </c:pt>
                <c:pt idx="180">
                  <c:v>03/04/19</c:v>
                </c:pt>
                <c:pt idx="181">
                  <c:v>05/04/19</c:v>
                </c:pt>
                <c:pt idx="182">
                  <c:v>07/04/19</c:v>
                </c:pt>
                <c:pt idx="183">
                  <c:v>18/04/19</c:v>
                </c:pt>
                <c:pt idx="184">
                  <c:v>21/04/19</c:v>
                </c:pt>
                <c:pt idx="185">
                  <c:v>24/04/19</c:v>
                </c:pt>
                <c:pt idx="186">
                  <c:v>25/04/19</c:v>
                </c:pt>
                <c:pt idx="187">
                  <c:v>26/04/19</c:v>
                </c:pt>
                <c:pt idx="188">
                  <c:v>29/04/19</c:v>
                </c:pt>
                <c:pt idx="189">
                  <c:v>02/05/19</c:v>
                </c:pt>
                <c:pt idx="190">
                  <c:v>08/05/19</c:v>
                </c:pt>
                <c:pt idx="191">
                  <c:v>09/05/19</c:v>
                </c:pt>
                <c:pt idx="192">
                  <c:v>09/05/19</c:v>
                </c:pt>
                <c:pt idx="193">
                  <c:v>12/05/19</c:v>
                </c:pt>
                <c:pt idx="194">
                  <c:v>16/05/19</c:v>
                </c:pt>
                <c:pt idx="195">
                  <c:v>18/05/19</c:v>
                </c:pt>
                <c:pt idx="196">
                  <c:v>21/05/19</c:v>
                </c:pt>
                <c:pt idx="197">
                  <c:v>24/05/19</c:v>
                </c:pt>
                <c:pt idx="198">
                  <c:v>25/05/19</c:v>
                </c:pt>
                <c:pt idx="199">
                  <c:v>28/05/19</c:v>
                </c:pt>
                <c:pt idx="200">
                  <c:v>01/06/19</c:v>
                </c:pt>
                <c:pt idx="201">
                  <c:v>10/06/19</c:v>
                </c:pt>
                <c:pt idx="202">
                  <c:v>12/06/19</c:v>
                </c:pt>
                <c:pt idx="203">
                  <c:v>21/06/19</c:v>
                </c:pt>
                <c:pt idx="204">
                  <c:v>21/06/19</c:v>
                </c:pt>
                <c:pt idx="205">
                  <c:v>25/06/19</c:v>
                </c:pt>
                <c:pt idx="206">
                  <c:v>27/06/19</c:v>
                </c:pt>
                <c:pt idx="207">
                  <c:v>05/07/19</c:v>
                </c:pt>
                <c:pt idx="208">
                  <c:v>06/07/19</c:v>
                </c:pt>
                <c:pt idx="209">
                  <c:v>09/07/19</c:v>
                </c:pt>
                <c:pt idx="210">
                  <c:v>16/07/19</c:v>
                </c:pt>
                <c:pt idx="211">
                  <c:v>20/07/19</c:v>
                </c:pt>
                <c:pt idx="212">
                  <c:v>27/07/19</c:v>
                </c:pt>
                <c:pt idx="213">
                  <c:v>30/07/19</c:v>
                </c:pt>
                <c:pt idx="214">
                  <c:v>02/08/19</c:v>
                </c:pt>
                <c:pt idx="215">
                  <c:v>10/08/19</c:v>
                </c:pt>
                <c:pt idx="216">
                  <c:v>17/08/19</c:v>
                </c:pt>
                <c:pt idx="217">
                  <c:v>22/08/19</c:v>
                </c:pt>
                <c:pt idx="218">
                  <c:v>31/08/19</c:v>
                </c:pt>
                <c:pt idx="219">
                  <c:v>02/09/19</c:v>
                </c:pt>
                <c:pt idx="220">
                  <c:v>05/09/19</c:v>
                </c:pt>
                <c:pt idx="221">
                  <c:v>07/09/19</c:v>
                </c:pt>
                <c:pt idx="222">
                  <c:v>08/09/19</c:v>
                </c:pt>
                <c:pt idx="223">
                  <c:v>11/09/19</c:v>
                </c:pt>
                <c:pt idx="224">
                  <c:v>13/09/19</c:v>
                </c:pt>
                <c:pt idx="225">
                  <c:v>18/09/19</c:v>
                </c:pt>
                <c:pt idx="226">
                  <c:v>19/09/19</c:v>
                </c:pt>
                <c:pt idx="227">
                  <c:v>20/09/19</c:v>
                </c:pt>
                <c:pt idx="228">
                  <c:v>20/09/19</c:v>
                </c:pt>
                <c:pt idx="229">
                  <c:v>21/09/19</c:v>
                </c:pt>
                <c:pt idx="230">
                  <c:v>21/09/19</c:v>
                </c:pt>
                <c:pt idx="231">
                  <c:v>26/09/19</c:v>
                </c:pt>
                <c:pt idx="232">
                  <c:v>28/09/19</c:v>
                </c:pt>
                <c:pt idx="233">
                  <c:v>02/10/19</c:v>
                </c:pt>
                <c:pt idx="234">
                  <c:v>08/10/19</c:v>
                </c:pt>
                <c:pt idx="235">
                  <c:v>09/10/19</c:v>
                </c:pt>
                <c:pt idx="236">
                  <c:v>10/10/19</c:v>
                </c:pt>
                <c:pt idx="237">
                  <c:v>11/10/19</c:v>
                </c:pt>
                <c:pt idx="238">
                  <c:v>12/10/19</c:v>
                </c:pt>
                <c:pt idx="239">
                  <c:v>15/10/19</c:v>
                </c:pt>
                <c:pt idx="240">
                  <c:v>18/10/19</c:v>
                </c:pt>
                <c:pt idx="241">
                  <c:v>20/10/19</c:v>
                </c:pt>
                <c:pt idx="242">
                  <c:v>23/10/19</c:v>
                </c:pt>
                <c:pt idx="243">
                  <c:v>02/11/19</c:v>
                </c:pt>
                <c:pt idx="244">
                  <c:v>07/11/19</c:v>
                </c:pt>
                <c:pt idx="245">
                  <c:v>09/11/19</c:v>
                </c:pt>
                <c:pt idx="246">
                  <c:v>11/11/19</c:v>
                </c:pt>
                <c:pt idx="247">
                  <c:v>13/11/19</c:v>
                </c:pt>
                <c:pt idx="248">
                  <c:v>15/11/19</c:v>
                </c:pt>
                <c:pt idx="249">
                  <c:v>17/11/19</c:v>
                </c:pt>
                <c:pt idx="250">
                  <c:v>19/11/19</c:v>
                </c:pt>
                <c:pt idx="251">
                  <c:v>22/11/19</c:v>
                </c:pt>
                <c:pt idx="252">
                  <c:v>24/11/19</c:v>
                </c:pt>
                <c:pt idx="253">
                  <c:v>10/12/19</c:v>
                </c:pt>
                <c:pt idx="254">
                  <c:v>14/12/19</c:v>
                </c:pt>
                <c:pt idx="255">
                  <c:v>18/12/19</c:v>
                </c:pt>
                <c:pt idx="256">
                  <c:v>20/12/19</c:v>
                </c:pt>
                <c:pt idx="257">
                  <c:v>22/12/19</c:v>
                </c:pt>
                <c:pt idx="258">
                  <c:v>27/12/19</c:v>
                </c:pt>
                <c:pt idx="259">
                  <c:v>29/12/19</c:v>
                </c:pt>
                <c:pt idx="260">
                  <c:v>31/12/19</c:v>
                </c:pt>
                <c:pt idx="261">
                  <c:v>31/12/19</c:v>
                </c:pt>
              </c:strCache>
            </c:strRef>
          </c:cat>
          <c:val>
            <c:numRef>
              <c:f>Nghia!$K$13:$K$274</c:f>
              <c:numCache>
                <c:formatCode>General</c:formatCode>
                <c:ptCount val="26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F218-49DD-A1B9-9B48E60A4202}"/>
            </c:ext>
          </c:extLst>
        </c:ser>
        <c:ser>
          <c:idx val="0"/>
          <c:order val="2"/>
          <c:tx>
            <c:strRef>
              <c:f>Nghia!$C$12</c:f>
              <c:strCache>
                <c:ptCount val="1"/>
                <c:pt idx="0">
                  <c:v>Head</c:v>
                </c:pt>
              </c:strCache>
            </c:strRef>
          </c:tx>
          <c:spPr>
            <a:ln w="12700"/>
          </c:spPr>
          <c:cat>
            <c:strRef>
              <c:f>Nghia!$B$13:$B$274</c:f>
              <c:strCache>
                <c:ptCount val="262"/>
                <c:pt idx="0">
                  <c:v>03/01/18</c:v>
                </c:pt>
                <c:pt idx="1">
                  <c:v>06/01/18</c:v>
                </c:pt>
                <c:pt idx="2">
                  <c:v>09/01/18</c:v>
                </c:pt>
                <c:pt idx="3">
                  <c:v>12/01/18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27/01/18</c:v>
                </c:pt>
                <c:pt idx="8">
                  <c:v>06/02/18</c:v>
                </c:pt>
                <c:pt idx="9">
                  <c:v>07/02/18</c:v>
                </c:pt>
                <c:pt idx="10">
                  <c:v>09/02/18</c:v>
                </c:pt>
                <c:pt idx="11">
                  <c:v>21/02/18</c:v>
                </c:pt>
                <c:pt idx="12">
                  <c:v>23/02/18</c:v>
                </c:pt>
                <c:pt idx="13">
                  <c:v>28/02/18</c:v>
                </c:pt>
                <c:pt idx="14">
                  <c:v>28/02/18</c:v>
                </c:pt>
                <c:pt idx="15">
                  <c:v>02/03/18</c:v>
                </c:pt>
                <c:pt idx="16">
                  <c:v>04/03/18</c:v>
                </c:pt>
                <c:pt idx="17">
                  <c:v>08/03/18</c:v>
                </c:pt>
                <c:pt idx="18">
                  <c:v>11/03/18</c:v>
                </c:pt>
                <c:pt idx="19">
                  <c:v>12/03/18</c:v>
                </c:pt>
                <c:pt idx="20">
                  <c:v>14/03/18</c:v>
                </c:pt>
                <c:pt idx="21">
                  <c:v>20/03/18</c:v>
                </c:pt>
                <c:pt idx="22">
                  <c:v>23/03/18</c:v>
                </c:pt>
                <c:pt idx="23">
                  <c:v>27/03/18</c:v>
                </c:pt>
                <c:pt idx="24">
                  <c:v>03/04/18</c:v>
                </c:pt>
                <c:pt idx="25">
                  <c:v>13/04/18</c:v>
                </c:pt>
                <c:pt idx="26">
                  <c:v>13/04/18</c:v>
                </c:pt>
                <c:pt idx="27">
                  <c:v>15/04/18</c:v>
                </c:pt>
                <c:pt idx="28">
                  <c:v>15/04/18</c:v>
                </c:pt>
                <c:pt idx="29">
                  <c:v>17/04/18</c:v>
                </c:pt>
                <c:pt idx="30">
                  <c:v>17/04/18</c:v>
                </c:pt>
                <c:pt idx="31">
                  <c:v>19/04/18</c:v>
                </c:pt>
                <c:pt idx="32">
                  <c:v>20/04/18</c:v>
                </c:pt>
                <c:pt idx="33">
                  <c:v>22/04/18</c:v>
                </c:pt>
                <c:pt idx="34">
                  <c:v>25/04/18</c:v>
                </c:pt>
                <c:pt idx="35">
                  <c:v>25/04/18</c:v>
                </c:pt>
                <c:pt idx="36">
                  <c:v>27/04/18</c:v>
                </c:pt>
                <c:pt idx="37">
                  <c:v>03/05/18</c:v>
                </c:pt>
                <c:pt idx="38">
                  <c:v>14/05/18</c:v>
                </c:pt>
                <c:pt idx="39">
                  <c:v>17/05/18</c:v>
                </c:pt>
                <c:pt idx="40">
                  <c:v>20/05/18</c:v>
                </c:pt>
                <c:pt idx="41">
                  <c:v>23/05/18</c:v>
                </c:pt>
                <c:pt idx="42">
                  <c:v>25/05/18</c:v>
                </c:pt>
                <c:pt idx="43">
                  <c:v>28/05/18</c:v>
                </c:pt>
                <c:pt idx="44">
                  <c:v>31/05/18</c:v>
                </c:pt>
                <c:pt idx="45">
                  <c:v>01/06/18</c:v>
                </c:pt>
                <c:pt idx="46">
                  <c:v>06/06/18</c:v>
                </c:pt>
                <c:pt idx="47">
                  <c:v>08/06/18</c:v>
                </c:pt>
                <c:pt idx="48">
                  <c:v>08/06/18</c:v>
                </c:pt>
                <c:pt idx="49">
                  <c:v>15/06/18</c:v>
                </c:pt>
                <c:pt idx="50">
                  <c:v>15/06/18</c:v>
                </c:pt>
                <c:pt idx="51">
                  <c:v>18/06/18</c:v>
                </c:pt>
                <c:pt idx="52">
                  <c:v>21/06/18</c:v>
                </c:pt>
                <c:pt idx="53">
                  <c:v>22/06/18</c:v>
                </c:pt>
                <c:pt idx="54">
                  <c:v>25/06/18</c:v>
                </c:pt>
                <c:pt idx="55">
                  <c:v>27/06/18</c:v>
                </c:pt>
                <c:pt idx="56">
                  <c:v>29/06/18</c:v>
                </c:pt>
                <c:pt idx="57">
                  <c:v>02/07/18</c:v>
                </c:pt>
                <c:pt idx="58">
                  <c:v>04/07/18</c:v>
                </c:pt>
                <c:pt idx="59">
                  <c:v>06/07/18</c:v>
                </c:pt>
                <c:pt idx="60">
                  <c:v>10/07/18</c:v>
                </c:pt>
                <c:pt idx="61">
                  <c:v>13/07/18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23/07/18</c:v>
                </c:pt>
                <c:pt idx="65">
                  <c:v>24/07/18</c:v>
                </c:pt>
                <c:pt idx="66">
                  <c:v>30/07/18</c:v>
                </c:pt>
                <c:pt idx="67">
                  <c:v>02/08/18</c:v>
                </c:pt>
                <c:pt idx="68">
                  <c:v>07/08/18</c:v>
                </c:pt>
                <c:pt idx="69">
                  <c:v>09/08/18</c:v>
                </c:pt>
                <c:pt idx="70">
                  <c:v>10/08/18</c:v>
                </c:pt>
                <c:pt idx="71">
                  <c:v>15/08/18</c:v>
                </c:pt>
                <c:pt idx="72">
                  <c:v>17/08/18</c:v>
                </c:pt>
                <c:pt idx="73">
                  <c:v>22/08/18</c:v>
                </c:pt>
                <c:pt idx="74">
                  <c:v>23/08/18</c:v>
                </c:pt>
                <c:pt idx="75">
                  <c:v>29/08/18</c:v>
                </c:pt>
                <c:pt idx="76">
                  <c:v>31/08/18</c:v>
                </c:pt>
                <c:pt idx="77">
                  <c:v>04/09/18</c:v>
                </c:pt>
                <c:pt idx="78">
                  <c:v>04/09/18</c:v>
                </c:pt>
                <c:pt idx="79">
                  <c:v>06/09/18</c:v>
                </c:pt>
                <c:pt idx="80">
                  <c:v>07/09/18</c:v>
                </c:pt>
                <c:pt idx="81">
                  <c:v>08/09/18</c:v>
                </c:pt>
                <c:pt idx="82">
                  <c:v>11/09/18</c:v>
                </c:pt>
                <c:pt idx="83">
                  <c:v>12/09/18</c:v>
                </c:pt>
                <c:pt idx="84">
                  <c:v>13/09/18</c:v>
                </c:pt>
                <c:pt idx="85">
                  <c:v>14/09/18</c:v>
                </c:pt>
                <c:pt idx="86">
                  <c:v>15/09/18</c:v>
                </c:pt>
                <c:pt idx="87">
                  <c:v>25/09/18</c:v>
                </c:pt>
                <c:pt idx="88">
                  <c:v>26/09/18</c:v>
                </c:pt>
                <c:pt idx="89">
                  <c:v>27/09/18</c:v>
                </c:pt>
                <c:pt idx="90">
                  <c:v>02/10/18</c:v>
                </c:pt>
                <c:pt idx="91">
                  <c:v>04/10/18</c:v>
                </c:pt>
                <c:pt idx="92">
                  <c:v>06/10/18</c:v>
                </c:pt>
                <c:pt idx="93">
                  <c:v>15/10/18</c:v>
                </c:pt>
                <c:pt idx="94">
                  <c:v>17/10/18</c:v>
                </c:pt>
                <c:pt idx="95">
                  <c:v>19/10/18</c:v>
                </c:pt>
                <c:pt idx="96">
                  <c:v>22/10/18</c:v>
                </c:pt>
                <c:pt idx="97">
                  <c:v>24/10/18</c:v>
                </c:pt>
                <c:pt idx="98">
                  <c:v>26/10/18</c:v>
                </c:pt>
                <c:pt idx="99">
                  <c:v>31/10/18</c:v>
                </c:pt>
                <c:pt idx="100">
                  <c:v>03/11/18</c:v>
                </c:pt>
                <c:pt idx="101">
                  <c:v>06/11/18</c:v>
                </c:pt>
                <c:pt idx="102">
                  <c:v>07/11/18</c:v>
                </c:pt>
                <c:pt idx="103">
                  <c:v>09/11/18</c:v>
                </c:pt>
                <c:pt idx="104">
                  <c:v>10/11/18</c:v>
                </c:pt>
                <c:pt idx="105">
                  <c:v>12/11/18</c:v>
                </c:pt>
                <c:pt idx="106">
                  <c:v>14/11/18</c:v>
                </c:pt>
                <c:pt idx="107">
                  <c:v>16/11/18</c:v>
                </c:pt>
                <c:pt idx="108">
                  <c:v>19/11/18</c:v>
                </c:pt>
                <c:pt idx="109">
                  <c:v>22/11/18</c:v>
                </c:pt>
                <c:pt idx="110">
                  <c:v>22/11/18</c:v>
                </c:pt>
                <c:pt idx="111">
                  <c:v>26/11/18</c:v>
                </c:pt>
                <c:pt idx="112">
                  <c:v>27/11/18</c:v>
                </c:pt>
                <c:pt idx="113">
                  <c:v>28/11/18</c:v>
                </c:pt>
                <c:pt idx="114">
                  <c:v>30/11/18</c:v>
                </c:pt>
                <c:pt idx="115">
                  <c:v>03/12/18</c:v>
                </c:pt>
                <c:pt idx="116">
                  <c:v>04/12/18</c:v>
                </c:pt>
                <c:pt idx="117">
                  <c:v>05/12/18</c:v>
                </c:pt>
                <c:pt idx="118">
                  <c:v>07/12/18</c:v>
                </c:pt>
                <c:pt idx="119">
                  <c:v>10/12/18</c:v>
                </c:pt>
                <c:pt idx="120">
                  <c:v>12/12/18</c:v>
                </c:pt>
                <c:pt idx="121">
                  <c:v>14/12/18</c:v>
                </c:pt>
                <c:pt idx="122">
                  <c:v>16/12/18</c:v>
                </c:pt>
                <c:pt idx="123">
                  <c:v>18/12/18</c:v>
                </c:pt>
                <c:pt idx="124">
                  <c:v>20/12/18</c:v>
                </c:pt>
                <c:pt idx="125">
                  <c:v>21/12/18</c:v>
                </c:pt>
                <c:pt idx="126">
                  <c:v>25/12/18</c:v>
                </c:pt>
                <c:pt idx="127">
                  <c:v>27/12/18</c:v>
                </c:pt>
                <c:pt idx="128">
                  <c:v>28/12/18</c:v>
                </c:pt>
                <c:pt idx="129">
                  <c:v>02/01/19</c:v>
                </c:pt>
                <c:pt idx="130">
                  <c:v>03/01/19</c:v>
                </c:pt>
                <c:pt idx="131">
                  <c:v>06/01/19</c:v>
                </c:pt>
                <c:pt idx="132">
                  <c:v>09/01/19</c:v>
                </c:pt>
                <c:pt idx="133">
                  <c:v>11/01/19</c:v>
                </c:pt>
                <c:pt idx="134">
                  <c:v>11/01/19</c:v>
                </c:pt>
                <c:pt idx="135">
                  <c:v>17/01/19</c:v>
                </c:pt>
                <c:pt idx="136">
                  <c:v>20/01/19</c:v>
                </c:pt>
                <c:pt idx="137">
                  <c:v>21/01/19</c:v>
                </c:pt>
                <c:pt idx="138">
                  <c:v>21/01/19</c:v>
                </c:pt>
                <c:pt idx="139">
                  <c:v>23/01/19</c:v>
                </c:pt>
                <c:pt idx="140">
                  <c:v>26/01/19</c:v>
                </c:pt>
                <c:pt idx="141">
                  <c:v>27/01/19</c:v>
                </c:pt>
                <c:pt idx="142">
                  <c:v>28/01/19</c:v>
                </c:pt>
                <c:pt idx="143">
                  <c:v>29/01/19</c:v>
                </c:pt>
                <c:pt idx="144">
                  <c:v>31/01/19</c:v>
                </c:pt>
                <c:pt idx="145">
                  <c:v>02/02/19</c:v>
                </c:pt>
                <c:pt idx="146">
                  <c:v>07/02/19</c:v>
                </c:pt>
                <c:pt idx="147">
                  <c:v>08/02/19</c:v>
                </c:pt>
                <c:pt idx="148">
                  <c:v>10/02/19</c:v>
                </c:pt>
                <c:pt idx="149">
                  <c:v>12/02/019</c:v>
                </c:pt>
                <c:pt idx="150">
                  <c:v>15/02/19</c:v>
                </c:pt>
                <c:pt idx="151">
                  <c:v>16/02/19</c:v>
                </c:pt>
                <c:pt idx="152">
                  <c:v>18/02/19</c:v>
                </c:pt>
                <c:pt idx="153">
                  <c:v>21/02/19</c:v>
                </c:pt>
                <c:pt idx="154">
                  <c:v>23/02/19</c:v>
                </c:pt>
                <c:pt idx="155">
                  <c:v>25/02/19</c:v>
                </c:pt>
                <c:pt idx="156">
                  <c:v>26/02/19</c:v>
                </c:pt>
                <c:pt idx="157">
                  <c:v>27/02/19</c:v>
                </c:pt>
                <c:pt idx="158">
                  <c:v>28/02/19</c:v>
                </c:pt>
                <c:pt idx="159">
                  <c:v>03/03/19</c:v>
                </c:pt>
                <c:pt idx="160">
                  <c:v>05/03/19</c:v>
                </c:pt>
                <c:pt idx="161">
                  <c:v>07/03/19</c:v>
                </c:pt>
                <c:pt idx="162">
                  <c:v>08/03/19</c:v>
                </c:pt>
                <c:pt idx="163">
                  <c:v>10/03/19</c:v>
                </c:pt>
                <c:pt idx="164">
                  <c:v>11/03/19</c:v>
                </c:pt>
                <c:pt idx="165">
                  <c:v>12/03/19</c:v>
                </c:pt>
                <c:pt idx="166">
                  <c:v>12/03/19</c:v>
                </c:pt>
                <c:pt idx="167">
                  <c:v>12/03/19</c:v>
                </c:pt>
                <c:pt idx="168">
                  <c:v>13/03/19</c:v>
                </c:pt>
                <c:pt idx="169">
                  <c:v>13/03/19</c:v>
                </c:pt>
                <c:pt idx="170">
                  <c:v>14/03/19</c:v>
                </c:pt>
                <c:pt idx="171">
                  <c:v>14/03/19</c:v>
                </c:pt>
                <c:pt idx="172">
                  <c:v>15/03/19</c:v>
                </c:pt>
                <c:pt idx="173">
                  <c:v>18/03/19</c:v>
                </c:pt>
                <c:pt idx="174">
                  <c:v>26/03/19</c:v>
                </c:pt>
                <c:pt idx="175">
                  <c:v>27/03/19</c:v>
                </c:pt>
                <c:pt idx="176">
                  <c:v>29/03/19</c:v>
                </c:pt>
                <c:pt idx="177">
                  <c:v>01/04/19</c:v>
                </c:pt>
                <c:pt idx="178">
                  <c:v>01/04/19</c:v>
                </c:pt>
                <c:pt idx="179">
                  <c:v>01/04/19</c:v>
                </c:pt>
                <c:pt idx="180">
                  <c:v>03/04/19</c:v>
                </c:pt>
                <c:pt idx="181">
                  <c:v>05/04/19</c:v>
                </c:pt>
                <c:pt idx="182">
                  <c:v>07/04/19</c:v>
                </c:pt>
                <c:pt idx="183">
                  <c:v>18/04/19</c:v>
                </c:pt>
                <c:pt idx="184">
                  <c:v>21/04/19</c:v>
                </c:pt>
                <c:pt idx="185">
                  <c:v>24/04/19</c:v>
                </c:pt>
                <c:pt idx="186">
                  <c:v>25/04/19</c:v>
                </c:pt>
                <c:pt idx="187">
                  <c:v>26/04/19</c:v>
                </c:pt>
                <c:pt idx="188">
                  <c:v>29/04/19</c:v>
                </c:pt>
                <c:pt idx="189">
                  <c:v>02/05/19</c:v>
                </c:pt>
                <c:pt idx="190">
                  <c:v>08/05/19</c:v>
                </c:pt>
                <c:pt idx="191">
                  <c:v>09/05/19</c:v>
                </c:pt>
                <c:pt idx="192">
                  <c:v>09/05/19</c:v>
                </c:pt>
                <c:pt idx="193">
                  <c:v>12/05/19</c:v>
                </c:pt>
                <c:pt idx="194">
                  <c:v>16/05/19</c:v>
                </c:pt>
                <c:pt idx="195">
                  <c:v>18/05/19</c:v>
                </c:pt>
                <c:pt idx="196">
                  <c:v>21/05/19</c:v>
                </c:pt>
                <c:pt idx="197">
                  <c:v>24/05/19</c:v>
                </c:pt>
                <c:pt idx="198">
                  <c:v>25/05/19</c:v>
                </c:pt>
                <c:pt idx="199">
                  <c:v>28/05/19</c:v>
                </c:pt>
                <c:pt idx="200">
                  <c:v>01/06/19</c:v>
                </c:pt>
                <c:pt idx="201">
                  <c:v>10/06/19</c:v>
                </c:pt>
                <c:pt idx="202">
                  <c:v>12/06/19</c:v>
                </c:pt>
                <c:pt idx="203">
                  <c:v>21/06/19</c:v>
                </c:pt>
                <c:pt idx="204">
                  <c:v>21/06/19</c:v>
                </c:pt>
                <c:pt idx="205">
                  <c:v>25/06/19</c:v>
                </c:pt>
                <c:pt idx="206">
                  <c:v>27/06/19</c:v>
                </c:pt>
                <c:pt idx="207">
                  <c:v>05/07/19</c:v>
                </c:pt>
                <c:pt idx="208">
                  <c:v>06/07/19</c:v>
                </c:pt>
                <c:pt idx="209">
                  <c:v>09/07/19</c:v>
                </c:pt>
                <c:pt idx="210">
                  <c:v>16/07/19</c:v>
                </c:pt>
                <c:pt idx="211">
                  <c:v>20/07/19</c:v>
                </c:pt>
                <c:pt idx="212">
                  <c:v>27/07/19</c:v>
                </c:pt>
                <c:pt idx="213">
                  <c:v>30/07/19</c:v>
                </c:pt>
                <c:pt idx="214">
                  <c:v>02/08/19</c:v>
                </c:pt>
                <c:pt idx="215">
                  <c:v>10/08/19</c:v>
                </c:pt>
                <c:pt idx="216">
                  <c:v>17/08/19</c:v>
                </c:pt>
                <c:pt idx="217">
                  <c:v>22/08/19</c:v>
                </c:pt>
                <c:pt idx="218">
                  <c:v>31/08/19</c:v>
                </c:pt>
                <c:pt idx="219">
                  <c:v>02/09/19</c:v>
                </c:pt>
                <c:pt idx="220">
                  <c:v>05/09/19</c:v>
                </c:pt>
                <c:pt idx="221">
                  <c:v>07/09/19</c:v>
                </c:pt>
                <c:pt idx="222">
                  <c:v>08/09/19</c:v>
                </c:pt>
                <c:pt idx="223">
                  <c:v>11/09/19</c:v>
                </c:pt>
                <c:pt idx="224">
                  <c:v>13/09/19</c:v>
                </c:pt>
                <c:pt idx="225">
                  <c:v>18/09/19</c:v>
                </c:pt>
                <c:pt idx="226">
                  <c:v>19/09/19</c:v>
                </c:pt>
                <c:pt idx="227">
                  <c:v>20/09/19</c:v>
                </c:pt>
                <c:pt idx="228">
                  <c:v>20/09/19</c:v>
                </c:pt>
                <c:pt idx="229">
                  <c:v>21/09/19</c:v>
                </c:pt>
                <c:pt idx="230">
                  <c:v>21/09/19</c:v>
                </c:pt>
                <c:pt idx="231">
                  <c:v>26/09/19</c:v>
                </c:pt>
                <c:pt idx="232">
                  <c:v>28/09/19</c:v>
                </c:pt>
                <c:pt idx="233">
                  <c:v>02/10/19</c:v>
                </c:pt>
                <c:pt idx="234">
                  <c:v>08/10/19</c:v>
                </c:pt>
                <c:pt idx="235">
                  <c:v>09/10/19</c:v>
                </c:pt>
                <c:pt idx="236">
                  <c:v>10/10/19</c:v>
                </c:pt>
                <c:pt idx="237">
                  <c:v>11/10/19</c:v>
                </c:pt>
                <c:pt idx="238">
                  <c:v>12/10/19</c:v>
                </c:pt>
                <c:pt idx="239">
                  <c:v>15/10/19</c:v>
                </c:pt>
                <c:pt idx="240">
                  <c:v>18/10/19</c:v>
                </c:pt>
                <c:pt idx="241">
                  <c:v>20/10/19</c:v>
                </c:pt>
                <c:pt idx="242">
                  <c:v>23/10/19</c:v>
                </c:pt>
                <c:pt idx="243">
                  <c:v>02/11/19</c:v>
                </c:pt>
                <c:pt idx="244">
                  <c:v>07/11/19</c:v>
                </c:pt>
                <c:pt idx="245">
                  <c:v>09/11/19</c:v>
                </c:pt>
                <c:pt idx="246">
                  <c:v>11/11/19</c:v>
                </c:pt>
                <c:pt idx="247">
                  <c:v>13/11/19</c:v>
                </c:pt>
                <c:pt idx="248">
                  <c:v>15/11/19</c:v>
                </c:pt>
                <c:pt idx="249">
                  <c:v>17/11/19</c:v>
                </c:pt>
                <c:pt idx="250">
                  <c:v>19/11/19</c:v>
                </c:pt>
                <c:pt idx="251">
                  <c:v>22/11/19</c:v>
                </c:pt>
                <c:pt idx="252">
                  <c:v>24/11/19</c:v>
                </c:pt>
                <c:pt idx="253">
                  <c:v>10/12/19</c:v>
                </c:pt>
                <c:pt idx="254">
                  <c:v>14/12/19</c:v>
                </c:pt>
                <c:pt idx="255">
                  <c:v>18/12/19</c:v>
                </c:pt>
                <c:pt idx="256">
                  <c:v>20/12/19</c:v>
                </c:pt>
                <c:pt idx="257">
                  <c:v>22/12/19</c:v>
                </c:pt>
                <c:pt idx="258">
                  <c:v>27/12/19</c:v>
                </c:pt>
                <c:pt idx="259">
                  <c:v>29/12/19</c:v>
                </c:pt>
                <c:pt idx="260">
                  <c:v>31/12/19</c:v>
                </c:pt>
                <c:pt idx="261">
                  <c:v>31/12/19</c:v>
                </c:pt>
              </c:strCache>
            </c:strRef>
          </c:cat>
          <c:val>
            <c:numRef>
              <c:f>Nghia!$C$13:$C$274</c:f>
              <c:numCache>
                <c:formatCode>General</c:formatCode>
                <c:ptCount val="2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218-49DD-A1B9-9B48E60A4202}"/>
            </c:ext>
          </c:extLst>
        </c:ser>
        <c:ser>
          <c:idx val="1"/>
          <c:order val="3"/>
          <c:tx>
            <c:strRef>
              <c:f>Nghia!$D$12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strRef>
              <c:f>Nghia!$B$13:$B$274</c:f>
              <c:strCache>
                <c:ptCount val="262"/>
                <c:pt idx="0">
                  <c:v>03/01/18</c:v>
                </c:pt>
                <c:pt idx="1">
                  <c:v>06/01/18</c:v>
                </c:pt>
                <c:pt idx="2">
                  <c:v>09/01/18</c:v>
                </c:pt>
                <c:pt idx="3">
                  <c:v>12/01/18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27/01/18</c:v>
                </c:pt>
                <c:pt idx="8">
                  <c:v>06/02/18</c:v>
                </c:pt>
                <c:pt idx="9">
                  <c:v>07/02/18</c:v>
                </c:pt>
                <c:pt idx="10">
                  <c:v>09/02/18</c:v>
                </c:pt>
                <c:pt idx="11">
                  <c:v>21/02/18</c:v>
                </c:pt>
                <c:pt idx="12">
                  <c:v>23/02/18</c:v>
                </c:pt>
                <c:pt idx="13">
                  <c:v>28/02/18</c:v>
                </c:pt>
                <c:pt idx="14">
                  <c:v>28/02/18</c:v>
                </c:pt>
                <c:pt idx="15">
                  <c:v>02/03/18</c:v>
                </c:pt>
                <c:pt idx="16">
                  <c:v>04/03/18</c:v>
                </c:pt>
                <c:pt idx="17">
                  <c:v>08/03/18</c:v>
                </c:pt>
                <c:pt idx="18">
                  <c:v>11/03/18</c:v>
                </c:pt>
                <c:pt idx="19">
                  <c:v>12/03/18</c:v>
                </c:pt>
                <c:pt idx="20">
                  <c:v>14/03/18</c:v>
                </c:pt>
                <c:pt idx="21">
                  <c:v>20/03/18</c:v>
                </c:pt>
                <c:pt idx="22">
                  <c:v>23/03/18</c:v>
                </c:pt>
                <c:pt idx="23">
                  <c:v>27/03/18</c:v>
                </c:pt>
                <c:pt idx="24">
                  <c:v>03/04/18</c:v>
                </c:pt>
                <c:pt idx="25">
                  <c:v>13/04/18</c:v>
                </c:pt>
                <c:pt idx="26">
                  <c:v>13/04/18</c:v>
                </c:pt>
                <c:pt idx="27">
                  <c:v>15/04/18</c:v>
                </c:pt>
                <c:pt idx="28">
                  <c:v>15/04/18</c:v>
                </c:pt>
                <c:pt idx="29">
                  <c:v>17/04/18</c:v>
                </c:pt>
                <c:pt idx="30">
                  <c:v>17/04/18</c:v>
                </c:pt>
                <c:pt idx="31">
                  <c:v>19/04/18</c:v>
                </c:pt>
                <c:pt idx="32">
                  <c:v>20/04/18</c:v>
                </c:pt>
                <c:pt idx="33">
                  <c:v>22/04/18</c:v>
                </c:pt>
                <c:pt idx="34">
                  <c:v>25/04/18</c:v>
                </c:pt>
                <c:pt idx="35">
                  <c:v>25/04/18</c:v>
                </c:pt>
                <c:pt idx="36">
                  <c:v>27/04/18</c:v>
                </c:pt>
                <c:pt idx="37">
                  <c:v>03/05/18</c:v>
                </c:pt>
                <c:pt idx="38">
                  <c:v>14/05/18</c:v>
                </c:pt>
                <c:pt idx="39">
                  <c:v>17/05/18</c:v>
                </c:pt>
                <c:pt idx="40">
                  <c:v>20/05/18</c:v>
                </c:pt>
                <c:pt idx="41">
                  <c:v>23/05/18</c:v>
                </c:pt>
                <c:pt idx="42">
                  <c:v>25/05/18</c:v>
                </c:pt>
                <c:pt idx="43">
                  <c:v>28/05/18</c:v>
                </c:pt>
                <c:pt idx="44">
                  <c:v>31/05/18</c:v>
                </c:pt>
                <c:pt idx="45">
                  <c:v>01/06/18</c:v>
                </c:pt>
                <c:pt idx="46">
                  <c:v>06/06/18</c:v>
                </c:pt>
                <c:pt idx="47">
                  <c:v>08/06/18</c:v>
                </c:pt>
                <c:pt idx="48">
                  <c:v>08/06/18</c:v>
                </c:pt>
                <c:pt idx="49">
                  <c:v>15/06/18</c:v>
                </c:pt>
                <c:pt idx="50">
                  <c:v>15/06/18</c:v>
                </c:pt>
                <c:pt idx="51">
                  <c:v>18/06/18</c:v>
                </c:pt>
                <c:pt idx="52">
                  <c:v>21/06/18</c:v>
                </c:pt>
                <c:pt idx="53">
                  <c:v>22/06/18</c:v>
                </c:pt>
                <c:pt idx="54">
                  <c:v>25/06/18</c:v>
                </c:pt>
                <c:pt idx="55">
                  <c:v>27/06/18</c:v>
                </c:pt>
                <c:pt idx="56">
                  <c:v>29/06/18</c:v>
                </c:pt>
                <c:pt idx="57">
                  <c:v>02/07/18</c:v>
                </c:pt>
                <c:pt idx="58">
                  <c:v>04/07/18</c:v>
                </c:pt>
                <c:pt idx="59">
                  <c:v>06/07/18</c:v>
                </c:pt>
                <c:pt idx="60">
                  <c:v>10/07/18</c:v>
                </c:pt>
                <c:pt idx="61">
                  <c:v>13/07/18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23/07/18</c:v>
                </c:pt>
                <c:pt idx="65">
                  <c:v>24/07/18</c:v>
                </c:pt>
                <c:pt idx="66">
                  <c:v>30/07/18</c:v>
                </c:pt>
                <c:pt idx="67">
                  <c:v>02/08/18</c:v>
                </c:pt>
                <c:pt idx="68">
                  <c:v>07/08/18</c:v>
                </c:pt>
                <c:pt idx="69">
                  <c:v>09/08/18</c:v>
                </c:pt>
                <c:pt idx="70">
                  <c:v>10/08/18</c:v>
                </c:pt>
                <c:pt idx="71">
                  <c:v>15/08/18</c:v>
                </c:pt>
                <c:pt idx="72">
                  <c:v>17/08/18</c:v>
                </c:pt>
                <c:pt idx="73">
                  <c:v>22/08/18</c:v>
                </c:pt>
                <c:pt idx="74">
                  <c:v>23/08/18</c:v>
                </c:pt>
                <c:pt idx="75">
                  <c:v>29/08/18</c:v>
                </c:pt>
                <c:pt idx="76">
                  <c:v>31/08/18</c:v>
                </c:pt>
                <c:pt idx="77">
                  <c:v>04/09/18</c:v>
                </c:pt>
                <c:pt idx="78">
                  <c:v>04/09/18</c:v>
                </c:pt>
                <c:pt idx="79">
                  <c:v>06/09/18</c:v>
                </c:pt>
                <c:pt idx="80">
                  <c:v>07/09/18</c:v>
                </c:pt>
                <c:pt idx="81">
                  <c:v>08/09/18</c:v>
                </c:pt>
                <c:pt idx="82">
                  <c:v>11/09/18</c:v>
                </c:pt>
                <c:pt idx="83">
                  <c:v>12/09/18</c:v>
                </c:pt>
                <c:pt idx="84">
                  <c:v>13/09/18</c:v>
                </c:pt>
                <c:pt idx="85">
                  <c:v>14/09/18</c:v>
                </c:pt>
                <c:pt idx="86">
                  <c:v>15/09/18</c:v>
                </c:pt>
                <c:pt idx="87">
                  <c:v>25/09/18</c:v>
                </c:pt>
                <c:pt idx="88">
                  <c:v>26/09/18</c:v>
                </c:pt>
                <c:pt idx="89">
                  <c:v>27/09/18</c:v>
                </c:pt>
                <c:pt idx="90">
                  <c:v>02/10/18</c:v>
                </c:pt>
                <c:pt idx="91">
                  <c:v>04/10/18</c:v>
                </c:pt>
                <c:pt idx="92">
                  <c:v>06/10/18</c:v>
                </c:pt>
                <c:pt idx="93">
                  <c:v>15/10/18</c:v>
                </c:pt>
                <c:pt idx="94">
                  <c:v>17/10/18</c:v>
                </c:pt>
                <c:pt idx="95">
                  <c:v>19/10/18</c:v>
                </c:pt>
                <c:pt idx="96">
                  <c:v>22/10/18</c:v>
                </c:pt>
                <c:pt idx="97">
                  <c:v>24/10/18</c:v>
                </c:pt>
                <c:pt idx="98">
                  <c:v>26/10/18</c:v>
                </c:pt>
                <c:pt idx="99">
                  <c:v>31/10/18</c:v>
                </c:pt>
                <c:pt idx="100">
                  <c:v>03/11/18</c:v>
                </c:pt>
                <c:pt idx="101">
                  <c:v>06/11/18</c:v>
                </c:pt>
                <c:pt idx="102">
                  <c:v>07/11/18</c:v>
                </c:pt>
                <c:pt idx="103">
                  <c:v>09/11/18</c:v>
                </c:pt>
                <c:pt idx="104">
                  <c:v>10/11/18</c:v>
                </c:pt>
                <c:pt idx="105">
                  <c:v>12/11/18</c:v>
                </c:pt>
                <c:pt idx="106">
                  <c:v>14/11/18</c:v>
                </c:pt>
                <c:pt idx="107">
                  <c:v>16/11/18</c:v>
                </c:pt>
                <c:pt idx="108">
                  <c:v>19/11/18</c:v>
                </c:pt>
                <c:pt idx="109">
                  <c:v>22/11/18</c:v>
                </c:pt>
                <c:pt idx="110">
                  <c:v>22/11/18</c:v>
                </c:pt>
                <c:pt idx="111">
                  <c:v>26/11/18</c:v>
                </c:pt>
                <c:pt idx="112">
                  <c:v>27/11/18</c:v>
                </c:pt>
                <c:pt idx="113">
                  <c:v>28/11/18</c:v>
                </c:pt>
                <c:pt idx="114">
                  <c:v>30/11/18</c:v>
                </c:pt>
                <c:pt idx="115">
                  <c:v>03/12/18</c:v>
                </c:pt>
                <c:pt idx="116">
                  <c:v>04/12/18</c:v>
                </c:pt>
                <c:pt idx="117">
                  <c:v>05/12/18</c:v>
                </c:pt>
                <c:pt idx="118">
                  <c:v>07/12/18</c:v>
                </c:pt>
                <c:pt idx="119">
                  <c:v>10/12/18</c:v>
                </c:pt>
                <c:pt idx="120">
                  <c:v>12/12/18</c:v>
                </c:pt>
                <c:pt idx="121">
                  <c:v>14/12/18</c:v>
                </c:pt>
                <c:pt idx="122">
                  <c:v>16/12/18</c:v>
                </c:pt>
                <c:pt idx="123">
                  <c:v>18/12/18</c:v>
                </c:pt>
                <c:pt idx="124">
                  <c:v>20/12/18</c:v>
                </c:pt>
                <c:pt idx="125">
                  <c:v>21/12/18</c:v>
                </c:pt>
                <c:pt idx="126">
                  <c:v>25/12/18</c:v>
                </c:pt>
                <c:pt idx="127">
                  <c:v>27/12/18</c:v>
                </c:pt>
                <c:pt idx="128">
                  <c:v>28/12/18</c:v>
                </c:pt>
                <c:pt idx="129">
                  <c:v>02/01/19</c:v>
                </c:pt>
                <c:pt idx="130">
                  <c:v>03/01/19</c:v>
                </c:pt>
                <c:pt idx="131">
                  <c:v>06/01/19</c:v>
                </c:pt>
                <c:pt idx="132">
                  <c:v>09/01/19</c:v>
                </c:pt>
                <c:pt idx="133">
                  <c:v>11/01/19</c:v>
                </c:pt>
                <c:pt idx="134">
                  <c:v>11/01/19</c:v>
                </c:pt>
                <c:pt idx="135">
                  <c:v>17/01/19</c:v>
                </c:pt>
                <c:pt idx="136">
                  <c:v>20/01/19</c:v>
                </c:pt>
                <c:pt idx="137">
                  <c:v>21/01/19</c:v>
                </c:pt>
                <c:pt idx="138">
                  <c:v>21/01/19</c:v>
                </c:pt>
                <c:pt idx="139">
                  <c:v>23/01/19</c:v>
                </c:pt>
                <c:pt idx="140">
                  <c:v>26/01/19</c:v>
                </c:pt>
                <c:pt idx="141">
                  <c:v>27/01/19</c:v>
                </c:pt>
                <c:pt idx="142">
                  <c:v>28/01/19</c:v>
                </c:pt>
                <c:pt idx="143">
                  <c:v>29/01/19</c:v>
                </c:pt>
                <c:pt idx="144">
                  <c:v>31/01/19</c:v>
                </c:pt>
                <c:pt idx="145">
                  <c:v>02/02/19</c:v>
                </c:pt>
                <c:pt idx="146">
                  <c:v>07/02/19</c:v>
                </c:pt>
                <c:pt idx="147">
                  <c:v>08/02/19</c:v>
                </c:pt>
                <c:pt idx="148">
                  <c:v>10/02/19</c:v>
                </c:pt>
                <c:pt idx="149">
                  <c:v>12/02/019</c:v>
                </c:pt>
                <c:pt idx="150">
                  <c:v>15/02/19</c:v>
                </c:pt>
                <c:pt idx="151">
                  <c:v>16/02/19</c:v>
                </c:pt>
                <c:pt idx="152">
                  <c:v>18/02/19</c:v>
                </c:pt>
                <c:pt idx="153">
                  <c:v>21/02/19</c:v>
                </c:pt>
                <c:pt idx="154">
                  <c:v>23/02/19</c:v>
                </c:pt>
                <c:pt idx="155">
                  <c:v>25/02/19</c:v>
                </c:pt>
                <c:pt idx="156">
                  <c:v>26/02/19</c:v>
                </c:pt>
                <c:pt idx="157">
                  <c:v>27/02/19</c:v>
                </c:pt>
                <c:pt idx="158">
                  <c:v>28/02/19</c:v>
                </c:pt>
                <c:pt idx="159">
                  <c:v>03/03/19</c:v>
                </c:pt>
                <c:pt idx="160">
                  <c:v>05/03/19</c:v>
                </c:pt>
                <c:pt idx="161">
                  <c:v>07/03/19</c:v>
                </c:pt>
                <c:pt idx="162">
                  <c:v>08/03/19</c:v>
                </c:pt>
                <c:pt idx="163">
                  <c:v>10/03/19</c:v>
                </c:pt>
                <c:pt idx="164">
                  <c:v>11/03/19</c:v>
                </c:pt>
                <c:pt idx="165">
                  <c:v>12/03/19</c:v>
                </c:pt>
                <c:pt idx="166">
                  <c:v>12/03/19</c:v>
                </c:pt>
                <c:pt idx="167">
                  <c:v>12/03/19</c:v>
                </c:pt>
                <c:pt idx="168">
                  <c:v>13/03/19</c:v>
                </c:pt>
                <c:pt idx="169">
                  <c:v>13/03/19</c:v>
                </c:pt>
                <c:pt idx="170">
                  <c:v>14/03/19</c:v>
                </c:pt>
                <c:pt idx="171">
                  <c:v>14/03/19</c:v>
                </c:pt>
                <c:pt idx="172">
                  <c:v>15/03/19</c:v>
                </c:pt>
                <c:pt idx="173">
                  <c:v>18/03/19</c:v>
                </c:pt>
                <c:pt idx="174">
                  <c:v>26/03/19</c:v>
                </c:pt>
                <c:pt idx="175">
                  <c:v>27/03/19</c:v>
                </c:pt>
                <c:pt idx="176">
                  <c:v>29/03/19</c:v>
                </c:pt>
                <c:pt idx="177">
                  <c:v>01/04/19</c:v>
                </c:pt>
                <c:pt idx="178">
                  <c:v>01/04/19</c:v>
                </c:pt>
                <c:pt idx="179">
                  <c:v>01/04/19</c:v>
                </c:pt>
                <c:pt idx="180">
                  <c:v>03/04/19</c:v>
                </c:pt>
                <c:pt idx="181">
                  <c:v>05/04/19</c:v>
                </c:pt>
                <c:pt idx="182">
                  <c:v>07/04/19</c:v>
                </c:pt>
                <c:pt idx="183">
                  <c:v>18/04/19</c:v>
                </c:pt>
                <c:pt idx="184">
                  <c:v>21/04/19</c:v>
                </c:pt>
                <c:pt idx="185">
                  <c:v>24/04/19</c:v>
                </c:pt>
                <c:pt idx="186">
                  <c:v>25/04/19</c:v>
                </c:pt>
                <c:pt idx="187">
                  <c:v>26/04/19</c:v>
                </c:pt>
                <c:pt idx="188">
                  <c:v>29/04/19</c:v>
                </c:pt>
                <c:pt idx="189">
                  <c:v>02/05/19</c:v>
                </c:pt>
                <c:pt idx="190">
                  <c:v>08/05/19</c:v>
                </c:pt>
                <c:pt idx="191">
                  <c:v>09/05/19</c:v>
                </c:pt>
                <c:pt idx="192">
                  <c:v>09/05/19</c:v>
                </c:pt>
                <c:pt idx="193">
                  <c:v>12/05/19</c:v>
                </c:pt>
                <c:pt idx="194">
                  <c:v>16/05/19</c:v>
                </c:pt>
                <c:pt idx="195">
                  <c:v>18/05/19</c:v>
                </c:pt>
                <c:pt idx="196">
                  <c:v>21/05/19</c:v>
                </c:pt>
                <c:pt idx="197">
                  <c:v>24/05/19</c:v>
                </c:pt>
                <c:pt idx="198">
                  <c:v>25/05/19</c:v>
                </c:pt>
                <c:pt idx="199">
                  <c:v>28/05/19</c:v>
                </c:pt>
                <c:pt idx="200">
                  <c:v>01/06/19</c:v>
                </c:pt>
                <c:pt idx="201">
                  <c:v>10/06/19</c:v>
                </c:pt>
                <c:pt idx="202">
                  <c:v>12/06/19</c:v>
                </c:pt>
                <c:pt idx="203">
                  <c:v>21/06/19</c:v>
                </c:pt>
                <c:pt idx="204">
                  <c:v>21/06/19</c:v>
                </c:pt>
                <c:pt idx="205">
                  <c:v>25/06/19</c:v>
                </c:pt>
                <c:pt idx="206">
                  <c:v>27/06/19</c:v>
                </c:pt>
                <c:pt idx="207">
                  <c:v>05/07/19</c:v>
                </c:pt>
                <c:pt idx="208">
                  <c:v>06/07/19</c:v>
                </c:pt>
                <c:pt idx="209">
                  <c:v>09/07/19</c:v>
                </c:pt>
                <c:pt idx="210">
                  <c:v>16/07/19</c:v>
                </c:pt>
                <c:pt idx="211">
                  <c:v>20/07/19</c:v>
                </c:pt>
                <c:pt idx="212">
                  <c:v>27/07/19</c:v>
                </c:pt>
                <c:pt idx="213">
                  <c:v>30/07/19</c:v>
                </c:pt>
                <c:pt idx="214">
                  <c:v>02/08/19</c:v>
                </c:pt>
                <c:pt idx="215">
                  <c:v>10/08/19</c:v>
                </c:pt>
                <c:pt idx="216">
                  <c:v>17/08/19</c:v>
                </c:pt>
                <c:pt idx="217">
                  <c:v>22/08/19</c:v>
                </c:pt>
                <c:pt idx="218">
                  <c:v>31/08/19</c:v>
                </c:pt>
                <c:pt idx="219">
                  <c:v>02/09/19</c:v>
                </c:pt>
                <c:pt idx="220">
                  <c:v>05/09/19</c:v>
                </c:pt>
                <c:pt idx="221">
                  <c:v>07/09/19</c:v>
                </c:pt>
                <c:pt idx="222">
                  <c:v>08/09/19</c:v>
                </c:pt>
                <c:pt idx="223">
                  <c:v>11/09/19</c:v>
                </c:pt>
                <c:pt idx="224">
                  <c:v>13/09/19</c:v>
                </c:pt>
                <c:pt idx="225">
                  <c:v>18/09/19</c:v>
                </c:pt>
                <c:pt idx="226">
                  <c:v>19/09/19</c:v>
                </c:pt>
                <c:pt idx="227">
                  <c:v>20/09/19</c:v>
                </c:pt>
                <c:pt idx="228">
                  <c:v>20/09/19</c:v>
                </c:pt>
                <c:pt idx="229">
                  <c:v>21/09/19</c:v>
                </c:pt>
                <c:pt idx="230">
                  <c:v>21/09/19</c:v>
                </c:pt>
                <c:pt idx="231">
                  <c:v>26/09/19</c:v>
                </c:pt>
                <c:pt idx="232">
                  <c:v>28/09/19</c:v>
                </c:pt>
                <c:pt idx="233">
                  <c:v>02/10/19</c:v>
                </c:pt>
                <c:pt idx="234">
                  <c:v>08/10/19</c:v>
                </c:pt>
                <c:pt idx="235">
                  <c:v>09/10/19</c:v>
                </c:pt>
                <c:pt idx="236">
                  <c:v>10/10/19</c:v>
                </c:pt>
                <c:pt idx="237">
                  <c:v>11/10/19</c:v>
                </c:pt>
                <c:pt idx="238">
                  <c:v>12/10/19</c:v>
                </c:pt>
                <c:pt idx="239">
                  <c:v>15/10/19</c:v>
                </c:pt>
                <c:pt idx="240">
                  <c:v>18/10/19</c:v>
                </c:pt>
                <c:pt idx="241">
                  <c:v>20/10/19</c:v>
                </c:pt>
                <c:pt idx="242">
                  <c:v>23/10/19</c:v>
                </c:pt>
                <c:pt idx="243">
                  <c:v>02/11/19</c:v>
                </c:pt>
                <c:pt idx="244">
                  <c:v>07/11/19</c:v>
                </c:pt>
                <c:pt idx="245">
                  <c:v>09/11/19</c:v>
                </c:pt>
                <c:pt idx="246">
                  <c:v>11/11/19</c:v>
                </c:pt>
                <c:pt idx="247">
                  <c:v>13/11/19</c:v>
                </c:pt>
                <c:pt idx="248">
                  <c:v>15/11/19</c:v>
                </c:pt>
                <c:pt idx="249">
                  <c:v>17/11/19</c:v>
                </c:pt>
                <c:pt idx="250">
                  <c:v>19/11/19</c:v>
                </c:pt>
                <c:pt idx="251">
                  <c:v>22/11/19</c:v>
                </c:pt>
                <c:pt idx="252">
                  <c:v>24/11/19</c:v>
                </c:pt>
                <c:pt idx="253">
                  <c:v>10/12/19</c:v>
                </c:pt>
                <c:pt idx="254">
                  <c:v>14/12/19</c:v>
                </c:pt>
                <c:pt idx="255">
                  <c:v>18/12/19</c:v>
                </c:pt>
                <c:pt idx="256">
                  <c:v>20/12/19</c:v>
                </c:pt>
                <c:pt idx="257">
                  <c:v>22/12/19</c:v>
                </c:pt>
                <c:pt idx="258">
                  <c:v>27/12/19</c:v>
                </c:pt>
                <c:pt idx="259">
                  <c:v>29/12/19</c:v>
                </c:pt>
                <c:pt idx="260">
                  <c:v>31/12/19</c:v>
                </c:pt>
                <c:pt idx="261">
                  <c:v>31/12/19</c:v>
                </c:pt>
              </c:strCache>
            </c:strRef>
          </c:cat>
          <c:val>
            <c:numRef>
              <c:f>Nghia!$D$13:$D$274</c:f>
              <c:numCache>
                <c:formatCode>General</c:formatCode>
                <c:ptCount val="2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F218-49DD-A1B9-9B48E60A4202}"/>
            </c:ext>
          </c:extLst>
        </c:ser>
        <c:ser>
          <c:idx val="2"/>
          <c:order val="4"/>
          <c:tx>
            <c:strRef>
              <c:f>Nghia!$E$12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cat>
            <c:strRef>
              <c:f>Nghia!$B$13:$B$274</c:f>
              <c:strCache>
                <c:ptCount val="262"/>
                <c:pt idx="0">
                  <c:v>03/01/18</c:v>
                </c:pt>
                <c:pt idx="1">
                  <c:v>06/01/18</c:v>
                </c:pt>
                <c:pt idx="2">
                  <c:v>09/01/18</c:v>
                </c:pt>
                <c:pt idx="3">
                  <c:v>12/01/18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27/01/18</c:v>
                </c:pt>
                <c:pt idx="8">
                  <c:v>06/02/18</c:v>
                </c:pt>
                <c:pt idx="9">
                  <c:v>07/02/18</c:v>
                </c:pt>
                <c:pt idx="10">
                  <c:v>09/02/18</c:v>
                </c:pt>
                <c:pt idx="11">
                  <c:v>21/02/18</c:v>
                </c:pt>
                <c:pt idx="12">
                  <c:v>23/02/18</c:v>
                </c:pt>
                <c:pt idx="13">
                  <c:v>28/02/18</c:v>
                </c:pt>
                <c:pt idx="14">
                  <c:v>28/02/18</c:v>
                </c:pt>
                <c:pt idx="15">
                  <c:v>02/03/18</c:v>
                </c:pt>
                <c:pt idx="16">
                  <c:v>04/03/18</c:v>
                </c:pt>
                <c:pt idx="17">
                  <c:v>08/03/18</c:v>
                </c:pt>
                <c:pt idx="18">
                  <c:v>11/03/18</c:v>
                </c:pt>
                <c:pt idx="19">
                  <c:v>12/03/18</c:v>
                </c:pt>
                <c:pt idx="20">
                  <c:v>14/03/18</c:v>
                </c:pt>
                <c:pt idx="21">
                  <c:v>20/03/18</c:v>
                </c:pt>
                <c:pt idx="22">
                  <c:v>23/03/18</c:v>
                </c:pt>
                <c:pt idx="23">
                  <c:v>27/03/18</c:v>
                </c:pt>
                <c:pt idx="24">
                  <c:v>03/04/18</c:v>
                </c:pt>
                <c:pt idx="25">
                  <c:v>13/04/18</c:v>
                </c:pt>
                <c:pt idx="26">
                  <c:v>13/04/18</c:v>
                </c:pt>
                <c:pt idx="27">
                  <c:v>15/04/18</c:v>
                </c:pt>
                <c:pt idx="28">
                  <c:v>15/04/18</c:v>
                </c:pt>
                <c:pt idx="29">
                  <c:v>17/04/18</c:v>
                </c:pt>
                <c:pt idx="30">
                  <c:v>17/04/18</c:v>
                </c:pt>
                <c:pt idx="31">
                  <c:v>19/04/18</c:v>
                </c:pt>
                <c:pt idx="32">
                  <c:v>20/04/18</c:v>
                </c:pt>
                <c:pt idx="33">
                  <c:v>22/04/18</c:v>
                </c:pt>
                <c:pt idx="34">
                  <c:v>25/04/18</c:v>
                </c:pt>
                <c:pt idx="35">
                  <c:v>25/04/18</c:v>
                </c:pt>
                <c:pt idx="36">
                  <c:v>27/04/18</c:v>
                </c:pt>
                <c:pt idx="37">
                  <c:v>03/05/18</c:v>
                </c:pt>
                <c:pt idx="38">
                  <c:v>14/05/18</c:v>
                </c:pt>
                <c:pt idx="39">
                  <c:v>17/05/18</c:v>
                </c:pt>
                <c:pt idx="40">
                  <c:v>20/05/18</c:v>
                </c:pt>
                <c:pt idx="41">
                  <c:v>23/05/18</c:v>
                </c:pt>
                <c:pt idx="42">
                  <c:v>25/05/18</c:v>
                </c:pt>
                <c:pt idx="43">
                  <c:v>28/05/18</c:v>
                </c:pt>
                <c:pt idx="44">
                  <c:v>31/05/18</c:v>
                </c:pt>
                <c:pt idx="45">
                  <c:v>01/06/18</c:v>
                </c:pt>
                <c:pt idx="46">
                  <c:v>06/06/18</c:v>
                </c:pt>
                <c:pt idx="47">
                  <c:v>08/06/18</c:v>
                </c:pt>
                <c:pt idx="48">
                  <c:v>08/06/18</c:v>
                </c:pt>
                <c:pt idx="49">
                  <c:v>15/06/18</c:v>
                </c:pt>
                <c:pt idx="50">
                  <c:v>15/06/18</c:v>
                </c:pt>
                <c:pt idx="51">
                  <c:v>18/06/18</c:v>
                </c:pt>
                <c:pt idx="52">
                  <c:v>21/06/18</c:v>
                </c:pt>
                <c:pt idx="53">
                  <c:v>22/06/18</c:v>
                </c:pt>
                <c:pt idx="54">
                  <c:v>25/06/18</c:v>
                </c:pt>
                <c:pt idx="55">
                  <c:v>27/06/18</c:v>
                </c:pt>
                <c:pt idx="56">
                  <c:v>29/06/18</c:v>
                </c:pt>
                <c:pt idx="57">
                  <c:v>02/07/18</c:v>
                </c:pt>
                <c:pt idx="58">
                  <c:v>04/07/18</c:v>
                </c:pt>
                <c:pt idx="59">
                  <c:v>06/07/18</c:v>
                </c:pt>
                <c:pt idx="60">
                  <c:v>10/07/18</c:v>
                </c:pt>
                <c:pt idx="61">
                  <c:v>13/07/18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23/07/18</c:v>
                </c:pt>
                <c:pt idx="65">
                  <c:v>24/07/18</c:v>
                </c:pt>
                <c:pt idx="66">
                  <c:v>30/07/18</c:v>
                </c:pt>
                <c:pt idx="67">
                  <c:v>02/08/18</c:v>
                </c:pt>
                <c:pt idx="68">
                  <c:v>07/08/18</c:v>
                </c:pt>
                <c:pt idx="69">
                  <c:v>09/08/18</c:v>
                </c:pt>
                <c:pt idx="70">
                  <c:v>10/08/18</c:v>
                </c:pt>
                <c:pt idx="71">
                  <c:v>15/08/18</c:v>
                </c:pt>
                <c:pt idx="72">
                  <c:v>17/08/18</c:v>
                </c:pt>
                <c:pt idx="73">
                  <c:v>22/08/18</c:v>
                </c:pt>
                <c:pt idx="74">
                  <c:v>23/08/18</c:v>
                </c:pt>
                <c:pt idx="75">
                  <c:v>29/08/18</c:v>
                </c:pt>
                <c:pt idx="76">
                  <c:v>31/08/18</c:v>
                </c:pt>
                <c:pt idx="77">
                  <c:v>04/09/18</c:v>
                </c:pt>
                <c:pt idx="78">
                  <c:v>04/09/18</c:v>
                </c:pt>
                <c:pt idx="79">
                  <c:v>06/09/18</c:v>
                </c:pt>
                <c:pt idx="80">
                  <c:v>07/09/18</c:v>
                </c:pt>
                <c:pt idx="81">
                  <c:v>08/09/18</c:v>
                </c:pt>
                <c:pt idx="82">
                  <c:v>11/09/18</c:v>
                </c:pt>
                <c:pt idx="83">
                  <c:v>12/09/18</c:v>
                </c:pt>
                <c:pt idx="84">
                  <c:v>13/09/18</c:v>
                </c:pt>
                <c:pt idx="85">
                  <c:v>14/09/18</c:v>
                </c:pt>
                <c:pt idx="86">
                  <c:v>15/09/18</c:v>
                </c:pt>
                <c:pt idx="87">
                  <c:v>25/09/18</c:v>
                </c:pt>
                <c:pt idx="88">
                  <c:v>26/09/18</c:v>
                </c:pt>
                <c:pt idx="89">
                  <c:v>27/09/18</c:v>
                </c:pt>
                <c:pt idx="90">
                  <c:v>02/10/18</c:v>
                </c:pt>
                <c:pt idx="91">
                  <c:v>04/10/18</c:v>
                </c:pt>
                <c:pt idx="92">
                  <c:v>06/10/18</c:v>
                </c:pt>
                <c:pt idx="93">
                  <c:v>15/10/18</c:v>
                </c:pt>
                <c:pt idx="94">
                  <c:v>17/10/18</c:v>
                </c:pt>
                <c:pt idx="95">
                  <c:v>19/10/18</c:v>
                </c:pt>
                <c:pt idx="96">
                  <c:v>22/10/18</c:v>
                </c:pt>
                <c:pt idx="97">
                  <c:v>24/10/18</c:v>
                </c:pt>
                <c:pt idx="98">
                  <c:v>26/10/18</c:v>
                </c:pt>
                <c:pt idx="99">
                  <c:v>31/10/18</c:v>
                </c:pt>
                <c:pt idx="100">
                  <c:v>03/11/18</c:v>
                </c:pt>
                <c:pt idx="101">
                  <c:v>06/11/18</c:v>
                </c:pt>
                <c:pt idx="102">
                  <c:v>07/11/18</c:v>
                </c:pt>
                <c:pt idx="103">
                  <c:v>09/11/18</c:v>
                </c:pt>
                <c:pt idx="104">
                  <c:v>10/11/18</c:v>
                </c:pt>
                <c:pt idx="105">
                  <c:v>12/11/18</c:v>
                </c:pt>
                <c:pt idx="106">
                  <c:v>14/11/18</c:v>
                </c:pt>
                <c:pt idx="107">
                  <c:v>16/11/18</c:v>
                </c:pt>
                <c:pt idx="108">
                  <c:v>19/11/18</c:v>
                </c:pt>
                <c:pt idx="109">
                  <c:v>22/11/18</c:v>
                </c:pt>
                <c:pt idx="110">
                  <c:v>22/11/18</c:v>
                </c:pt>
                <c:pt idx="111">
                  <c:v>26/11/18</c:v>
                </c:pt>
                <c:pt idx="112">
                  <c:v>27/11/18</c:v>
                </c:pt>
                <c:pt idx="113">
                  <c:v>28/11/18</c:v>
                </c:pt>
                <c:pt idx="114">
                  <c:v>30/11/18</c:v>
                </c:pt>
                <c:pt idx="115">
                  <c:v>03/12/18</c:v>
                </c:pt>
                <c:pt idx="116">
                  <c:v>04/12/18</c:v>
                </c:pt>
                <c:pt idx="117">
                  <c:v>05/12/18</c:v>
                </c:pt>
                <c:pt idx="118">
                  <c:v>07/12/18</c:v>
                </c:pt>
                <c:pt idx="119">
                  <c:v>10/12/18</c:v>
                </c:pt>
                <c:pt idx="120">
                  <c:v>12/12/18</c:v>
                </c:pt>
                <c:pt idx="121">
                  <c:v>14/12/18</c:v>
                </c:pt>
                <c:pt idx="122">
                  <c:v>16/12/18</c:v>
                </c:pt>
                <c:pt idx="123">
                  <c:v>18/12/18</c:v>
                </c:pt>
                <c:pt idx="124">
                  <c:v>20/12/18</c:v>
                </c:pt>
                <c:pt idx="125">
                  <c:v>21/12/18</c:v>
                </c:pt>
                <c:pt idx="126">
                  <c:v>25/12/18</c:v>
                </c:pt>
                <c:pt idx="127">
                  <c:v>27/12/18</c:v>
                </c:pt>
                <c:pt idx="128">
                  <c:v>28/12/18</c:v>
                </c:pt>
                <c:pt idx="129">
                  <c:v>02/01/19</c:v>
                </c:pt>
                <c:pt idx="130">
                  <c:v>03/01/19</c:v>
                </c:pt>
                <c:pt idx="131">
                  <c:v>06/01/19</c:v>
                </c:pt>
                <c:pt idx="132">
                  <c:v>09/01/19</c:v>
                </c:pt>
                <c:pt idx="133">
                  <c:v>11/01/19</c:v>
                </c:pt>
                <c:pt idx="134">
                  <c:v>11/01/19</c:v>
                </c:pt>
                <c:pt idx="135">
                  <c:v>17/01/19</c:v>
                </c:pt>
                <c:pt idx="136">
                  <c:v>20/01/19</c:v>
                </c:pt>
                <c:pt idx="137">
                  <c:v>21/01/19</c:v>
                </c:pt>
                <c:pt idx="138">
                  <c:v>21/01/19</c:v>
                </c:pt>
                <c:pt idx="139">
                  <c:v>23/01/19</c:v>
                </c:pt>
                <c:pt idx="140">
                  <c:v>26/01/19</c:v>
                </c:pt>
                <c:pt idx="141">
                  <c:v>27/01/19</c:v>
                </c:pt>
                <c:pt idx="142">
                  <c:v>28/01/19</c:v>
                </c:pt>
                <c:pt idx="143">
                  <c:v>29/01/19</c:v>
                </c:pt>
                <c:pt idx="144">
                  <c:v>31/01/19</c:v>
                </c:pt>
                <c:pt idx="145">
                  <c:v>02/02/19</c:v>
                </c:pt>
                <c:pt idx="146">
                  <c:v>07/02/19</c:v>
                </c:pt>
                <c:pt idx="147">
                  <c:v>08/02/19</c:v>
                </c:pt>
                <c:pt idx="148">
                  <c:v>10/02/19</c:v>
                </c:pt>
                <c:pt idx="149">
                  <c:v>12/02/019</c:v>
                </c:pt>
                <c:pt idx="150">
                  <c:v>15/02/19</c:v>
                </c:pt>
                <c:pt idx="151">
                  <c:v>16/02/19</c:v>
                </c:pt>
                <c:pt idx="152">
                  <c:v>18/02/19</c:v>
                </c:pt>
                <c:pt idx="153">
                  <c:v>21/02/19</c:v>
                </c:pt>
                <c:pt idx="154">
                  <c:v>23/02/19</c:v>
                </c:pt>
                <c:pt idx="155">
                  <c:v>25/02/19</c:v>
                </c:pt>
                <c:pt idx="156">
                  <c:v>26/02/19</c:v>
                </c:pt>
                <c:pt idx="157">
                  <c:v>27/02/19</c:v>
                </c:pt>
                <c:pt idx="158">
                  <c:v>28/02/19</c:v>
                </c:pt>
                <c:pt idx="159">
                  <c:v>03/03/19</c:v>
                </c:pt>
                <c:pt idx="160">
                  <c:v>05/03/19</c:v>
                </c:pt>
                <c:pt idx="161">
                  <c:v>07/03/19</c:v>
                </c:pt>
                <c:pt idx="162">
                  <c:v>08/03/19</c:v>
                </c:pt>
                <c:pt idx="163">
                  <c:v>10/03/19</c:v>
                </c:pt>
                <c:pt idx="164">
                  <c:v>11/03/19</c:v>
                </c:pt>
                <c:pt idx="165">
                  <c:v>12/03/19</c:v>
                </c:pt>
                <c:pt idx="166">
                  <c:v>12/03/19</c:v>
                </c:pt>
                <c:pt idx="167">
                  <c:v>12/03/19</c:v>
                </c:pt>
                <c:pt idx="168">
                  <c:v>13/03/19</c:v>
                </c:pt>
                <c:pt idx="169">
                  <c:v>13/03/19</c:v>
                </c:pt>
                <c:pt idx="170">
                  <c:v>14/03/19</c:v>
                </c:pt>
                <c:pt idx="171">
                  <c:v>14/03/19</c:v>
                </c:pt>
                <c:pt idx="172">
                  <c:v>15/03/19</c:v>
                </c:pt>
                <c:pt idx="173">
                  <c:v>18/03/19</c:v>
                </c:pt>
                <c:pt idx="174">
                  <c:v>26/03/19</c:v>
                </c:pt>
                <c:pt idx="175">
                  <c:v>27/03/19</c:v>
                </c:pt>
                <c:pt idx="176">
                  <c:v>29/03/19</c:v>
                </c:pt>
                <c:pt idx="177">
                  <c:v>01/04/19</c:v>
                </c:pt>
                <c:pt idx="178">
                  <c:v>01/04/19</c:v>
                </c:pt>
                <c:pt idx="179">
                  <c:v>01/04/19</c:v>
                </c:pt>
                <c:pt idx="180">
                  <c:v>03/04/19</c:v>
                </c:pt>
                <c:pt idx="181">
                  <c:v>05/04/19</c:v>
                </c:pt>
                <c:pt idx="182">
                  <c:v>07/04/19</c:v>
                </c:pt>
                <c:pt idx="183">
                  <c:v>18/04/19</c:v>
                </c:pt>
                <c:pt idx="184">
                  <c:v>21/04/19</c:v>
                </c:pt>
                <c:pt idx="185">
                  <c:v>24/04/19</c:v>
                </c:pt>
                <c:pt idx="186">
                  <c:v>25/04/19</c:v>
                </c:pt>
                <c:pt idx="187">
                  <c:v>26/04/19</c:v>
                </c:pt>
                <c:pt idx="188">
                  <c:v>29/04/19</c:v>
                </c:pt>
                <c:pt idx="189">
                  <c:v>02/05/19</c:v>
                </c:pt>
                <c:pt idx="190">
                  <c:v>08/05/19</c:v>
                </c:pt>
                <c:pt idx="191">
                  <c:v>09/05/19</c:v>
                </c:pt>
                <c:pt idx="192">
                  <c:v>09/05/19</c:v>
                </c:pt>
                <c:pt idx="193">
                  <c:v>12/05/19</c:v>
                </c:pt>
                <c:pt idx="194">
                  <c:v>16/05/19</c:v>
                </c:pt>
                <c:pt idx="195">
                  <c:v>18/05/19</c:v>
                </c:pt>
                <c:pt idx="196">
                  <c:v>21/05/19</c:v>
                </c:pt>
                <c:pt idx="197">
                  <c:v>24/05/19</c:v>
                </c:pt>
                <c:pt idx="198">
                  <c:v>25/05/19</c:v>
                </c:pt>
                <c:pt idx="199">
                  <c:v>28/05/19</c:v>
                </c:pt>
                <c:pt idx="200">
                  <c:v>01/06/19</c:v>
                </c:pt>
                <c:pt idx="201">
                  <c:v>10/06/19</c:v>
                </c:pt>
                <c:pt idx="202">
                  <c:v>12/06/19</c:v>
                </c:pt>
                <c:pt idx="203">
                  <c:v>21/06/19</c:v>
                </c:pt>
                <c:pt idx="204">
                  <c:v>21/06/19</c:v>
                </c:pt>
                <c:pt idx="205">
                  <c:v>25/06/19</c:v>
                </c:pt>
                <c:pt idx="206">
                  <c:v>27/06/19</c:v>
                </c:pt>
                <c:pt idx="207">
                  <c:v>05/07/19</c:v>
                </c:pt>
                <c:pt idx="208">
                  <c:v>06/07/19</c:v>
                </c:pt>
                <c:pt idx="209">
                  <c:v>09/07/19</c:v>
                </c:pt>
                <c:pt idx="210">
                  <c:v>16/07/19</c:v>
                </c:pt>
                <c:pt idx="211">
                  <c:v>20/07/19</c:v>
                </c:pt>
                <c:pt idx="212">
                  <c:v>27/07/19</c:v>
                </c:pt>
                <c:pt idx="213">
                  <c:v>30/07/19</c:v>
                </c:pt>
                <c:pt idx="214">
                  <c:v>02/08/19</c:v>
                </c:pt>
                <c:pt idx="215">
                  <c:v>10/08/19</c:v>
                </c:pt>
                <c:pt idx="216">
                  <c:v>17/08/19</c:v>
                </c:pt>
                <c:pt idx="217">
                  <c:v>22/08/19</c:v>
                </c:pt>
                <c:pt idx="218">
                  <c:v>31/08/19</c:v>
                </c:pt>
                <c:pt idx="219">
                  <c:v>02/09/19</c:v>
                </c:pt>
                <c:pt idx="220">
                  <c:v>05/09/19</c:v>
                </c:pt>
                <c:pt idx="221">
                  <c:v>07/09/19</c:v>
                </c:pt>
                <c:pt idx="222">
                  <c:v>08/09/19</c:v>
                </c:pt>
                <c:pt idx="223">
                  <c:v>11/09/19</c:v>
                </c:pt>
                <c:pt idx="224">
                  <c:v>13/09/19</c:v>
                </c:pt>
                <c:pt idx="225">
                  <c:v>18/09/19</c:v>
                </c:pt>
                <c:pt idx="226">
                  <c:v>19/09/19</c:v>
                </c:pt>
                <c:pt idx="227">
                  <c:v>20/09/19</c:v>
                </c:pt>
                <c:pt idx="228">
                  <c:v>20/09/19</c:v>
                </c:pt>
                <c:pt idx="229">
                  <c:v>21/09/19</c:v>
                </c:pt>
                <c:pt idx="230">
                  <c:v>21/09/19</c:v>
                </c:pt>
                <c:pt idx="231">
                  <c:v>26/09/19</c:v>
                </c:pt>
                <c:pt idx="232">
                  <c:v>28/09/19</c:v>
                </c:pt>
                <c:pt idx="233">
                  <c:v>02/10/19</c:v>
                </c:pt>
                <c:pt idx="234">
                  <c:v>08/10/19</c:v>
                </c:pt>
                <c:pt idx="235">
                  <c:v>09/10/19</c:v>
                </c:pt>
                <c:pt idx="236">
                  <c:v>10/10/19</c:v>
                </c:pt>
                <c:pt idx="237">
                  <c:v>11/10/19</c:v>
                </c:pt>
                <c:pt idx="238">
                  <c:v>12/10/19</c:v>
                </c:pt>
                <c:pt idx="239">
                  <c:v>15/10/19</c:v>
                </c:pt>
                <c:pt idx="240">
                  <c:v>18/10/19</c:v>
                </c:pt>
                <c:pt idx="241">
                  <c:v>20/10/19</c:v>
                </c:pt>
                <c:pt idx="242">
                  <c:v>23/10/19</c:v>
                </c:pt>
                <c:pt idx="243">
                  <c:v>02/11/19</c:v>
                </c:pt>
                <c:pt idx="244">
                  <c:v>07/11/19</c:v>
                </c:pt>
                <c:pt idx="245">
                  <c:v>09/11/19</c:v>
                </c:pt>
                <c:pt idx="246">
                  <c:v>11/11/19</c:v>
                </c:pt>
                <c:pt idx="247">
                  <c:v>13/11/19</c:v>
                </c:pt>
                <c:pt idx="248">
                  <c:v>15/11/19</c:v>
                </c:pt>
                <c:pt idx="249">
                  <c:v>17/11/19</c:v>
                </c:pt>
                <c:pt idx="250">
                  <c:v>19/11/19</c:v>
                </c:pt>
                <c:pt idx="251">
                  <c:v>22/11/19</c:v>
                </c:pt>
                <c:pt idx="252">
                  <c:v>24/11/19</c:v>
                </c:pt>
                <c:pt idx="253">
                  <c:v>10/12/19</c:v>
                </c:pt>
                <c:pt idx="254">
                  <c:v>14/12/19</c:v>
                </c:pt>
                <c:pt idx="255">
                  <c:v>18/12/19</c:v>
                </c:pt>
                <c:pt idx="256">
                  <c:v>20/12/19</c:v>
                </c:pt>
                <c:pt idx="257">
                  <c:v>22/12/19</c:v>
                </c:pt>
                <c:pt idx="258">
                  <c:v>27/12/19</c:v>
                </c:pt>
                <c:pt idx="259">
                  <c:v>29/12/19</c:v>
                </c:pt>
                <c:pt idx="260">
                  <c:v>31/12/19</c:v>
                </c:pt>
                <c:pt idx="261">
                  <c:v>31/12/19</c:v>
                </c:pt>
              </c:strCache>
            </c:strRef>
          </c:cat>
          <c:val>
            <c:numRef>
              <c:f>Nghia!$E$13:$E$274</c:f>
              <c:numCache>
                <c:formatCode>General</c:formatCode>
                <c:ptCount val="2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F218-49DD-A1B9-9B48E60A4202}"/>
            </c:ext>
          </c:extLst>
        </c:ser>
        <c:ser>
          <c:idx val="3"/>
          <c:order val="5"/>
          <c:tx>
            <c:strRef>
              <c:f>Nghia!$F$12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5875"/>
          </c:spPr>
          <c:cat>
            <c:strRef>
              <c:f>Nghia!$B$13:$B$274</c:f>
              <c:strCache>
                <c:ptCount val="262"/>
                <c:pt idx="0">
                  <c:v>03/01/18</c:v>
                </c:pt>
                <c:pt idx="1">
                  <c:v>06/01/18</c:v>
                </c:pt>
                <c:pt idx="2">
                  <c:v>09/01/18</c:v>
                </c:pt>
                <c:pt idx="3">
                  <c:v>12/01/18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27/01/18</c:v>
                </c:pt>
                <c:pt idx="8">
                  <c:v>06/02/18</c:v>
                </c:pt>
                <c:pt idx="9">
                  <c:v>07/02/18</c:v>
                </c:pt>
                <c:pt idx="10">
                  <c:v>09/02/18</c:v>
                </c:pt>
                <c:pt idx="11">
                  <c:v>21/02/18</c:v>
                </c:pt>
                <c:pt idx="12">
                  <c:v>23/02/18</c:v>
                </c:pt>
                <c:pt idx="13">
                  <c:v>28/02/18</c:v>
                </c:pt>
                <c:pt idx="14">
                  <c:v>28/02/18</c:v>
                </c:pt>
                <c:pt idx="15">
                  <c:v>02/03/18</c:v>
                </c:pt>
                <c:pt idx="16">
                  <c:v>04/03/18</c:v>
                </c:pt>
                <c:pt idx="17">
                  <c:v>08/03/18</c:v>
                </c:pt>
                <c:pt idx="18">
                  <c:v>11/03/18</c:v>
                </c:pt>
                <c:pt idx="19">
                  <c:v>12/03/18</c:v>
                </c:pt>
                <c:pt idx="20">
                  <c:v>14/03/18</c:v>
                </c:pt>
                <c:pt idx="21">
                  <c:v>20/03/18</c:v>
                </c:pt>
                <c:pt idx="22">
                  <c:v>23/03/18</c:v>
                </c:pt>
                <c:pt idx="23">
                  <c:v>27/03/18</c:v>
                </c:pt>
                <c:pt idx="24">
                  <c:v>03/04/18</c:v>
                </c:pt>
                <c:pt idx="25">
                  <c:v>13/04/18</c:v>
                </c:pt>
                <c:pt idx="26">
                  <c:v>13/04/18</c:v>
                </c:pt>
                <c:pt idx="27">
                  <c:v>15/04/18</c:v>
                </c:pt>
                <c:pt idx="28">
                  <c:v>15/04/18</c:v>
                </c:pt>
                <c:pt idx="29">
                  <c:v>17/04/18</c:v>
                </c:pt>
                <c:pt idx="30">
                  <c:v>17/04/18</c:v>
                </c:pt>
                <c:pt idx="31">
                  <c:v>19/04/18</c:v>
                </c:pt>
                <c:pt idx="32">
                  <c:v>20/04/18</c:v>
                </c:pt>
                <c:pt idx="33">
                  <c:v>22/04/18</c:v>
                </c:pt>
                <c:pt idx="34">
                  <c:v>25/04/18</c:v>
                </c:pt>
                <c:pt idx="35">
                  <c:v>25/04/18</c:v>
                </c:pt>
                <c:pt idx="36">
                  <c:v>27/04/18</c:v>
                </c:pt>
                <c:pt idx="37">
                  <c:v>03/05/18</c:v>
                </c:pt>
                <c:pt idx="38">
                  <c:v>14/05/18</c:v>
                </c:pt>
                <c:pt idx="39">
                  <c:v>17/05/18</c:v>
                </c:pt>
                <c:pt idx="40">
                  <c:v>20/05/18</c:v>
                </c:pt>
                <c:pt idx="41">
                  <c:v>23/05/18</c:v>
                </c:pt>
                <c:pt idx="42">
                  <c:v>25/05/18</c:v>
                </c:pt>
                <c:pt idx="43">
                  <c:v>28/05/18</c:v>
                </c:pt>
                <c:pt idx="44">
                  <c:v>31/05/18</c:v>
                </c:pt>
                <c:pt idx="45">
                  <c:v>01/06/18</c:v>
                </c:pt>
                <c:pt idx="46">
                  <c:v>06/06/18</c:v>
                </c:pt>
                <c:pt idx="47">
                  <c:v>08/06/18</c:v>
                </c:pt>
                <c:pt idx="48">
                  <c:v>08/06/18</c:v>
                </c:pt>
                <c:pt idx="49">
                  <c:v>15/06/18</c:v>
                </c:pt>
                <c:pt idx="50">
                  <c:v>15/06/18</c:v>
                </c:pt>
                <c:pt idx="51">
                  <c:v>18/06/18</c:v>
                </c:pt>
                <c:pt idx="52">
                  <c:v>21/06/18</c:v>
                </c:pt>
                <c:pt idx="53">
                  <c:v>22/06/18</c:v>
                </c:pt>
                <c:pt idx="54">
                  <c:v>25/06/18</c:v>
                </c:pt>
                <c:pt idx="55">
                  <c:v>27/06/18</c:v>
                </c:pt>
                <c:pt idx="56">
                  <c:v>29/06/18</c:v>
                </c:pt>
                <c:pt idx="57">
                  <c:v>02/07/18</c:v>
                </c:pt>
                <c:pt idx="58">
                  <c:v>04/07/18</c:v>
                </c:pt>
                <c:pt idx="59">
                  <c:v>06/07/18</c:v>
                </c:pt>
                <c:pt idx="60">
                  <c:v>10/07/18</c:v>
                </c:pt>
                <c:pt idx="61">
                  <c:v>13/07/18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23/07/18</c:v>
                </c:pt>
                <c:pt idx="65">
                  <c:v>24/07/18</c:v>
                </c:pt>
                <c:pt idx="66">
                  <c:v>30/07/18</c:v>
                </c:pt>
                <c:pt idx="67">
                  <c:v>02/08/18</c:v>
                </c:pt>
                <c:pt idx="68">
                  <c:v>07/08/18</c:v>
                </c:pt>
                <c:pt idx="69">
                  <c:v>09/08/18</c:v>
                </c:pt>
                <c:pt idx="70">
                  <c:v>10/08/18</c:v>
                </c:pt>
                <c:pt idx="71">
                  <c:v>15/08/18</c:v>
                </c:pt>
                <c:pt idx="72">
                  <c:v>17/08/18</c:v>
                </c:pt>
                <c:pt idx="73">
                  <c:v>22/08/18</c:v>
                </c:pt>
                <c:pt idx="74">
                  <c:v>23/08/18</c:v>
                </c:pt>
                <c:pt idx="75">
                  <c:v>29/08/18</c:v>
                </c:pt>
                <c:pt idx="76">
                  <c:v>31/08/18</c:v>
                </c:pt>
                <c:pt idx="77">
                  <c:v>04/09/18</c:v>
                </c:pt>
                <c:pt idx="78">
                  <c:v>04/09/18</c:v>
                </c:pt>
                <c:pt idx="79">
                  <c:v>06/09/18</c:v>
                </c:pt>
                <c:pt idx="80">
                  <c:v>07/09/18</c:v>
                </c:pt>
                <c:pt idx="81">
                  <c:v>08/09/18</c:v>
                </c:pt>
                <c:pt idx="82">
                  <c:v>11/09/18</c:v>
                </c:pt>
                <c:pt idx="83">
                  <c:v>12/09/18</c:v>
                </c:pt>
                <c:pt idx="84">
                  <c:v>13/09/18</c:v>
                </c:pt>
                <c:pt idx="85">
                  <c:v>14/09/18</c:v>
                </c:pt>
                <c:pt idx="86">
                  <c:v>15/09/18</c:v>
                </c:pt>
                <c:pt idx="87">
                  <c:v>25/09/18</c:v>
                </c:pt>
                <c:pt idx="88">
                  <c:v>26/09/18</c:v>
                </c:pt>
                <c:pt idx="89">
                  <c:v>27/09/18</c:v>
                </c:pt>
                <c:pt idx="90">
                  <c:v>02/10/18</c:v>
                </c:pt>
                <c:pt idx="91">
                  <c:v>04/10/18</c:v>
                </c:pt>
                <c:pt idx="92">
                  <c:v>06/10/18</c:v>
                </c:pt>
                <c:pt idx="93">
                  <c:v>15/10/18</c:v>
                </c:pt>
                <c:pt idx="94">
                  <c:v>17/10/18</c:v>
                </c:pt>
                <c:pt idx="95">
                  <c:v>19/10/18</c:v>
                </c:pt>
                <c:pt idx="96">
                  <c:v>22/10/18</c:v>
                </c:pt>
                <c:pt idx="97">
                  <c:v>24/10/18</c:v>
                </c:pt>
                <c:pt idx="98">
                  <c:v>26/10/18</c:v>
                </c:pt>
                <c:pt idx="99">
                  <c:v>31/10/18</c:v>
                </c:pt>
                <c:pt idx="100">
                  <c:v>03/11/18</c:v>
                </c:pt>
                <c:pt idx="101">
                  <c:v>06/11/18</c:v>
                </c:pt>
                <c:pt idx="102">
                  <c:v>07/11/18</c:v>
                </c:pt>
                <c:pt idx="103">
                  <c:v>09/11/18</c:v>
                </c:pt>
                <c:pt idx="104">
                  <c:v>10/11/18</c:v>
                </c:pt>
                <c:pt idx="105">
                  <c:v>12/11/18</c:v>
                </c:pt>
                <c:pt idx="106">
                  <c:v>14/11/18</c:v>
                </c:pt>
                <c:pt idx="107">
                  <c:v>16/11/18</c:v>
                </c:pt>
                <c:pt idx="108">
                  <c:v>19/11/18</c:v>
                </c:pt>
                <c:pt idx="109">
                  <c:v>22/11/18</c:v>
                </c:pt>
                <c:pt idx="110">
                  <c:v>22/11/18</c:v>
                </c:pt>
                <c:pt idx="111">
                  <c:v>26/11/18</c:v>
                </c:pt>
                <c:pt idx="112">
                  <c:v>27/11/18</c:v>
                </c:pt>
                <c:pt idx="113">
                  <c:v>28/11/18</c:v>
                </c:pt>
                <c:pt idx="114">
                  <c:v>30/11/18</c:v>
                </c:pt>
                <c:pt idx="115">
                  <c:v>03/12/18</c:v>
                </c:pt>
                <c:pt idx="116">
                  <c:v>04/12/18</c:v>
                </c:pt>
                <c:pt idx="117">
                  <c:v>05/12/18</c:v>
                </c:pt>
                <c:pt idx="118">
                  <c:v>07/12/18</c:v>
                </c:pt>
                <c:pt idx="119">
                  <c:v>10/12/18</c:v>
                </c:pt>
                <c:pt idx="120">
                  <c:v>12/12/18</c:v>
                </c:pt>
                <c:pt idx="121">
                  <c:v>14/12/18</c:v>
                </c:pt>
                <c:pt idx="122">
                  <c:v>16/12/18</c:v>
                </c:pt>
                <c:pt idx="123">
                  <c:v>18/12/18</c:v>
                </c:pt>
                <c:pt idx="124">
                  <c:v>20/12/18</c:v>
                </c:pt>
                <c:pt idx="125">
                  <c:v>21/12/18</c:v>
                </c:pt>
                <c:pt idx="126">
                  <c:v>25/12/18</c:v>
                </c:pt>
                <c:pt idx="127">
                  <c:v>27/12/18</c:v>
                </c:pt>
                <c:pt idx="128">
                  <c:v>28/12/18</c:v>
                </c:pt>
                <c:pt idx="129">
                  <c:v>02/01/19</c:v>
                </c:pt>
                <c:pt idx="130">
                  <c:v>03/01/19</c:v>
                </c:pt>
                <c:pt idx="131">
                  <c:v>06/01/19</c:v>
                </c:pt>
                <c:pt idx="132">
                  <c:v>09/01/19</c:v>
                </c:pt>
                <c:pt idx="133">
                  <c:v>11/01/19</c:v>
                </c:pt>
                <c:pt idx="134">
                  <c:v>11/01/19</c:v>
                </c:pt>
                <c:pt idx="135">
                  <c:v>17/01/19</c:v>
                </c:pt>
                <c:pt idx="136">
                  <c:v>20/01/19</c:v>
                </c:pt>
                <c:pt idx="137">
                  <c:v>21/01/19</c:v>
                </c:pt>
                <c:pt idx="138">
                  <c:v>21/01/19</c:v>
                </c:pt>
                <c:pt idx="139">
                  <c:v>23/01/19</c:v>
                </c:pt>
                <c:pt idx="140">
                  <c:v>26/01/19</c:v>
                </c:pt>
                <c:pt idx="141">
                  <c:v>27/01/19</c:v>
                </c:pt>
                <c:pt idx="142">
                  <c:v>28/01/19</c:v>
                </c:pt>
                <c:pt idx="143">
                  <c:v>29/01/19</c:v>
                </c:pt>
                <c:pt idx="144">
                  <c:v>31/01/19</c:v>
                </c:pt>
                <c:pt idx="145">
                  <c:v>02/02/19</c:v>
                </c:pt>
                <c:pt idx="146">
                  <c:v>07/02/19</c:v>
                </c:pt>
                <c:pt idx="147">
                  <c:v>08/02/19</c:v>
                </c:pt>
                <c:pt idx="148">
                  <c:v>10/02/19</c:v>
                </c:pt>
                <c:pt idx="149">
                  <c:v>12/02/019</c:v>
                </c:pt>
                <c:pt idx="150">
                  <c:v>15/02/19</c:v>
                </c:pt>
                <c:pt idx="151">
                  <c:v>16/02/19</c:v>
                </c:pt>
                <c:pt idx="152">
                  <c:v>18/02/19</c:v>
                </c:pt>
                <c:pt idx="153">
                  <c:v>21/02/19</c:v>
                </c:pt>
                <c:pt idx="154">
                  <c:v>23/02/19</c:v>
                </c:pt>
                <c:pt idx="155">
                  <c:v>25/02/19</c:v>
                </c:pt>
                <c:pt idx="156">
                  <c:v>26/02/19</c:v>
                </c:pt>
                <c:pt idx="157">
                  <c:v>27/02/19</c:v>
                </c:pt>
                <c:pt idx="158">
                  <c:v>28/02/19</c:v>
                </c:pt>
                <c:pt idx="159">
                  <c:v>03/03/19</c:v>
                </c:pt>
                <c:pt idx="160">
                  <c:v>05/03/19</c:v>
                </c:pt>
                <c:pt idx="161">
                  <c:v>07/03/19</c:v>
                </c:pt>
                <c:pt idx="162">
                  <c:v>08/03/19</c:v>
                </c:pt>
                <c:pt idx="163">
                  <c:v>10/03/19</c:v>
                </c:pt>
                <c:pt idx="164">
                  <c:v>11/03/19</c:v>
                </c:pt>
                <c:pt idx="165">
                  <c:v>12/03/19</c:v>
                </c:pt>
                <c:pt idx="166">
                  <c:v>12/03/19</c:v>
                </c:pt>
                <c:pt idx="167">
                  <c:v>12/03/19</c:v>
                </c:pt>
                <c:pt idx="168">
                  <c:v>13/03/19</c:v>
                </c:pt>
                <c:pt idx="169">
                  <c:v>13/03/19</c:v>
                </c:pt>
                <c:pt idx="170">
                  <c:v>14/03/19</c:v>
                </c:pt>
                <c:pt idx="171">
                  <c:v>14/03/19</c:v>
                </c:pt>
                <c:pt idx="172">
                  <c:v>15/03/19</c:v>
                </c:pt>
                <c:pt idx="173">
                  <c:v>18/03/19</c:v>
                </c:pt>
                <c:pt idx="174">
                  <c:v>26/03/19</c:v>
                </c:pt>
                <c:pt idx="175">
                  <c:v>27/03/19</c:v>
                </c:pt>
                <c:pt idx="176">
                  <c:v>29/03/19</c:v>
                </c:pt>
                <c:pt idx="177">
                  <c:v>01/04/19</c:v>
                </c:pt>
                <c:pt idx="178">
                  <c:v>01/04/19</c:v>
                </c:pt>
                <c:pt idx="179">
                  <c:v>01/04/19</c:v>
                </c:pt>
                <c:pt idx="180">
                  <c:v>03/04/19</c:v>
                </c:pt>
                <c:pt idx="181">
                  <c:v>05/04/19</c:v>
                </c:pt>
                <c:pt idx="182">
                  <c:v>07/04/19</c:v>
                </c:pt>
                <c:pt idx="183">
                  <c:v>18/04/19</c:v>
                </c:pt>
                <c:pt idx="184">
                  <c:v>21/04/19</c:v>
                </c:pt>
                <c:pt idx="185">
                  <c:v>24/04/19</c:v>
                </c:pt>
                <c:pt idx="186">
                  <c:v>25/04/19</c:v>
                </c:pt>
                <c:pt idx="187">
                  <c:v>26/04/19</c:v>
                </c:pt>
                <c:pt idx="188">
                  <c:v>29/04/19</c:v>
                </c:pt>
                <c:pt idx="189">
                  <c:v>02/05/19</c:v>
                </c:pt>
                <c:pt idx="190">
                  <c:v>08/05/19</c:v>
                </c:pt>
                <c:pt idx="191">
                  <c:v>09/05/19</c:v>
                </c:pt>
                <c:pt idx="192">
                  <c:v>09/05/19</c:v>
                </c:pt>
                <c:pt idx="193">
                  <c:v>12/05/19</c:v>
                </c:pt>
                <c:pt idx="194">
                  <c:v>16/05/19</c:v>
                </c:pt>
                <c:pt idx="195">
                  <c:v>18/05/19</c:v>
                </c:pt>
                <c:pt idx="196">
                  <c:v>21/05/19</c:v>
                </c:pt>
                <c:pt idx="197">
                  <c:v>24/05/19</c:v>
                </c:pt>
                <c:pt idx="198">
                  <c:v>25/05/19</c:v>
                </c:pt>
                <c:pt idx="199">
                  <c:v>28/05/19</c:v>
                </c:pt>
                <c:pt idx="200">
                  <c:v>01/06/19</c:v>
                </c:pt>
                <c:pt idx="201">
                  <c:v>10/06/19</c:v>
                </c:pt>
                <c:pt idx="202">
                  <c:v>12/06/19</c:v>
                </c:pt>
                <c:pt idx="203">
                  <c:v>21/06/19</c:v>
                </c:pt>
                <c:pt idx="204">
                  <c:v>21/06/19</c:v>
                </c:pt>
                <c:pt idx="205">
                  <c:v>25/06/19</c:v>
                </c:pt>
                <c:pt idx="206">
                  <c:v>27/06/19</c:v>
                </c:pt>
                <c:pt idx="207">
                  <c:v>05/07/19</c:v>
                </c:pt>
                <c:pt idx="208">
                  <c:v>06/07/19</c:v>
                </c:pt>
                <c:pt idx="209">
                  <c:v>09/07/19</c:v>
                </c:pt>
                <c:pt idx="210">
                  <c:v>16/07/19</c:v>
                </c:pt>
                <c:pt idx="211">
                  <c:v>20/07/19</c:v>
                </c:pt>
                <c:pt idx="212">
                  <c:v>27/07/19</c:v>
                </c:pt>
                <c:pt idx="213">
                  <c:v>30/07/19</c:v>
                </c:pt>
                <c:pt idx="214">
                  <c:v>02/08/19</c:v>
                </c:pt>
                <c:pt idx="215">
                  <c:v>10/08/19</c:v>
                </c:pt>
                <c:pt idx="216">
                  <c:v>17/08/19</c:v>
                </c:pt>
                <c:pt idx="217">
                  <c:v>22/08/19</c:v>
                </c:pt>
                <c:pt idx="218">
                  <c:v>31/08/19</c:v>
                </c:pt>
                <c:pt idx="219">
                  <c:v>02/09/19</c:v>
                </c:pt>
                <c:pt idx="220">
                  <c:v>05/09/19</c:v>
                </c:pt>
                <c:pt idx="221">
                  <c:v>07/09/19</c:v>
                </c:pt>
                <c:pt idx="222">
                  <c:v>08/09/19</c:v>
                </c:pt>
                <c:pt idx="223">
                  <c:v>11/09/19</c:v>
                </c:pt>
                <c:pt idx="224">
                  <c:v>13/09/19</c:v>
                </c:pt>
                <c:pt idx="225">
                  <c:v>18/09/19</c:v>
                </c:pt>
                <c:pt idx="226">
                  <c:v>19/09/19</c:v>
                </c:pt>
                <c:pt idx="227">
                  <c:v>20/09/19</c:v>
                </c:pt>
                <c:pt idx="228">
                  <c:v>20/09/19</c:v>
                </c:pt>
                <c:pt idx="229">
                  <c:v>21/09/19</c:v>
                </c:pt>
                <c:pt idx="230">
                  <c:v>21/09/19</c:v>
                </c:pt>
                <c:pt idx="231">
                  <c:v>26/09/19</c:v>
                </c:pt>
                <c:pt idx="232">
                  <c:v>28/09/19</c:v>
                </c:pt>
                <c:pt idx="233">
                  <c:v>02/10/19</c:v>
                </c:pt>
                <c:pt idx="234">
                  <c:v>08/10/19</c:v>
                </c:pt>
                <c:pt idx="235">
                  <c:v>09/10/19</c:v>
                </c:pt>
                <c:pt idx="236">
                  <c:v>10/10/19</c:v>
                </c:pt>
                <c:pt idx="237">
                  <c:v>11/10/19</c:v>
                </c:pt>
                <c:pt idx="238">
                  <c:v>12/10/19</c:v>
                </c:pt>
                <c:pt idx="239">
                  <c:v>15/10/19</c:v>
                </c:pt>
                <c:pt idx="240">
                  <c:v>18/10/19</c:v>
                </c:pt>
                <c:pt idx="241">
                  <c:v>20/10/19</c:v>
                </c:pt>
                <c:pt idx="242">
                  <c:v>23/10/19</c:v>
                </c:pt>
                <c:pt idx="243">
                  <c:v>02/11/19</c:v>
                </c:pt>
                <c:pt idx="244">
                  <c:v>07/11/19</c:v>
                </c:pt>
                <c:pt idx="245">
                  <c:v>09/11/19</c:v>
                </c:pt>
                <c:pt idx="246">
                  <c:v>11/11/19</c:v>
                </c:pt>
                <c:pt idx="247">
                  <c:v>13/11/19</c:v>
                </c:pt>
                <c:pt idx="248">
                  <c:v>15/11/19</c:v>
                </c:pt>
                <c:pt idx="249">
                  <c:v>17/11/19</c:v>
                </c:pt>
                <c:pt idx="250">
                  <c:v>19/11/19</c:v>
                </c:pt>
                <c:pt idx="251">
                  <c:v>22/11/19</c:v>
                </c:pt>
                <c:pt idx="252">
                  <c:v>24/11/19</c:v>
                </c:pt>
                <c:pt idx="253">
                  <c:v>10/12/19</c:v>
                </c:pt>
                <c:pt idx="254">
                  <c:v>14/12/19</c:v>
                </c:pt>
                <c:pt idx="255">
                  <c:v>18/12/19</c:v>
                </c:pt>
                <c:pt idx="256">
                  <c:v>20/12/19</c:v>
                </c:pt>
                <c:pt idx="257">
                  <c:v>22/12/19</c:v>
                </c:pt>
                <c:pt idx="258">
                  <c:v>27/12/19</c:v>
                </c:pt>
                <c:pt idx="259">
                  <c:v>29/12/19</c:v>
                </c:pt>
                <c:pt idx="260">
                  <c:v>31/12/19</c:v>
                </c:pt>
                <c:pt idx="261">
                  <c:v>31/12/19</c:v>
                </c:pt>
              </c:strCache>
            </c:strRef>
          </c:cat>
          <c:val>
            <c:numRef>
              <c:f>Nghia!$F$13:$F$274</c:f>
              <c:numCache>
                <c:formatCode>General</c:formatCode>
                <c:ptCount val="2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218-49DD-A1B9-9B48E60A4202}"/>
            </c:ext>
          </c:extLst>
        </c:ser>
        <c:ser>
          <c:idx val="4"/>
          <c:order val="6"/>
          <c:tx>
            <c:strRef>
              <c:f>Nghia!$G$12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cat>
            <c:strRef>
              <c:f>Nghia!$B$13:$B$274</c:f>
              <c:strCache>
                <c:ptCount val="262"/>
                <c:pt idx="0">
                  <c:v>03/01/18</c:v>
                </c:pt>
                <c:pt idx="1">
                  <c:v>06/01/18</c:v>
                </c:pt>
                <c:pt idx="2">
                  <c:v>09/01/18</c:v>
                </c:pt>
                <c:pt idx="3">
                  <c:v>12/01/18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27/01/18</c:v>
                </c:pt>
                <c:pt idx="8">
                  <c:v>06/02/18</c:v>
                </c:pt>
                <c:pt idx="9">
                  <c:v>07/02/18</c:v>
                </c:pt>
                <c:pt idx="10">
                  <c:v>09/02/18</c:v>
                </c:pt>
                <c:pt idx="11">
                  <c:v>21/02/18</c:v>
                </c:pt>
                <c:pt idx="12">
                  <c:v>23/02/18</c:v>
                </c:pt>
                <c:pt idx="13">
                  <c:v>28/02/18</c:v>
                </c:pt>
                <c:pt idx="14">
                  <c:v>28/02/18</c:v>
                </c:pt>
                <c:pt idx="15">
                  <c:v>02/03/18</c:v>
                </c:pt>
                <c:pt idx="16">
                  <c:v>04/03/18</c:v>
                </c:pt>
                <c:pt idx="17">
                  <c:v>08/03/18</c:v>
                </c:pt>
                <c:pt idx="18">
                  <c:v>11/03/18</c:v>
                </c:pt>
                <c:pt idx="19">
                  <c:v>12/03/18</c:v>
                </c:pt>
                <c:pt idx="20">
                  <c:v>14/03/18</c:v>
                </c:pt>
                <c:pt idx="21">
                  <c:v>20/03/18</c:v>
                </c:pt>
                <c:pt idx="22">
                  <c:v>23/03/18</c:v>
                </c:pt>
                <c:pt idx="23">
                  <c:v>27/03/18</c:v>
                </c:pt>
                <c:pt idx="24">
                  <c:v>03/04/18</c:v>
                </c:pt>
                <c:pt idx="25">
                  <c:v>13/04/18</c:v>
                </c:pt>
                <c:pt idx="26">
                  <c:v>13/04/18</c:v>
                </c:pt>
                <c:pt idx="27">
                  <c:v>15/04/18</c:v>
                </c:pt>
                <c:pt idx="28">
                  <c:v>15/04/18</c:v>
                </c:pt>
                <c:pt idx="29">
                  <c:v>17/04/18</c:v>
                </c:pt>
                <c:pt idx="30">
                  <c:v>17/04/18</c:v>
                </c:pt>
                <c:pt idx="31">
                  <c:v>19/04/18</c:v>
                </c:pt>
                <c:pt idx="32">
                  <c:v>20/04/18</c:v>
                </c:pt>
                <c:pt idx="33">
                  <c:v>22/04/18</c:v>
                </c:pt>
                <c:pt idx="34">
                  <c:v>25/04/18</c:v>
                </c:pt>
                <c:pt idx="35">
                  <c:v>25/04/18</c:v>
                </c:pt>
                <c:pt idx="36">
                  <c:v>27/04/18</c:v>
                </c:pt>
                <c:pt idx="37">
                  <c:v>03/05/18</c:v>
                </c:pt>
                <c:pt idx="38">
                  <c:v>14/05/18</c:v>
                </c:pt>
                <c:pt idx="39">
                  <c:v>17/05/18</c:v>
                </c:pt>
                <c:pt idx="40">
                  <c:v>20/05/18</c:v>
                </c:pt>
                <c:pt idx="41">
                  <c:v>23/05/18</c:v>
                </c:pt>
                <c:pt idx="42">
                  <c:v>25/05/18</c:v>
                </c:pt>
                <c:pt idx="43">
                  <c:v>28/05/18</c:v>
                </c:pt>
                <c:pt idx="44">
                  <c:v>31/05/18</c:v>
                </c:pt>
                <c:pt idx="45">
                  <c:v>01/06/18</c:v>
                </c:pt>
                <c:pt idx="46">
                  <c:v>06/06/18</c:v>
                </c:pt>
                <c:pt idx="47">
                  <c:v>08/06/18</c:v>
                </c:pt>
                <c:pt idx="48">
                  <c:v>08/06/18</c:v>
                </c:pt>
                <c:pt idx="49">
                  <c:v>15/06/18</c:v>
                </c:pt>
                <c:pt idx="50">
                  <c:v>15/06/18</c:v>
                </c:pt>
                <c:pt idx="51">
                  <c:v>18/06/18</c:v>
                </c:pt>
                <c:pt idx="52">
                  <c:v>21/06/18</c:v>
                </c:pt>
                <c:pt idx="53">
                  <c:v>22/06/18</c:v>
                </c:pt>
                <c:pt idx="54">
                  <c:v>25/06/18</c:v>
                </c:pt>
                <c:pt idx="55">
                  <c:v>27/06/18</c:v>
                </c:pt>
                <c:pt idx="56">
                  <c:v>29/06/18</c:v>
                </c:pt>
                <c:pt idx="57">
                  <c:v>02/07/18</c:v>
                </c:pt>
                <c:pt idx="58">
                  <c:v>04/07/18</c:v>
                </c:pt>
                <c:pt idx="59">
                  <c:v>06/07/18</c:v>
                </c:pt>
                <c:pt idx="60">
                  <c:v>10/07/18</c:v>
                </c:pt>
                <c:pt idx="61">
                  <c:v>13/07/18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23/07/18</c:v>
                </c:pt>
                <c:pt idx="65">
                  <c:v>24/07/18</c:v>
                </c:pt>
                <c:pt idx="66">
                  <c:v>30/07/18</c:v>
                </c:pt>
                <c:pt idx="67">
                  <c:v>02/08/18</c:v>
                </c:pt>
                <c:pt idx="68">
                  <c:v>07/08/18</c:v>
                </c:pt>
                <c:pt idx="69">
                  <c:v>09/08/18</c:v>
                </c:pt>
                <c:pt idx="70">
                  <c:v>10/08/18</c:v>
                </c:pt>
                <c:pt idx="71">
                  <c:v>15/08/18</c:v>
                </c:pt>
                <c:pt idx="72">
                  <c:v>17/08/18</c:v>
                </c:pt>
                <c:pt idx="73">
                  <c:v>22/08/18</c:v>
                </c:pt>
                <c:pt idx="74">
                  <c:v>23/08/18</c:v>
                </c:pt>
                <c:pt idx="75">
                  <c:v>29/08/18</c:v>
                </c:pt>
                <c:pt idx="76">
                  <c:v>31/08/18</c:v>
                </c:pt>
                <c:pt idx="77">
                  <c:v>04/09/18</c:v>
                </c:pt>
                <c:pt idx="78">
                  <c:v>04/09/18</c:v>
                </c:pt>
                <c:pt idx="79">
                  <c:v>06/09/18</c:v>
                </c:pt>
                <c:pt idx="80">
                  <c:v>07/09/18</c:v>
                </c:pt>
                <c:pt idx="81">
                  <c:v>08/09/18</c:v>
                </c:pt>
                <c:pt idx="82">
                  <c:v>11/09/18</c:v>
                </c:pt>
                <c:pt idx="83">
                  <c:v>12/09/18</c:v>
                </c:pt>
                <c:pt idx="84">
                  <c:v>13/09/18</c:v>
                </c:pt>
                <c:pt idx="85">
                  <c:v>14/09/18</c:v>
                </c:pt>
                <c:pt idx="86">
                  <c:v>15/09/18</c:v>
                </c:pt>
                <c:pt idx="87">
                  <c:v>25/09/18</c:v>
                </c:pt>
                <c:pt idx="88">
                  <c:v>26/09/18</c:v>
                </c:pt>
                <c:pt idx="89">
                  <c:v>27/09/18</c:v>
                </c:pt>
                <c:pt idx="90">
                  <c:v>02/10/18</c:v>
                </c:pt>
                <c:pt idx="91">
                  <c:v>04/10/18</c:v>
                </c:pt>
                <c:pt idx="92">
                  <c:v>06/10/18</c:v>
                </c:pt>
                <c:pt idx="93">
                  <c:v>15/10/18</c:v>
                </c:pt>
                <c:pt idx="94">
                  <c:v>17/10/18</c:v>
                </c:pt>
                <c:pt idx="95">
                  <c:v>19/10/18</c:v>
                </c:pt>
                <c:pt idx="96">
                  <c:v>22/10/18</c:v>
                </c:pt>
                <c:pt idx="97">
                  <c:v>24/10/18</c:v>
                </c:pt>
                <c:pt idx="98">
                  <c:v>26/10/18</c:v>
                </c:pt>
                <c:pt idx="99">
                  <c:v>31/10/18</c:v>
                </c:pt>
                <c:pt idx="100">
                  <c:v>03/11/18</c:v>
                </c:pt>
                <c:pt idx="101">
                  <c:v>06/11/18</c:v>
                </c:pt>
                <c:pt idx="102">
                  <c:v>07/11/18</c:v>
                </c:pt>
                <c:pt idx="103">
                  <c:v>09/11/18</c:v>
                </c:pt>
                <c:pt idx="104">
                  <c:v>10/11/18</c:v>
                </c:pt>
                <c:pt idx="105">
                  <c:v>12/11/18</c:v>
                </c:pt>
                <c:pt idx="106">
                  <c:v>14/11/18</c:v>
                </c:pt>
                <c:pt idx="107">
                  <c:v>16/11/18</c:v>
                </c:pt>
                <c:pt idx="108">
                  <c:v>19/11/18</c:v>
                </c:pt>
                <c:pt idx="109">
                  <c:v>22/11/18</c:v>
                </c:pt>
                <c:pt idx="110">
                  <c:v>22/11/18</c:v>
                </c:pt>
                <c:pt idx="111">
                  <c:v>26/11/18</c:v>
                </c:pt>
                <c:pt idx="112">
                  <c:v>27/11/18</c:v>
                </c:pt>
                <c:pt idx="113">
                  <c:v>28/11/18</c:v>
                </c:pt>
                <c:pt idx="114">
                  <c:v>30/11/18</c:v>
                </c:pt>
                <c:pt idx="115">
                  <c:v>03/12/18</c:v>
                </c:pt>
                <c:pt idx="116">
                  <c:v>04/12/18</c:v>
                </c:pt>
                <c:pt idx="117">
                  <c:v>05/12/18</c:v>
                </c:pt>
                <c:pt idx="118">
                  <c:v>07/12/18</c:v>
                </c:pt>
                <c:pt idx="119">
                  <c:v>10/12/18</c:v>
                </c:pt>
                <c:pt idx="120">
                  <c:v>12/12/18</c:v>
                </c:pt>
                <c:pt idx="121">
                  <c:v>14/12/18</c:v>
                </c:pt>
                <c:pt idx="122">
                  <c:v>16/12/18</c:v>
                </c:pt>
                <c:pt idx="123">
                  <c:v>18/12/18</c:v>
                </c:pt>
                <c:pt idx="124">
                  <c:v>20/12/18</c:v>
                </c:pt>
                <c:pt idx="125">
                  <c:v>21/12/18</c:v>
                </c:pt>
                <c:pt idx="126">
                  <c:v>25/12/18</c:v>
                </c:pt>
                <c:pt idx="127">
                  <c:v>27/12/18</c:v>
                </c:pt>
                <c:pt idx="128">
                  <c:v>28/12/18</c:v>
                </c:pt>
                <c:pt idx="129">
                  <c:v>02/01/19</c:v>
                </c:pt>
                <c:pt idx="130">
                  <c:v>03/01/19</c:v>
                </c:pt>
                <c:pt idx="131">
                  <c:v>06/01/19</c:v>
                </c:pt>
                <c:pt idx="132">
                  <c:v>09/01/19</c:v>
                </c:pt>
                <c:pt idx="133">
                  <c:v>11/01/19</c:v>
                </c:pt>
                <c:pt idx="134">
                  <c:v>11/01/19</c:v>
                </c:pt>
                <c:pt idx="135">
                  <c:v>17/01/19</c:v>
                </c:pt>
                <c:pt idx="136">
                  <c:v>20/01/19</c:v>
                </c:pt>
                <c:pt idx="137">
                  <c:v>21/01/19</c:v>
                </c:pt>
                <c:pt idx="138">
                  <c:v>21/01/19</c:v>
                </c:pt>
                <c:pt idx="139">
                  <c:v>23/01/19</c:v>
                </c:pt>
                <c:pt idx="140">
                  <c:v>26/01/19</c:v>
                </c:pt>
                <c:pt idx="141">
                  <c:v>27/01/19</c:v>
                </c:pt>
                <c:pt idx="142">
                  <c:v>28/01/19</c:v>
                </c:pt>
                <c:pt idx="143">
                  <c:v>29/01/19</c:v>
                </c:pt>
                <c:pt idx="144">
                  <c:v>31/01/19</c:v>
                </c:pt>
                <c:pt idx="145">
                  <c:v>02/02/19</c:v>
                </c:pt>
                <c:pt idx="146">
                  <c:v>07/02/19</c:v>
                </c:pt>
                <c:pt idx="147">
                  <c:v>08/02/19</c:v>
                </c:pt>
                <c:pt idx="148">
                  <c:v>10/02/19</c:v>
                </c:pt>
                <c:pt idx="149">
                  <c:v>12/02/019</c:v>
                </c:pt>
                <c:pt idx="150">
                  <c:v>15/02/19</c:v>
                </c:pt>
                <c:pt idx="151">
                  <c:v>16/02/19</c:v>
                </c:pt>
                <c:pt idx="152">
                  <c:v>18/02/19</c:v>
                </c:pt>
                <c:pt idx="153">
                  <c:v>21/02/19</c:v>
                </c:pt>
                <c:pt idx="154">
                  <c:v>23/02/19</c:v>
                </c:pt>
                <c:pt idx="155">
                  <c:v>25/02/19</c:v>
                </c:pt>
                <c:pt idx="156">
                  <c:v>26/02/19</c:v>
                </c:pt>
                <c:pt idx="157">
                  <c:v>27/02/19</c:v>
                </c:pt>
                <c:pt idx="158">
                  <c:v>28/02/19</c:v>
                </c:pt>
                <c:pt idx="159">
                  <c:v>03/03/19</c:v>
                </c:pt>
                <c:pt idx="160">
                  <c:v>05/03/19</c:v>
                </c:pt>
                <c:pt idx="161">
                  <c:v>07/03/19</c:v>
                </c:pt>
                <c:pt idx="162">
                  <c:v>08/03/19</c:v>
                </c:pt>
                <c:pt idx="163">
                  <c:v>10/03/19</c:v>
                </c:pt>
                <c:pt idx="164">
                  <c:v>11/03/19</c:v>
                </c:pt>
                <c:pt idx="165">
                  <c:v>12/03/19</c:v>
                </c:pt>
                <c:pt idx="166">
                  <c:v>12/03/19</c:v>
                </c:pt>
                <c:pt idx="167">
                  <c:v>12/03/19</c:v>
                </c:pt>
                <c:pt idx="168">
                  <c:v>13/03/19</c:v>
                </c:pt>
                <c:pt idx="169">
                  <c:v>13/03/19</c:v>
                </c:pt>
                <c:pt idx="170">
                  <c:v>14/03/19</c:v>
                </c:pt>
                <c:pt idx="171">
                  <c:v>14/03/19</c:v>
                </c:pt>
                <c:pt idx="172">
                  <c:v>15/03/19</c:v>
                </c:pt>
                <c:pt idx="173">
                  <c:v>18/03/19</c:v>
                </c:pt>
                <c:pt idx="174">
                  <c:v>26/03/19</c:v>
                </c:pt>
                <c:pt idx="175">
                  <c:v>27/03/19</c:v>
                </c:pt>
                <c:pt idx="176">
                  <c:v>29/03/19</c:v>
                </c:pt>
                <c:pt idx="177">
                  <c:v>01/04/19</c:v>
                </c:pt>
                <c:pt idx="178">
                  <c:v>01/04/19</c:v>
                </c:pt>
                <c:pt idx="179">
                  <c:v>01/04/19</c:v>
                </c:pt>
                <c:pt idx="180">
                  <c:v>03/04/19</c:v>
                </c:pt>
                <c:pt idx="181">
                  <c:v>05/04/19</c:v>
                </c:pt>
                <c:pt idx="182">
                  <c:v>07/04/19</c:v>
                </c:pt>
                <c:pt idx="183">
                  <c:v>18/04/19</c:v>
                </c:pt>
                <c:pt idx="184">
                  <c:v>21/04/19</c:v>
                </c:pt>
                <c:pt idx="185">
                  <c:v>24/04/19</c:v>
                </c:pt>
                <c:pt idx="186">
                  <c:v>25/04/19</c:v>
                </c:pt>
                <c:pt idx="187">
                  <c:v>26/04/19</c:v>
                </c:pt>
                <c:pt idx="188">
                  <c:v>29/04/19</c:v>
                </c:pt>
                <c:pt idx="189">
                  <c:v>02/05/19</c:v>
                </c:pt>
                <c:pt idx="190">
                  <c:v>08/05/19</c:v>
                </c:pt>
                <c:pt idx="191">
                  <c:v>09/05/19</c:v>
                </c:pt>
                <c:pt idx="192">
                  <c:v>09/05/19</c:v>
                </c:pt>
                <c:pt idx="193">
                  <c:v>12/05/19</c:v>
                </c:pt>
                <c:pt idx="194">
                  <c:v>16/05/19</c:v>
                </c:pt>
                <c:pt idx="195">
                  <c:v>18/05/19</c:v>
                </c:pt>
                <c:pt idx="196">
                  <c:v>21/05/19</c:v>
                </c:pt>
                <c:pt idx="197">
                  <c:v>24/05/19</c:v>
                </c:pt>
                <c:pt idx="198">
                  <c:v>25/05/19</c:v>
                </c:pt>
                <c:pt idx="199">
                  <c:v>28/05/19</c:v>
                </c:pt>
                <c:pt idx="200">
                  <c:v>01/06/19</c:v>
                </c:pt>
                <c:pt idx="201">
                  <c:v>10/06/19</c:v>
                </c:pt>
                <c:pt idx="202">
                  <c:v>12/06/19</c:v>
                </c:pt>
                <c:pt idx="203">
                  <c:v>21/06/19</c:v>
                </c:pt>
                <c:pt idx="204">
                  <c:v>21/06/19</c:v>
                </c:pt>
                <c:pt idx="205">
                  <c:v>25/06/19</c:v>
                </c:pt>
                <c:pt idx="206">
                  <c:v>27/06/19</c:v>
                </c:pt>
                <c:pt idx="207">
                  <c:v>05/07/19</c:v>
                </c:pt>
                <c:pt idx="208">
                  <c:v>06/07/19</c:v>
                </c:pt>
                <c:pt idx="209">
                  <c:v>09/07/19</c:v>
                </c:pt>
                <c:pt idx="210">
                  <c:v>16/07/19</c:v>
                </c:pt>
                <c:pt idx="211">
                  <c:v>20/07/19</c:v>
                </c:pt>
                <c:pt idx="212">
                  <c:v>27/07/19</c:v>
                </c:pt>
                <c:pt idx="213">
                  <c:v>30/07/19</c:v>
                </c:pt>
                <c:pt idx="214">
                  <c:v>02/08/19</c:v>
                </c:pt>
                <c:pt idx="215">
                  <c:v>10/08/19</c:v>
                </c:pt>
                <c:pt idx="216">
                  <c:v>17/08/19</c:v>
                </c:pt>
                <c:pt idx="217">
                  <c:v>22/08/19</c:v>
                </c:pt>
                <c:pt idx="218">
                  <c:v>31/08/19</c:v>
                </c:pt>
                <c:pt idx="219">
                  <c:v>02/09/19</c:v>
                </c:pt>
                <c:pt idx="220">
                  <c:v>05/09/19</c:v>
                </c:pt>
                <c:pt idx="221">
                  <c:v>07/09/19</c:v>
                </c:pt>
                <c:pt idx="222">
                  <c:v>08/09/19</c:v>
                </c:pt>
                <c:pt idx="223">
                  <c:v>11/09/19</c:v>
                </c:pt>
                <c:pt idx="224">
                  <c:v>13/09/19</c:v>
                </c:pt>
                <c:pt idx="225">
                  <c:v>18/09/19</c:v>
                </c:pt>
                <c:pt idx="226">
                  <c:v>19/09/19</c:v>
                </c:pt>
                <c:pt idx="227">
                  <c:v>20/09/19</c:v>
                </c:pt>
                <c:pt idx="228">
                  <c:v>20/09/19</c:v>
                </c:pt>
                <c:pt idx="229">
                  <c:v>21/09/19</c:v>
                </c:pt>
                <c:pt idx="230">
                  <c:v>21/09/19</c:v>
                </c:pt>
                <c:pt idx="231">
                  <c:v>26/09/19</c:v>
                </c:pt>
                <c:pt idx="232">
                  <c:v>28/09/19</c:v>
                </c:pt>
                <c:pt idx="233">
                  <c:v>02/10/19</c:v>
                </c:pt>
                <c:pt idx="234">
                  <c:v>08/10/19</c:v>
                </c:pt>
                <c:pt idx="235">
                  <c:v>09/10/19</c:v>
                </c:pt>
                <c:pt idx="236">
                  <c:v>10/10/19</c:v>
                </c:pt>
                <c:pt idx="237">
                  <c:v>11/10/19</c:v>
                </c:pt>
                <c:pt idx="238">
                  <c:v>12/10/19</c:v>
                </c:pt>
                <c:pt idx="239">
                  <c:v>15/10/19</c:v>
                </c:pt>
                <c:pt idx="240">
                  <c:v>18/10/19</c:v>
                </c:pt>
                <c:pt idx="241">
                  <c:v>20/10/19</c:v>
                </c:pt>
                <c:pt idx="242">
                  <c:v>23/10/19</c:v>
                </c:pt>
                <c:pt idx="243">
                  <c:v>02/11/19</c:v>
                </c:pt>
                <c:pt idx="244">
                  <c:v>07/11/19</c:v>
                </c:pt>
                <c:pt idx="245">
                  <c:v>09/11/19</c:v>
                </c:pt>
                <c:pt idx="246">
                  <c:v>11/11/19</c:v>
                </c:pt>
                <c:pt idx="247">
                  <c:v>13/11/19</c:v>
                </c:pt>
                <c:pt idx="248">
                  <c:v>15/11/19</c:v>
                </c:pt>
                <c:pt idx="249">
                  <c:v>17/11/19</c:v>
                </c:pt>
                <c:pt idx="250">
                  <c:v>19/11/19</c:v>
                </c:pt>
                <c:pt idx="251">
                  <c:v>22/11/19</c:v>
                </c:pt>
                <c:pt idx="252">
                  <c:v>24/11/19</c:v>
                </c:pt>
                <c:pt idx="253">
                  <c:v>10/12/19</c:v>
                </c:pt>
                <c:pt idx="254">
                  <c:v>14/12/19</c:v>
                </c:pt>
                <c:pt idx="255">
                  <c:v>18/12/19</c:v>
                </c:pt>
                <c:pt idx="256">
                  <c:v>20/12/19</c:v>
                </c:pt>
                <c:pt idx="257">
                  <c:v>22/12/19</c:v>
                </c:pt>
                <c:pt idx="258">
                  <c:v>27/12/19</c:v>
                </c:pt>
                <c:pt idx="259">
                  <c:v>29/12/19</c:v>
                </c:pt>
                <c:pt idx="260">
                  <c:v>31/12/19</c:v>
                </c:pt>
                <c:pt idx="261">
                  <c:v>31/12/19</c:v>
                </c:pt>
              </c:strCache>
            </c:strRef>
          </c:cat>
          <c:val>
            <c:numRef>
              <c:f>Nghia!$G$13:$G$274</c:f>
              <c:numCache>
                <c:formatCode>General</c:formatCode>
                <c:ptCount val="2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F218-49DD-A1B9-9B48E60A4202}"/>
            </c:ext>
          </c:extLst>
        </c:ser>
        <c:ser>
          <c:idx val="5"/>
          <c:order val="7"/>
          <c:tx>
            <c:strRef>
              <c:f>Nghia!$H$12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strRef>
              <c:f>Nghia!$B$13:$B$274</c:f>
              <c:strCache>
                <c:ptCount val="262"/>
                <c:pt idx="0">
                  <c:v>03/01/18</c:v>
                </c:pt>
                <c:pt idx="1">
                  <c:v>06/01/18</c:v>
                </c:pt>
                <c:pt idx="2">
                  <c:v>09/01/18</c:v>
                </c:pt>
                <c:pt idx="3">
                  <c:v>12/01/18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27/01/18</c:v>
                </c:pt>
                <c:pt idx="8">
                  <c:v>06/02/18</c:v>
                </c:pt>
                <c:pt idx="9">
                  <c:v>07/02/18</c:v>
                </c:pt>
                <c:pt idx="10">
                  <c:v>09/02/18</c:v>
                </c:pt>
                <c:pt idx="11">
                  <c:v>21/02/18</c:v>
                </c:pt>
                <c:pt idx="12">
                  <c:v>23/02/18</c:v>
                </c:pt>
                <c:pt idx="13">
                  <c:v>28/02/18</c:v>
                </c:pt>
                <c:pt idx="14">
                  <c:v>28/02/18</c:v>
                </c:pt>
                <c:pt idx="15">
                  <c:v>02/03/18</c:v>
                </c:pt>
                <c:pt idx="16">
                  <c:v>04/03/18</c:v>
                </c:pt>
                <c:pt idx="17">
                  <c:v>08/03/18</c:v>
                </c:pt>
                <c:pt idx="18">
                  <c:v>11/03/18</c:v>
                </c:pt>
                <c:pt idx="19">
                  <c:v>12/03/18</c:v>
                </c:pt>
                <c:pt idx="20">
                  <c:v>14/03/18</c:v>
                </c:pt>
                <c:pt idx="21">
                  <c:v>20/03/18</c:v>
                </c:pt>
                <c:pt idx="22">
                  <c:v>23/03/18</c:v>
                </c:pt>
                <c:pt idx="23">
                  <c:v>27/03/18</c:v>
                </c:pt>
                <c:pt idx="24">
                  <c:v>03/04/18</c:v>
                </c:pt>
                <c:pt idx="25">
                  <c:v>13/04/18</c:v>
                </c:pt>
                <c:pt idx="26">
                  <c:v>13/04/18</c:v>
                </c:pt>
                <c:pt idx="27">
                  <c:v>15/04/18</c:v>
                </c:pt>
                <c:pt idx="28">
                  <c:v>15/04/18</c:v>
                </c:pt>
                <c:pt idx="29">
                  <c:v>17/04/18</c:v>
                </c:pt>
                <c:pt idx="30">
                  <c:v>17/04/18</c:v>
                </c:pt>
                <c:pt idx="31">
                  <c:v>19/04/18</c:v>
                </c:pt>
                <c:pt idx="32">
                  <c:v>20/04/18</c:v>
                </c:pt>
                <c:pt idx="33">
                  <c:v>22/04/18</c:v>
                </c:pt>
                <c:pt idx="34">
                  <c:v>25/04/18</c:v>
                </c:pt>
                <c:pt idx="35">
                  <c:v>25/04/18</c:v>
                </c:pt>
                <c:pt idx="36">
                  <c:v>27/04/18</c:v>
                </c:pt>
                <c:pt idx="37">
                  <c:v>03/05/18</c:v>
                </c:pt>
                <c:pt idx="38">
                  <c:v>14/05/18</c:v>
                </c:pt>
                <c:pt idx="39">
                  <c:v>17/05/18</c:v>
                </c:pt>
                <c:pt idx="40">
                  <c:v>20/05/18</c:v>
                </c:pt>
                <c:pt idx="41">
                  <c:v>23/05/18</c:v>
                </c:pt>
                <c:pt idx="42">
                  <c:v>25/05/18</c:v>
                </c:pt>
                <c:pt idx="43">
                  <c:v>28/05/18</c:v>
                </c:pt>
                <c:pt idx="44">
                  <c:v>31/05/18</c:v>
                </c:pt>
                <c:pt idx="45">
                  <c:v>01/06/18</c:v>
                </c:pt>
                <c:pt idx="46">
                  <c:v>06/06/18</c:v>
                </c:pt>
                <c:pt idx="47">
                  <c:v>08/06/18</c:v>
                </c:pt>
                <c:pt idx="48">
                  <c:v>08/06/18</c:v>
                </c:pt>
                <c:pt idx="49">
                  <c:v>15/06/18</c:v>
                </c:pt>
                <c:pt idx="50">
                  <c:v>15/06/18</c:v>
                </c:pt>
                <c:pt idx="51">
                  <c:v>18/06/18</c:v>
                </c:pt>
                <c:pt idx="52">
                  <c:v>21/06/18</c:v>
                </c:pt>
                <c:pt idx="53">
                  <c:v>22/06/18</c:v>
                </c:pt>
                <c:pt idx="54">
                  <c:v>25/06/18</c:v>
                </c:pt>
                <c:pt idx="55">
                  <c:v>27/06/18</c:v>
                </c:pt>
                <c:pt idx="56">
                  <c:v>29/06/18</c:v>
                </c:pt>
                <c:pt idx="57">
                  <c:v>02/07/18</c:v>
                </c:pt>
                <c:pt idx="58">
                  <c:v>04/07/18</c:v>
                </c:pt>
                <c:pt idx="59">
                  <c:v>06/07/18</c:v>
                </c:pt>
                <c:pt idx="60">
                  <c:v>10/07/18</c:v>
                </c:pt>
                <c:pt idx="61">
                  <c:v>13/07/18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23/07/18</c:v>
                </c:pt>
                <c:pt idx="65">
                  <c:v>24/07/18</c:v>
                </c:pt>
                <c:pt idx="66">
                  <c:v>30/07/18</c:v>
                </c:pt>
                <c:pt idx="67">
                  <c:v>02/08/18</c:v>
                </c:pt>
                <c:pt idx="68">
                  <c:v>07/08/18</c:v>
                </c:pt>
                <c:pt idx="69">
                  <c:v>09/08/18</c:v>
                </c:pt>
                <c:pt idx="70">
                  <c:v>10/08/18</c:v>
                </c:pt>
                <c:pt idx="71">
                  <c:v>15/08/18</c:v>
                </c:pt>
                <c:pt idx="72">
                  <c:v>17/08/18</c:v>
                </c:pt>
                <c:pt idx="73">
                  <c:v>22/08/18</c:v>
                </c:pt>
                <c:pt idx="74">
                  <c:v>23/08/18</c:v>
                </c:pt>
                <c:pt idx="75">
                  <c:v>29/08/18</c:v>
                </c:pt>
                <c:pt idx="76">
                  <c:v>31/08/18</c:v>
                </c:pt>
                <c:pt idx="77">
                  <c:v>04/09/18</c:v>
                </c:pt>
                <c:pt idx="78">
                  <c:v>04/09/18</c:v>
                </c:pt>
                <c:pt idx="79">
                  <c:v>06/09/18</c:v>
                </c:pt>
                <c:pt idx="80">
                  <c:v>07/09/18</c:v>
                </c:pt>
                <c:pt idx="81">
                  <c:v>08/09/18</c:v>
                </c:pt>
                <c:pt idx="82">
                  <c:v>11/09/18</c:v>
                </c:pt>
                <c:pt idx="83">
                  <c:v>12/09/18</c:v>
                </c:pt>
                <c:pt idx="84">
                  <c:v>13/09/18</c:v>
                </c:pt>
                <c:pt idx="85">
                  <c:v>14/09/18</c:v>
                </c:pt>
                <c:pt idx="86">
                  <c:v>15/09/18</c:v>
                </c:pt>
                <c:pt idx="87">
                  <c:v>25/09/18</c:v>
                </c:pt>
                <c:pt idx="88">
                  <c:v>26/09/18</c:v>
                </c:pt>
                <c:pt idx="89">
                  <c:v>27/09/18</c:v>
                </c:pt>
                <c:pt idx="90">
                  <c:v>02/10/18</c:v>
                </c:pt>
                <c:pt idx="91">
                  <c:v>04/10/18</c:v>
                </c:pt>
                <c:pt idx="92">
                  <c:v>06/10/18</c:v>
                </c:pt>
                <c:pt idx="93">
                  <c:v>15/10/18</c:v>
                </c:pt>
                <c:pt idx="94">
                  <c:v>17/10/18</c:v>
                </c:pt>
                <c:pt idx="95">
                  <c:v>19/10/18</c:v>
                </c:pt>
                <c:pt idx="96">
                  <c:v>22/10/18</c:v>
                </c:pt>
                <c:pt idx="97">
                  <c:v>24/10/18</c:v>
                </c:pt>
                <c:pt idx="98">
                  <c:v>26/10/18</c:v>
                </c:pt>
                <c:pt idx="99">
                  <c:v>31/10/18</c:v>
                </c:pt>
                <c:pt idx="100">
                  <c:v>03/11/18</c:v>
                </c:pt>
                <c:pt idx="101">
                  <c:v>06/11/18</c:v>
                </c:pt>
                <c:pt idx="102">
                  <c:v>07/11/18</c:v>
                </c:pt>
                <c:pt idx="103">
                  <c:v>09/11/18</c:v>
                </c:pt>
                <c:pt idx="104">
                  <c:v>10/11/18</c:v>
                </c:pt>
                <c:pt idx="105">
                  <c:v>12/11/18</c:v>
                </c:pt>
                <c:pt idx="106">
                  <c:v>14/11/18</c:v>
                </c:pt>
                <c:pt idx="107">
                  <c:v>16/11/18</c:v>
                </c:pt>
                <c:pt idx="108">
                  <c:v>19/11/18</c:v>
                </c:pt>
                <c:pt idx="109">
                  <c:v>22/11/18</c:v>
                </c:pt>
                <c:pt idx="110">
                  <c:v>22/11/18</c:v>
                </c:pt>
                <c:pt idx="111">
                  <c:v>26/11/18</c:v>
                </c:pt>
                <c:pt idx="112">
                  <c:v>27/11/18</c:v>
                </c:pt>
                <c:pt idx="113">
                  <c:v>28/11/18</c:v>
                </c:pt>
                <c:pt idx="114">
                  <c:v>30/11/18</c:v>
                </c:pt>
                <c:pt idx="115">
                  <c:v>03/12/18</c:v>
                </c:pt>
                <c:pt idx="116">
                  <c:v>04/12/18</c:v>
                </c:pt>
                <c:pt idx="117">
                  <c:v>05/12/18</c:v>
                </c:pt>
                <c:pt idx="118">
                  <c:v>07/12/18</c:v>
                </c:pt>
                <c:pt idx="119">
                  <c:v>10/12/18</c:v>
                </c:pt>
                <c:pt idx="120">
                  <c:v>12/12/18</c:v>
                </c:pt>
                <c:pt idx="121">
                  <c:v>14/12/18</c:v>
                </c:pt>
                <c:pt idx="122">
                  <c:v>16/12/18</c:v>
                </c:pt>
                <c:pt idx="123">
                  <c:v>18/12/18</c:v>
                </c:pt>
                <c:pt idx="124">
                  <c:v>20/12/18</c:v>
                </c:pt>
                <c:pt idx="125">
                  <c:v>21/12/18</c:v>
                </c:pt>
                <c:pt idx="126">
                  <c:v>25/12/18</c:v>
                </c:pt>
                <c:pt idx="127">
                  <c:v>27/12/18</c:v>
                </c:pt>
                <c:pt idx="128">
                  <c:v>28/12/18</c:v>
                </c:pt>
                <c:pt idx="129">
                  <c:v>02/01/19</c:v>
                </c:pt>
                <c:pt idx="130">
                  <c:v>03/01/19</c:v>
                </c:pt>
                <c:pt idx="131">
                  <c:v>06/01/19</c:v>
                </c:pt>
                <c:pt idx="132">
                  <c:v>09/01/19</c:v>
                </c:pt>
                <c:pt idx="133">
                  <c:v>11/01/19</c:v>
                </c:pt>
                <c:pt idx="134">
                  <c:v>11/01/19</c:v>
                </c:pt>
                <c:pt idx="135">
                  <c:v>17/01/19</c:v>
                </c:pt>
                <c:pt idx="136">
                  <c:v>20/01/19</c:v>
                </c:pt>
                <c:pt idx="137">
                  <c:v>21/01/19</c:v>
                </c:pt>
                <c:pt idx="138">
                  <c:v>21/01/19</c:v>
                </c:pt>
                <c:pt idx="139">
                  <c:v>23/01/19</c:v>
                </c:pt>
                <c:pt idx="140">
                  <c:v>26/01/19</c:v>
                </c:pt>
                <c:pt idx="141">
                  <c:v>27/01/19</c:v>
                </c:pt>
                <c:pt idx="142">
                  <c:v>28/01/19</c:v>
                </c:pt>
                <c:pt idx="143">
                  <c:v>29/01/19</c:v>
                </c:pt>
                <c:pt idx="144">
                  <c:v>31/01/19</c:v>
                </c:pt>
                <c:pt idx="145">
                  <c:v>02/02/19</c:v>
                </c:pt>
                <c:pt idx="146">
                  <c:v>07/02/19</c:v>
                </c:pt>
                <c:pt idx="147">
                  <c:v>08/02/19</c:v>
                </c:pt>
                <c:pt idx="148">
                  <c:v>10/02/19</c:v>
                </c:pt>
                <c:pt idx="149">
                  <c:v>12/02/019</c:v>
                </c:pt>
                <c:pt idx="150">
                  <c:v>15/02/19</c:v>
                </c:pt>
                <c:pt idx="151">
                  <c:v>16/02/19</c:v>
                </c:pt>
                <c:pt idx="152">
                  <c:v>18/02/19</c:v>
                </c:pt>
                <c:pt idx="153">
                  <c:v>21/02/19</c:v>
                </c:pt>
                <c:pt idx="154">
                  <c:v>23/02/19</c:v>
                </c:pt>
                <c:pt idx="155">
                  <c:v>25/02/19</c:v>
                </c:pt>
                <c:pt idx="156">
                  <c:v>26/02/19</c:v>
                </c:pt>
                <c:pt idx="157">
                  <c:v>27/02/19</c:v>
                </c:pt>
                <c:pt idx="158">
                  <c:v>28/02/19</c:v>
                </c:pt>
                <c:pt idx="159">
                  <c:v>03/03/19</c:v>
                </c:pt>
                <c:pt idx="160">
                  <c:v>05/03/19</c:v>
                </c:pt>
                <c:pt idx="161">
                  <c:v>07/03/19</c:v>
                </c:pt>
                <c:pt idx="162">
                  <c:v>08/03/19</c:v>
                </c:pt>
                <c:pt idx="163">
                  <c:v>10/03/19</c:v>
                </c:pt>
                <c:pt idx="164">
                  <c:v>11/03/19</c:v>
                </c:pt>
                <c:pt idx="165">
                  <c:v>12/03/19</c:v>
                </c:pt>
                <c:pt idx="166">
                  <c:v>12/03/19</c:v>
                </c:pt>
                <c:pt idx="167">
                  <c:v>12/03/19</c:v>
                </c:pt>
                <c:pt idx="168">
                  <c:v>13/03/19</c:v>
                </c:pt>
                <c:pt idx="169">
                  <c:v>13/03/19</c:v>
                </c:pt>
                <c:pt idx="170">
                  <c:v>14/03/19</c:v>
                </c:pt>
                <c:pt idx="171">
                  <c:v>14/03/19</c:v>
                </c:pt>
                <c:pt idx="172">
                  <c:v>15/03/19</c:v>
                </c:pt>
                <c:pt idx="173">
                  <c:v>18/03/19</c:v>
                </c:pt>
                <c:pt idx="174">
                  <c:v>26/03/19</c:v>
                </c:pt>
                <c:pt idx="175">
                  <c:v>27/03/19</c:v>
                </c:pt>
                <c:pt idx="176">
                  <c:v>29/03/19</c:v>
                </c:pt>
                <c:pt idx="177">
                  <c:v>01/04/19</c:v>
                </c:pt>
                <c:pt idx="178">
                  <c:v>01/04/19</c:v>
                </c:pt>
                <c:pt idx="179">
                  <c:v>01/04/19</c:v>
                </c:pt>
                <c:pt idx="180">
                  <c:v>03/04/19</c:v>
                </c:pt>
                <c:pt idx="181">
                  <c:v>05/04/19</c:v>
                </c:pt>
                <c:pt idx="182">
                  <c:v>07/04/19</c:v>
                </c:pt>
                <c:pt idx="183">
                  <c:v>18/04/19</c:v>
                </c:pt>
                <c:pt idx="184">
                  <c:v>21/04/19</c:v>
                </c:pt>
                <c:pt idx="185">
                  <c:v>24/04/19</c:v>
                </c:pt>
                <c:pt idx="186">
                  <c:v>25/04/19</c:v>
                </c:pt>
                <c:pt idx="187">
                  <c:v>26/04/19</c:v>
                </c:pt>
                <c:pt idx="188">
                  <c:v>29/04/19</c:v>
                </c:pt>
                <c:pt idx="189">
                  <c:v>02/05/19</c:v>
                </c:pt>
                <c:pt idx="190">
                  <c:v>08/05/19</c:v>
                </c:pt>
                <c:pt idx="191">
                  <c:v>09/05/19</c:v>
                </c:pt>
                <c:pt idx="192">
                  <c:v>09/05/19</c:v>
                </c:pt>
                <c:pt idx="193">
                  <c:v>12/05/19</c:v>
                </c:pt>
                <c:pt idx="194">
                  <c:v>16/05/19</c:v>
                </c:pt>
                <c:pt idx="195">
                  <c:v>18/05/19</c:v>
                </c:pt>
                <c:pt idx="196">
                  <c:v>21/05/19</c:v>
                </c:pt>
                <c:pt idx="197">
                  <c:v>24/05/19</c:v>
                </c:pt>
                <c:pt idx="198">
                  <c:v>25/05/19</c:v>
                </c:pt>
                <c:pt idx="199">
                  <c:v>28/05/19</c:v>
                </c:pt>
                <c:pt idx="200">
                  <c:v>01/06/19</c:v>
                </c:pt>
                <c:pt idx="201">
                  <c:v>10/06/19</c:v>
                </c:pt>
                <c:pt idx="202">
                  <c:v>12/06/19</c:v>
                </c:pt>
                <c:pt idx="203">
                  <c:v>21/06/19</c:v>
                </c:pt>
                <c:pt idx="204">
                  <c:v>21/06/19</c:v>
                </c:pt>
                <c:pt idx="205">
                  <c:v>25/06/19</c:v>
                </c:pt>
                <c:pt idx="206">
                  <c:v>27/06/19</c:v>
                </c:pt>
                <c:pt idx="207">
                  <c:v>05/07/19</c:v>
                </c:pt>
                <c:pt idx="208">
                  <c:v>06/07/19</c:v>
                </c:pt>
                <c:pt idx="209">
                  <c:v>09/07/19</c:v>
                </c:pt>
                <c:pt idx="210">
                  <c:v>16/07/19</c:v>
                </c:pt>
                <c:pt idx="211">
                  <c:v>20/07/19</c:v>
                </c:pt>
                <c:pt idx="212">
                  <c:v>27/07/19</c:v>
                </c:pt>
                <c:pt idx="213">
                  <c:v>30/07/19</c:v>
                </c:pt>
                <c:pt idx="214">
                  <c:v>02/08/19</c:v>
                </c:pt>
                <c:pt idx="215">
                  <c:v>10/08/19</c:v>
                </c:pt>
                <c:pt idx="216">
                  <c:v>17/08/19</c:v>
                </c:pt>
                <c:pt idx="217">
                  <c:v>22/08/19</c:v>
                </c:pt>
                <c:pt idx="218">
                  <c:v>31/08/19</c:v>
                </c:pt>
                <c:pt idx="219">
                  <c:v>02/09/19</c:v>
                </c:pt>
                <c:pt idx="220">
                  <c:v>05/09/19</c:v>
                </c:pt>
                <c:pt idx="221">
                  <c:v>07/09/19</c:v>
                </c:pt>
                <c:pt idx="222">
                  <c:v>08/09/19</c:v>
                </c:pt>
                <c:pt idx="223">
                  <c:v>11/09/19</c:v>
                </c:pt>
                <c:pt idx="224">
                  <c:v>13/09/19</c:v>
                </c:pt>
                <c:pt idx="225">
                  <c:v>18/09/19</c:v>
                </c:pt>
                <c:pt idx="226">
                  <c:v>19/09/19</c:v>
                </c:pt>
                <c:pt idx="227">
                  <c:v>20/09/19</c:v>
                </c:pt>
                <c:pt idx="228">
                  <c:v>20/09/19</c:v>
                </c:pt>
                <c:pt idx="229">
                  <c:v>21/09/19</c:v>
                </c:pt>
                <c:pt idx="230">
                  <c:v>21/09/19</c:v>
                </c:pt>
                <c:pt idx="231">
                  <c:v>26/09/19</c:v>
                </c:pt>
                <c:pt idx="232">
                  <c:v>28/09/19</c:v>
                </c:pt>
                <c:pt idx="233">
                  <c:v>02/10/19</c:v>
                </c:pt>
                <c:pt idx="234">
                  <c:v>08/10/19</c:v>
                </c:pt>
                <c:pt idx="235">
                  <c:v>09/10/19</c:v>
                </c:pt>
                <c:pt idx="236">
                  <c:v>10/10/19</c:v>
                </c:pt>
                <c:pt idx="237">
                  <c:v>11/10/19</c:v>
                </c:pt>
                <c:pt idx="238">
                  <c:v>12/10/19</c:v>
                </c:pt>
                <c:pt idx="239">
                  <c:v>15/10/19</c:v>
                </c:pt>
                <c:pt idx="240">
                  <c:v>18/10/19</c:v>
                </c:pt>
                <c:pt idx="241">
                  <c:v>20/10/19</c:v>
                </c:pt>
                <c:pt idx="242">
                  <c:v>23/10/19</c:v>
                </c:pt>
                <c:pt idx="243">
                  <c:v>02/11/19</c:v>
                </c:pt>
                <c:pt idx="244">
                  <c:v>07/11/19</c:v>
                </c:pt>
                <c:pt idx="245">
                  <c:v>09/11/19</c:v>
                </c:pt>
                <c:pt idx="246">
                  <c:v>11/11/19</c:v>
                </c:pt>
                <c:pt idx="247">
                  <c:v>13/11/19</c:v>
                </c:pt>
                <c:pt idx="248">
                  <c:v>15/11/19</c:v>
                </c:pt>
                <c:pt idx="249">
                  <c:v>17/11/19</c:v>
                </c:pt>
                <c:pt idx="250">
                  <c:v>19/11/19</c:v>
                </c:pt>
                <c:pt idx="251">
                  <c:v>22/11/19</c:v>
                </c:pt>
                <c:pt idx="252">
                  <c:v>24/11/19</c:v>
                </c:pt>
                <c:pt idx="253">
                  <c:v>10/12/19</c:v>
                </c:pt>
                <c:pt idx="254">
                  <c:v>14/12/19</c:v>
                </c:pt>
                <c:pt idx="255">
                  <c:v>18/12/19</c:v>
                </c:pt>
                <c:pt idx="256">
                  <c:v>20/12/19</c:v>
                </c:pt>
                <c:pt idx="257">
                  <c:v>22/12/19</c:v>
                </c:pt>
                <c:pt idx="258">
                  <c:v>27/12/19</c:v>
                </c:pt>
                <c:pt idx="259">
                  <c:v>29/12/19</c:v>
                </c:pt>
                <c:pt idx="260">
                  <c:v>31/12/19</c:v>
                </c:pt>
                <c:pt idx="261">
                  <c:v>31/12/19</c:v>
                </c:pt>
              </c:strCache>
            </c:strRef>
          </c:cat>
          <c:val>
            <c:numRef>
              <c:f>Nghia!$H$13:$H$274</c:f>
              <c:numCache>
                <c:formatCode>General</c:formatCode>
                <c:ptCount val="26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F218-49DD-A1B9-9B48E60A4202}"/>
            </c:ext>
          </c:extLst>
        </c:ser>
        <c:ser>
          <c:idx val="6"/>
          <c:order val="8"/>
          <c:tx>
            <c:strRef>
              <c:f>Nghia!$I$12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strRef>
              <c:f>Nghia!$B$13:$B$274</c:f>
              <c:strCache>
                <c:ptCount val="262"/>
                <c:pt idx="0">
                  <c:v>03/01/18</c:v>
                </c:pt>
                <c:pt idx="1">
                  <c:v>06/01/18</c:v>
                </c:pt>
                <c:pt idx="2">
                  <c:v>09/01/18</c:v>
                </c:pt>
                <c:pt idx="3">
                  <c:v>12/01/18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27/01/18</c:v>
                </c:pt>
                <c:pt idx="8">
                  <c:v>06/02/18</c:v>
                </c:pt>
                <c:pt idx="9">
                  <c:v>07/02/18</c:v>
                </c:pt>
                <c:pt idx="10">
                  <c:v>09/02/18</c:v>
                </c:pt>
                <c:pt idx="11">
                  <c:v>21/02/18</c:v>
                </c:pt>
                <c:pt idx="12">
                  <c:v>23/02/18</c:v>
                </c:pt>
                <c:pt idx="13">
                  <c:v>28/02/18</c:v>
                </c:pt>
                <c:pt idx="14">
                  <c:v>28/02/18</c:v>
                </c:pt>
                <c:pt idx="15">
                  <c:v>02/03/18</c:v>
                </c:pt>
                <c:pt idx="16">
                  <c:v>04/03/18</c:v>
                </c:pt>
                <c:pt idx="17">
                  <c:v>08/03/18</c:v>
                </c:pt>
                <c:pt idx="18">
                  <c:v>11/03/18</c:v>
                </c:pt>
                <c:pt idx="19">
                  <c:v>12/03/18</c:v>
                </c:pt>
                <c:pt idx="20">
                  <c:v>14/03/18</c:v>
                </c:pt>
                <c:pt idx="21">
                  <c:v>20/03/18</c:v>
                </c:pt>
                <c:pt idx="22">
                  <c:v>23/03/18</c:v>
                </c:pt>
                <c:pt idx="23">
                  <c:v>27/03/18</c:v>
                </c:pt>
                <c:pt idx="24">
                  <c:v>03/04/18</c:v>
                </c:pt>
                <c:pt idx="25">
                  <c:v>13/04/18</c:v>
                </c:pt>
                <c:pt idx="26">
                  <c:v>13/04/18</c:v>
                </c:pt>
                <c:pt idx="27">
                  <c:v>15/04/18</c:v>
                </c:pt>
                <c:pt idx="28">
                  <c:v>15/04/18</c:v>
                </c:pt>
                <c:pt idx="29">
                  <c:v>17/04/18</c:v>
                </c:pt>
                <c:pt idx="30">
                  <c:v>17/04/18</c:v>
                </c:pt>
                <c:pt idx="31">
                  <c:v>19/04/18</c:v>
                </c:pt>
                <c:pt idx="32">
                  <c:v>20/04/18</c:v>
                </c:pt>
                <c:pt idx="33">
                  <c:v>22/04/18</c:v>
                </c:pt>
                <c:pt idx="34">
                  <c:v>25/04/18</c:v>
                </c:pt>
                <c:pt idx="35">
                  <c:v>25/04/18</c:v>
                </c:pt>
                <c:pt idx="36">
                  <c:v>27/04/18</c:v>
                </c:pt>
                <c:pt idx="37">
                  <c:v>03/05/18</c:v>
                </c:pt>
                <c:pt idx="38">
                  <c:v>14/05/18</c:v>
                </c:pt>
                <c:pt idx="39">
                  <c:v>17/05/18</c:v>
                </c:pt>
                <c:pt idx="40">
                  <c:v>20/05/18</c:v>
                </c:pt>
                <c:pt idx="41">
                  <c:v>23/05/18</c:v>
                </c:pt>
                <c:pt idx="42">
                  <c:v>25/05/18</c:v>
                </c:pt>
                <c:pt idx="43">
                  <c:v>28/05/18</c:v>
                </c:pt>
                <c:pt idx="44">
                  <c:v>31/05/18</c:v>
                </c:pt>
                <c:pt idx="45">
                  <c:v>01/06/18</c:v>
                </c:pt>
                <c:pt idx="46">
                  <c:v>06/06/18</c:v>
                </c:pt>
                <c:pt idx="47">
                  <c:v>08/06/18</c:v>
                </c:pt>
                <c:pt idx="48">
                  <c:v>08/06/18</c:v>
                </c:pt>
                <c:pt idx="49">
                  <c:v>15/06/18</c:v>
                </c:pt>
                <c:pt idx="50">
                  <c:v>15/06/18</c:v>
                </c:pt>
                <c:pt idx="51">
                  <c:v>18/06/18</c:v>
                </c:pt>
                <c:pt idx="52">
                  <c:v>21/06/18</c:v>
                </c:pt>
                <c:pt idx="53">
                  <c:v>22/06/18</c:v>
                </c:pt>
                <c:pt idx="54">
                  <c:v>25/06/18</c:v>
                </c:pt>
                <c:pt idx="55">
                  <c:v>27/06/18</c:v>
                </c:pt>
                <c:pt idx="56">
                  <c:v>29/06/18</c:v>
                </c:pt>
                <c:pt idx="57">
                  <c:v>02/07/18</c:v>
                </c:pt>
                <c:pt idx="58">
                  <c:v>04/07/18</c:v>
                </c:pt>
                <c:pt idx="59">
                  <c:v>06/07/18</c:v>
                </c:pt>
                <c:pt idx="60">
                  <c:v>10/07/18</c:v>
                </c:pt>
                <c:pt idx="61">
                  <c:v>13/07/18</c:v>
                </c:pt>
                <c:pt idx="62">
                  <c:v>16/07/18</c:v>
                </c:pt>
                <c:pt idx="63">
                  <c:v>17/07/18</c:v>
                </c:pt>
                <c:pt idx="64">
                  <c:v>23/07/18</c:v>
                </c:pt>
                <c:pt idx="65">
                  <c:v>24/07/18</c:v>
                </c:pt>
                <c:pt idx="66">
                  <c:v>30/07/18</c:v>
                </c:pt>
                <c:pt idx="67">
                  <c:v>02/08/18</c:v>
                </c:pt>
                <c:pt idx="68">
                  <c:v>07/08/18</c:v>
                </c:pt>
                <c:pt idx="69">
                  <c:v>09/08/18</c:v>
                </c:pt>
                <c:pt idx="70">
                  <c:v>10/08/18</c:v>
                </c:pt>
                <c:pt idx="71">
                  <c:v>15/08/18</c:v>
                </c:pt>
                <c:pt idx="72">
                  <c:v>17/08/18</c:v>
                </c:pt>
                <c:pt idx="73">
                  <c:v>22/08/18</c:v>
                </c:pt>
                <c:pt idx="74">
                  <c:v>23/08/18</c:v>
                </c:pt>
                <c:pt idx="75">
                  <c:v>29/08/18</c:v>
                </c:pt>
                <c:pt idx="76">
                  <c:v>31/08/18</c:v>
                </c:pt>
                <c:pt idx="77">
                  <c:v>04/09/18</c:v>
                </c:pt>
                <c:pt idx="78">
                  <c:v>04/09/18</c:v>
                </c:pt>
                <c:pt idx="79">
                  <c:v>06/09/18</c:v>
                </c:pt>
                <c:pt idx="80">
                  <c:v>07/09/18</c:v>
                </c:pt>
                <c:pt idx="81">
                  <c:v>08/09/18</c:v>
                </c:pt>
                <c:pt idx="82">
                  <c:v>11/09/18</c:v>
                </c:pt>
                <c:pt idx="83">
                  <c:v>12/09/18</c:v>
                </c:pt>
                <c:pt idx="84">
                  <c:v>13/09/18</c:v>
                </c:pt>
                <c:pt idx="85">
                  <c:v>14/09/18</c:v>
                </c:pt>
                <c:pt idx="86">
                  <c:v>15/09/18</c:v>
                </c:pt>
                <c:pt idx="87">
                  <c:v>25/09/18</c:v>
                </c:pt>
                <c:pt idx="88">
                  <c:v>26/09/18</c:v>
                </c:pt>
                <c:pt idx="89">
                  <c:v>27/09/18</c:v>
                </c:pt>
                <c:pt idx="90">
                  <c:v>02/10/18</c:v>
                </c:pt>
                <c:pt idx="91">
                  <c:v>04/10/18</c:v>
                </c:pt>
                <c:pt idx="92">
                  <c:v>06/10/18</c:v>
                </c:pt>
                <c:pt idx="93">
                  <c:v>15/10/18</c:v>
                </c:pt>
                <c:pt idx="94">
                  <c:v>17/10/18</c:v>
                </c:pt>
                <c:pt idx="95">
                  <c:v>19/10/18</c:v>
                </c:pt>
                <c:pt idx="96">
                  <c:v>22/10/18</c:v>
                </c:pt>
                <c:pt idx="97">
                  <c:v>24/10/18</c:v>
                </c:pt>
                <c:pt idx="98">
                  <c:v>26/10/18</c:v>
                </c:pt>
                <c:pt idx="99">
                  <c:v>31/10/18</c:v>
                </c:pt>
                <c:pt idx="100">
                  <c:v>03/11/18</c:v>
                </c:pt>
                <c:pt idx="101">
                  <c:v>06/11/18</c:v>
                </c:pt>
                <c:pt idx="102">
                  <c:v>07/11/18</c:v>
                </c:pt>
                <c:pt idx="103">
                  <c:v>09/11/18</c:v>
                </c:pt>
                <c:pt idx="104">
                  <c:v>10/11/18</c:v>
                </c:pt>
                <c:pt idx="105">
                  <c:v>12/11/18</c:v>
                </c:pt>
                <c:pt idx="106">
                  <c:v>14/11/18</c:v>
                </c:pt>
                <c:pt idx="107">
                  <c:v>16/11/18</c:v>
                </c:pt>
                <c:pt idx="108">
                  <c:v>19/11/18</c:v>
                </c:pt>
                <c:pt idx="109">
                  <c:v>22/11/18</c:v>
                </c:pt>
                <c:pt idx="110">
                  <c:v>22/11/18</c:v>
                </c:pt>
                <c:pt idx="111">
                  <c:v>26/11/18</c:v>
                </c:pt>
                <c:pt idx="112">
                  <c:v>27/11/18</c:v>
                </c:pt>
                <c:pt idx="113">
                  <c:v>28/11/18</c:v>
                </c:pt>
                <c:pt idx="114">
                  <c:v>30/11/18</c:v>
                </c:pt>
                <c:pt idx="115">
                  <c:v>03/12/18</c:v>
                </c:pt>
                <c:pt idx="116">
                  <c:v>04/12/18</c:v>
                </c:pt>
                <c:pt idx="117">
                  <c:v>05/12/18</c:v>
                </c:pt>
                <c:pt idx="118">
                  <c:v>07/12/18</c:v>
                </c:pt>
                <c:pt idx="119">
                  <c:v>10/12/18</c:v>
                </c:pt>
                <c:pt idx="120">
                  <c:v>12/12/18</c:v>
                </c:pt>
                <c:pt idx="121">
                  <c:v>14/12/18</c:v>
                </c:pt>
                <c:pt idx="122">
                  <c:v>16/12/18</c:v>
                </c:pt>
                <c:pt idx="123">
                  <c:v>18/12/18</c:v>
                </c:pt>
                <c:pt idx="124">
                  <c:v>20/12/18</c:v>
                </c:pt>
                <c:pt idx="125">
                  <c:v>21/12/18</c:v>
                </c:pt>
                <c:pt idx="126">
                  <c:v>25/12/18</c:v>
                </c:pt>
                <c:pt idx="127">
                  <c:v>27/12/18</c:v>
                </c:pt>
                <c:pt idx="128">
                  <c:v>28/12/18</c:v>
                </c:pt>
                <c:pt idx="129">
                  <c:v>02/01/19</c:v>
                </c:pt>
                <c:pt idx="130">
                  <c:v>03/01/19</c:v>
                </c:pt>
                <c:pt idx="131">
                  <c:v>06/01/19</c:v>
                </c:pt>
                <c:pt idx="132">
                  <c:v>09/01/19</c:v>
                </c:pt>
                <c:pt idx="133">
                  <c:v>11/01/19</c:v>
                </c:pt>
                <c:pt idx="134">
                  <c:v>11/01/19</c:v>
                </c:pt>
                <c:pt idx="135">
                  <c:v>17/01/19</c:v>
                </c:pt>
                <c:pt idx="136">
                  <c:v>20/01/19</c:v>
                </c:pt>
                <c:pt idx="137">
                  <c:v>21/01/19</c:v>
                </c:pt>
                <c:pt idx="138">
                  <c:v>21/01/19</c:v>
                </c:pt>
                <c:pt idx="139">
                  <c:v>23/01/19</c:v>
                </c:pt>
                <c:pt idx="140">
                  <c:v>26/01/19</c:v>
                </c:pt>
                <c:pt idx="141">
                  <c:v>27/01/19</c:v>
                </c:pt>
                <c:pt idx="142">
                  <c:v>28/01/19</c:v>
                </c:pt>
                <c:pt idx="143">
                  <c:v>29/01/19</c:v>
                </c:pt>
                <c:pt idx="144">
                  <c:v>31/01/19</c:v>
                </c:pt>
                <c:pt idx="145">
                  <c:v>02/02/19</c:v>
                </c:pt>
                <c:pt idx="146">
                  <c:v>07/02/19</c:v>
                </c:pt>
                <c:pt idx="147">
                  <c:v>08/02/19</c:v>
                </c:pt>
                <c:pt idx="148">
                  <c:v>10/02/19</c:v>
                </c:pt>
                <c:pt idx="149">
                  <c:v>12/02/019</c:v>
                </c:pt>
                <c:pt idx="150">
                  <c:v>15/02/19</c:v>
                </c:pt>
                <c:pt idx="151">
                  <c:v>16/02/19</c:v>
                </c:pt>
                <c:pt idx="152">
                  <c:v>18/02/19</c:v>
                </c:pt>
                <c:pt idx="153">
                  <c:v>21/02/19</c:v>
                </c:pt>
                <c:pt idx="154">
                  <c:v>23/02/19</c:v>
                </c:pt>
                <c:pt idx="155">
                  <c:v>25/02/19</c:v>
                </c:pt>
                <c:pt idx="156">
                  <c:v>26/02/19</c:v>
                </c:pt>
                <c:pt idx="157">
                  <c:v>27/02/19</c:v>
                </c:pt>
                <c:pt idx="158">
                  <c:v>28/02/19</c:v>
                </c:pt>
                <c:pt idx="159">
                  <c:v>03/03/19</c:v>
                </c:pt>
                <c:pt idx="160">
                  <c:v>05/03/19</c:v>
                </c:pt>
                <c:pt idx="161">
                  <c:v>07/03/19</c:v>
                </c:pt>
                <c:pt idx="162">
                  <c:v>08/03/19</c:v>
                </c:pt>
                <c:pt idx="163">
                  <c:v>10/03/19</c:v>
                </c:pt>
                <c:pt idx="164">
                  <c:v>11/03/19</c:v>
                </c:pt>
                <c:pt idx="165">
                  <c:v>12/03/19</c:v>
                </c:pt>
                <c:pt idx="166">
                  <c:v>12/03/19</c:v>
                </c:pt>
                <c:pt idx="167">
                  <c:v>12/03/19</c:v>
                </c:pt>
                <c:pt idx="168">
                  <c:v>13/03/19</c:v>
                </c:pt>
                <c:pt idx="169">
                  <c:v>13/03/19</c:v>
                </c:pt>
                <c:pt idx="170">
                  <c:v>14/03/19</c:v>
                </c:pt>
                <c:pt idx="171">
                  <c:v>14/03/19</c:v>
                </c:pt>
                <c:pt idx="172">
                  <c:v>15/03/19</c:v>
                </c:pt>
                <c:pt idx="173">
                  <c:v>18/03/19</c:v>
                </c:pt>
                <c:pt idx="174">
                  <c:v>26/03/19</c:v>
                </c:pt>
                <c:pt idx="175">
                  <c:v>27/03/19</c:v>
                </c:pt>
                <c:pt idx="176">
                  <c:v>29/03/19</c:v>
                </c:pt>
                <c:pt idx="177">
                  <c:v>01/04/19</c:v>
                </c:pt>
                <c:pt idx="178">
                  <c:v>01/04/19</c:v>
                </c:pt>
                <c:pt idx="179">
                  <c:v>01/04/19</c:v>
                </c:pt>
                <c:pt idx="180">
                  <c:v>03/04/19</c:v>
                </c:pt>
                <c:pt idx="181">
                  <c:v>05/04/19</c:v>
                </c:pt>
                <c:pt idx="182">
                  <c:v>07/04/19</c:v>
                </c:pt>
                <c:pt idx="183">
                  <c:v>18/04/19</c:v>
                </c:pt>
                <c:pt idx="184">
                  <c:v>21/04/19</c:v>
                </c:pt>
                <c:pt idx="185">
                  <c:v>24/04/19</c:v>
                </c:pt>
                <c:pt idx="186">
                  <c:v>25/04/19</c:v>
                </c:pt>
                <c:pt idx="187">
                  <c:v>26/04/19</c:v>
                </c:pt>
                <c:pt idx="188">
                  <c:v>29/04/19</c:v>
                </c:pt>
                <c:pt idx="189">
                  <c:v>02/05/19</c:v>
                </c:pt>
                <c:pt idx="190">
                  <c:v>08/05/19</c:v>
                </c:pt>
                <c:pt idx="191">
                  <c:v>09/05/19</c:v>
                </c:pt>
                <c:pt idx="192">
                  <c:v>09/05/19</c:v>
                </c:pt>
                <c:pt idx="193">
                  <c:v>12/05/19</c:v>
                </c:pt>
                <c:pt idx="194">
                  <c:v>16/05/19</c:v>
                </c:pt>
                <c:pt idx="195">
                  <c:v>18/05/19</c:v>
                </c:pt>
                <c:pt idx="196">
                  <c:v>21/05/19</c:v>
                </c:pt>
                <c:pt idx="197">
                  <c:v>24/05/19</c:v>
                </c:pt>
                <c:pt idx="198">
                  <c:v>25/05/19</c:v>
                </c:pt>
                <c:pt idx="199">
                  <c:v>28/05/19</c:v>
                </c:pt>
                <c:pt idx="200">
                  <c:v>01/06/19</c:v>
                </c:pt>
                <c:pt idx="201">
                  <c:v>10/06/19</c:v>
                </c:pt>
                <c:pt idx="202">
                  <c:v>12/06/19</c:v>
                </c:pt>
                <c:pt idx="203">
                  <c:v>21/06/19</c:v>
                </c:pt>
                <c:pt idx="204">
                  <c:v>21/06/19</c:v>
                </c:pt>
                <c:pt idx="205">
                  <c:v>25/06/19</c:v>
                </c:pt>
                <c:pt idx="206">
                  <c:v>27/06/19</c:v>
                </c:pt>
                <c:pt idx="207">
                  <c:v>05/07/19</c:v>
                </c:pt>
                <c:pt idx="208">
                  <c:v>06/07/19</c:v>
                </c:pt>
                <c:pt idx="209">
                  <c:v>09/07/19</c:v>
                </c:pt>
                <c:pt idx="210">
                  <c:v>16/07/19</c:v>
                </c:pt>
                <c:pt idx="211">
                  <c:v>20/07/19</c:v>
                </c:pt>
                <c:pt idx="212">
                  <c:v>27/07/19</c:v>
                </c:pt>
                <c:pt idx="213">
                  <c:v>30/07/19</c:v>
                </c:pt>
                <c:pt idx="214">
                  <c:v>02/08/19</c:v>
                </c:pt>
                <c:pt idx="215">
                  <c:v>10/08/19</c:v>
                </c:pt>
                <c:pt idx="216">
                  <c:v>17/08/19</c:v>
                </c:pt>
                <c:pt idx="217">
                  <c:v>22/08/19</c:v>
                </c:pt>
                <c:pt idx="218">
                  <c:v>31/08/19</c:v>
                </c:pt>
                <c:pt idx="219">
                  <c:v>02/09/19</c:v>
                </c:pt>
                <c:pt idx="220">
                  <c:v>05/09/19</c:v>
                </c:pt>
                <c:pt idx="221">
                  <c:v>07/09/19</c:v>
                </c:pt>
                <c:pt idx="222">
                  <c:v>08/09/19</c:v>
                </c:pt>
                <c:pt idx="223">
                  <c:v>11/09/19</c:v>
                </c:pt>
                <c:pt idx="224">
                  <c:v>13/09/19</c:v>
                </c:pt>
                <c:pt idx="225">
                  <c:v>18/09/19</c:v>
                </c:pt>
                <c:pt idx="226">
                  <c:v>19/09/19</c:v>
                </c:pt>
                <c:pt idx="227">
                  <c:v>20/09/19</c:v>
                </c:pt>
                <c:pt idx="228">
                  <c:v>20/09/19</c:v>
                </c:pt>
                <c:pt idx="229">
                  <c:v>21/09/19</c:v>
                </c:pt>
                <c:pt idx="230">
                  <c:v>21/09/19</c:v>
                </c:pt>
                <c:pt idx="231">
                  <c:v>26/09/19</c:v>
                </c:pt>
                <c:pt idx="232">
                  <c:v>28/09/19</c:v>
                </c:pt>
                <c:pt idx="233">
                  <c:v>02/10/19</c:v>
                </c:pt>
                <c:pt idx="234">
                  <c:v>08/10/19</c:v>
                </c:pt>
                <c:pt idx="235">
                  <c:v>09/10/19</c:v>
                </c:pt>
                <c:pt idx="236">
                  <c:v>10/10/19</c:v>
                </c:pt>
                <c:pt idx="237">
                  <c:v>11/10/19</c:v>
                </c:pt>
                <c:pt idx="238">
                  <c:v>12/10/19</c:v>
                </c:pt>
                <c:pt idx="239">
                  <c:v>15/10/19</c:v>
                </c:pt>
                <c:pt idx="240">
                  <c:v>18/10/19</c:v>
                </c:pt>
                <c:pt idx="241">
                  <c:v>20/10/19</c:v>
                </c:pt>
                <c:pt idx="242">
                  <c:v>23/10/19</c:v>
                </c:pt>
                <c:pt idx="243">
                  <c:v>02/11/19</c:v>
                </c:pt>
                <c:pt idx="244">
                  <c:v>07/11/19</c:v>
                </c:pt>
                <c:pt idx="245">
                  <c:v>09/11/19</c:v>
                </c:pt>
                <c:pt idx="246">
                  <c:v>11/11/19</c:v>
                </c:pt>
                <c:pt idx="247">
                  <c:v>13/11/19</c:v>
                </c:pt>
                <c:pt idx="248">
                  <c:v>15/11/19</c:v>
                </c:pt>
                <c:pt idx="249">
                  <c:v>17/11/19</c:v>
                </c:pt>
                <c:pt idx="250">
                  <c:v>19/11/19</c:v>
                </c:pt>
                <c:pt idx="251">
                  <c:v>22/11/19</c:v>
                </c:pt>
                <c:pt idx="252">
                  <c:v>24/11/19</c:v>
                </c:pt>
                <c:pt idx="253">
                  <c:v>10/12/19</c:v>
                </c:pt>
                <c:pt idx="254">
                  <c:v>14/12/19</c:v>
                </c:pt>
                <c:pt idx="255">
                  <c:v>18/12/19</c:v>
                </c:pt>
                <c:pt idx="256">
                  <c:v>20/12/19</c:v>
                </c:pt>
                <c:pt idx="257">
                  <c:v>22/12/19</c:v>
                </c:pt>
                <c:pt idx="258">
                  <c:v>27/12/19</c:v>
                </c:pt>
                <c:pt idx="259">
                  <c:v>29/12/19</c:v>
                </c:pt>
                <c:pt idx="260">
                  <c:v>31/12/19</c:v>
                </c:pt>
                <c:pt idx="261">
                  <c:v>31/12/19</c:v>
                </c:pt>
              </c:strCache>
            </c:strRef>
          </c:cat>
          <c:val>
            <c:numRef>
              <c:f>Nghia!$I$13:$I$274</c:f>
              <c:numCache>
                <c:formatCode>General</c:formatCode>
                <c:ptCount val="2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F218-49DD-A1B9-9B48E60A4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2336"/>
        <c:axId val="1733173424"/>
        <c:extLst xmlns:c16r2="http://schemas.microsoft.com/office/drawing/2015/06/chart"/>
      </c:lineChart>
      <c:catAx>
        <c:axId val="173317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08E-3"/>
              <c:y val="2.3477414973477963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73424"/>
        <c:crossesAt val="0"/>
        <c:auto val="0"/>
        <c:lblAlgn val="ctr"/>
        <c:lblOffset val="100"/>
        <c:tickLblSkip val="7"/>
        <c:noMultiLvlLbl val="0"/>
      </c:catAx>
      <c:valAx>
        <c:axId val="1733173424"/>
        <c:scaling>
          <c:orientation val="minMax"/>
          <c:max val="4"/>
        </c:scaling>
        <c:delete val="0"/>
        <c:axPos val="l"/>
        <c:numFmt formatCode="@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7233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939587807205917"/>
          <c:h val="0.564946864159462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A4-4849-ACB0-1DB4895D6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6352"/>
        <c:axId val="1733165808"/>
      </c:lineChart>
      <c:catAx>
        <c:axId val="173316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5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5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6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89-4FBC-8C3D-5653E82CDBC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289-4FBC-8C3D-5653E82CDBC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289-4FBC-8C3D-5653E82CD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1040"/>
        <c:axId val="1733168528"/>
      </c:lineChart>
      <c:catAx>
        <c:axId val="173318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8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8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10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64-4570-8248-5C94F8C9EB5B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864-4570-8248-5C94F8C9EB5B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864-4570-8248-5C94F8C9E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60368"/>
        <c:axId val="1733177776"/>
      </c:scatterChart>
      <c:valAx>
        <c:axId val="1733160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7776"/>
        <c:crosses val="autoZero"/>
        <c:crossBetween val="midCat"/>
      </c:valAx>
      <c:valAx>
        <c:axId val="173317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03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F9-4CCB-AAD2-2DE1E53FA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59280"/>
        <c:axId val="1733175600"/>
      </c:lineChart>
      <c:catAx>
        <c:axId val="173315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5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75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59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F9-46CA-BDD9-0550A68E6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0704"/>
        <c:axId val="1733171248"/>
      </c:lineChart>
      <c:catAx>
        <c:axId val="1733170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71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0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45-461E-A396-D02A8987C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6688"/>
        <c:axId val="1733176144"/>
      </c:lineChart>
      <c:catAx>
        <c:axId val="1733176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6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76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6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D6-40AE-A9F0-4B60CE6A4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9072"/>
        <c:axId val="1733158736"/>
      </c:lineChart>
      <c:catAx>
        <c:axId val="17331690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58736"/>
        <c:crosses val="autoZero"/>
        <c:auto val="1"/>
        <c:lblAlgn val="ctr"/>
        <c:lblOffset val="100"/>
        <c:tickMarkSkip val="1"/>
        <c:noMultiLvlLbl val="0"/>
      </c:catAx>
      <c:valAx>
        <c:axId val="1733158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9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84-4C85-86D9-45DE5F0EE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7232"/>
        <c:axId val="1733169616"/>
      </c:lineChart>
      <c:catAx>
        <c:axId val="173317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9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7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3B-4B3A-8E22-64398068F38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63B-4B3A-8E22-64398068F38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63B-4B3A-8E22-64398068F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8320"/>
        <c:axId val="1733156016"/>
      </c:lineChart>
      <c:catAx>
        <c:axId val="173317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6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6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8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FA-49AF-8D6F-6B2D0D400742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DFA-49AF-8D6F-6B2D0D400742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DFA-49AF-8D6F-6B2D0D400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78864"/>
        <c:axId val="1733182128"/>
      </c:scatterChart>
      <c:valAx>
        <c:axId val="173317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2128"/>
        <c:crosses val="autoZero"/>
        <c:crossBetween val="midCat"/>
      </c:valAx>
      <c:valAx>
        <c:axId val="1733182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88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A4-4EDE-A576-9CE9F254F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1792"/>
        <c:axId val="1733162000"/>
      </c:lineChart>
      <c:catAx>
        <c:axId val="173317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2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2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71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48-4599-BF44-61FE62111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79408"/>
        <c:axId val="1733179952"/>
      </c:lineChart>
      <c:catAx>
        <c:axId val="173317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9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79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9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39-453B-A118-40CA8B662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9744"/>
        <c:axId val="1733159824"/>
      </c:lineChart>
      <c:catAx>
        <c:axId val="173318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59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59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9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81-44CD-B197-51052A6F0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0496"/>
        <c:axId val="1733181584"/>
      </c:lineChart>
      <c:catAx>
        <c:axId val="17331804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81584"/>
        <c:crosses val="autoZero"/>
        <c:auto val="1"/>
        <c:lblAlgn val="ctr"/>
        <c:lblOffset val="100"/>
        <c:tickMarkSkip val="1"/>
        <c:noMultiLvlLbl val="0"/>
      </c:catAx>
      <c:valAx>
        <c:axId val="1733181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0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5C-473D-B3AF-4162A6A79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90288"/>
        <c:axId val="1733182672"/>
      </c:lineChart>
      <c:catAx>
        <c:axId val="173319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2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82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90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DC-47C3-8D83-25D6E45AEDE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7DC-47C3-8D83-25D6E45AEDE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7DC-47C3-8D83-25D6E45AE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2544"/>
        <c:axId val="1733187024"/>
      </c:lineChart>
      <c:catAx>
        <c:axId val="173316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7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8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25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CE-4EF3-BEFC-9E41FC7D6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3216"/>
        <c:axId val="1733183760"/>
      </c:lineChart>
      <c:catAx>
        <c:axId val="173318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3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83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3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Thanh Nhất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Nguyễn Thanh Nhất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20945493319016945"/>
          <c:y val="1.757979553255143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9116410164638508E-2"/>
          <c:y val="0.12748270102600812"/>
          <c:w val="0.81610942249240126"/>
          <c:h val="0.69606482756089061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Nhat!$J$12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dPt>
            <c:idx val="158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cat>
            <c:strRef>
              <c:f>Nhat!$B$13:$B$312</c:f>
              <c:strCache>
                <c:ptCount val="300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23/01/18</c:v>
                </c:pt>
                <c:pt idx="8">
                  <c:v>27/01/18</c:v>
                </c:pt>
                <c:pt idx="9">
                  <c:v>28/01/18</c:v>
                </c:pt>
                <c:pt idx="10">
                  <c:v>02/02/18</c:v>
                </c:pt>
                <c:pt idx="11">
                  <c:v>07/02/18</c:v>
                </c:pt>
                <c:pt idx="12">
                  <c:v>08/02/18</c:v>
                </c:pt>
                <c:pt idx="13">
                  <c:v>09/02/18</c:v>
                </c:pt>
                <c:pt idx="14">
                  <c:v>12/02/18</c:v>
                </c:pt>
                <c:pt idx="15">
                  <c:v>21/02/18</c:v>
                </c:pt>
                <c:pt idx="16">
                  <c:v>23/02/18</c:v>
                </c:pt>
                <c:pt idx="17">
                  <c:v>28/02/18</c:v>
                </c:pt>
                <c:pt idx="18">
                  <c:v>28/02/18</c:v>
                </c:pt>
                <c:pt idx="19">
                  <c:v>02/03/18</c:v>
                </c:pt>
                <c:pt idx="20">
                  <c:v>03/03/18</c:v>
                </c:pt>
                <c:pt idx="21">
                  <c:v>04/03/18</c:v>
                </c:pt>
                <c:pt idx="22">
                  <c:v>06/03/18</c:v>
                </c:pt>
                <c:pt idx="23">
                  <c:v>08/03/18</c:v>
                </c:pt>
                <c:pt idx="24">
                  <c:v>10/03/18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23/03/18</c:v>
                </c:pt>
                <c:pt idx="31">
                  <c:v>24/03/18</c:v>
                </c:pt>
                <c:pt idx="32">
                  <c:v>29/03/18</c:v>
                </c:pt>
                <c:pt idx="33">
                  <c:v>31/03/18</c:v>
                </c:pt>
                <c:pt idx="34">
                  <c:v>03/04/18</c:v>
                </c:pt>
                <c:pt idx="35">
                  <c:v>06/04/18</c:v>
                </c:pt>
                <c:pt idx="36">
                  <c:v>07/04/18</c:v>
                </c:pt>
                <c:pt idx="37">
                  <c:v>08/04/18</c:v>
                </c:pt>
                <c:pt idx="38">
                  <c:v>09/04/18</c:v>
                </c:pt>
                <c:pt idx="39">
                  <c:v>11/04/18</c:v>
                </c:pt>
                <c:pt idx="40">
                  <c:v>13/04/18</c:v>
                </c:pt>
                <c:pt idx="41">
                  <c:v>13/04/18</c:v>
                </c:pt>
                <c:pt idx="42">
                  <c:v>15/04/18</c:v>
                </c:pt>
                <c:pt idx="43">
                  <c:v>17/04/18</c:v>
                </c:pt>
                <c:pt idx="44">
                  <c:v>17/04/18</c:v>
                </c:pt>
                <c:pt idx="45">
                  <c:v>19/04/18</c:v>
                </c:pt>
                <c:pt idx="46">
                  <c:v>20/04/18</c:v>
                </c:pt>
                <c:pt idx="47">
                  <c:v>22/04/18</c:v>
                </c:pt>
                <c:pt idx="48">
                  <c:v>25/04/18</c:v>
                </c:pt>
                <c:pt idx="49">
                  <c:v>02/05/18</c:v>
                </c:pt>
                <c:pt idx="50">
                  <c:v>03/05/18</c:v>
                </c:pt>
                <c:pt idx="51">
                  <c:v>04/05/18</c:v>
                </c:pt>
                <c:pt idx="52">
                  <c:v>08/05/18</c:v>
                </c:pt>
                <c:pt idx="53">
                  <c:v>11/05/18</c:v>
                </c:pt>
                <c:pt idx="54">
                  <c:v>14/05/18</c:v>
                </c:pt>
                <c:pt idx="55">
                  <c:v>17/05/18</c:v>
                </c:pt>
                <c:pt idx="56">
                  <c:v>20/05/18</c:v>
                </c:pt>
                <c:pt idx="57">
                  <c:v>20/05/18</c:v>
                </c:pt>
                <c:pt idx="58">
                  <c:v>22/05/18</c:v>
                </c:pt>
                <c:pt idx="59">
                  <c:v>25/05/18</c:v>
                </c:pt>
                <c:pt idx="60">
                  <c:v>28/05/18</c:v>
                </c:pt>
                <c:pt idx="61">
                  <c:v>28/05/18</c:v>
                </c:pt>
                <c:pt idx="62">
                  <c:v>31/05/18</c:v>
                </c:pt>
                <c:pt idx="63">
                  <c:v>01/06/18</c:v>
                </c:pt>
                <c:pt idx="64">
                  <c:v>04/06/18</c:v>
                </c:pt>
                <c:pt idx="65">
                  <c:v>06/06/18</c:v>
                </c:pt>
                <c:pt idx="66">
                  <c:v>08/06/18</c:v>
                </c:pt>
                <c:pt idx="67">
                  <c:v>08/06/18</c:v>
                </c:pt>
                <c:pt idx="68">
                  <c:v>11/06/18</c:v>
                </c:pt>
                <c:pt idx="69">
                  <c:v>12/06/18</c:v>
                </c:pt>
                <c:pt idx="70">
                  <c:v>15/06/18</c:v>
                </c:pt>
                <c:pt idx="71">
                  <c:v>15/06/18</c:v>
                </c:pt>
                <c:pt idx="72">
                  <c:v>18/06/18</c:v>
                </c:pt>
                <c:pt idx="73">
                  <c:v>21/06/18</c:v>
                </c:pt>
                <c:pt idx="74">
                  <c:v>22/06/18</c:v>
                </c:pt>
                <c:pt idx="75">
                  <c:v>25/06/18</c:v>
                </c:pt>
                <c:pt idx="76">
                  <c:v>27/06/18</c:v>
                </c:pt>
                <c:pt idx="77">
                  <c:v>29/06/18</c:v>
                </c:pt>
                <c:pt idx="78">
                  <c:v>30/06/18</c:v>
                </c:pt>
                <c:pt idx="79">
                  <c:v>02/07/18</c:v>
                </c:pt>
                <c:pt idx="80">
                  <c:v>04/07/18</c:v>
                </c:pt>
                <c:pt idx="81">
                  <c:v>06/07/18</c:v>
                </c:pt>
                <c:pt idx="82">
                  <c:v>10/07/18</c:v>
                </c:pt>
                <c:pt idx="83">
                  <c:v>12/07/18</c:v>
                </c:pt>
                <c:pt idx="84">
                  <c:v>16/07/18</c:v>
                </c:pt>
                <c:pt idx="85">
                  <c:v>17/07/18</c:v>
                </c:pt>
                <c:pt idx="86">
                  <c:v>19/07/18</c:v>
                </c:pt>
                <c:pt idx="87">
                  <c:v>24/07/18</c:v>
                </c:pt>
                <c:pt idx="88">
                  <c:v>27/07/18</c:v>
                </c:pt>
                <c:pt idx="89">
                  <c:v>30/07/18</c:v>
                </c:pt>
                <c:pt idx="90">
                  <c:v>02/08/18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29/08/18</c:v>
                </c:pt>
                <c:pt idx="104">
                  <c:v>31/08/18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11/09/18</c:v>
                </c:pt>
                <c:pt idx="110">
                  <c:v>12/09/18</c:v>
                </c:pt>
                <c:pt idx="111">
                  <c:v>13/09/18</c:v>
                </c:pt>
                <c:pt idx="112">
                  <c:v>14/09/18</c:v>
                </c:pt>
                <c:pt idx="113">
                  <c:v>15/09/18</c:v>
                </c:pt>
                <c:pt idx="114">
                  <c:v>25/09/18</c:v>
                </c:pt>
                <c:pt idx="115">
                  <c:v>26/09/18</c:v>
                </c:pt>
                <c:pt idx="116">
                  <c:v>27/09/18</c:v>
                </c:pt>
                <c:pt idx="117">
                  <c:v>29/09/18</c:v>
                </c:pt>
                <c:pt idx="118">
                  <c:v>03/10/18</c:v>
                </c:pt>
                <c:pt idx="119">
                  <c:v>04/10/18</c:v>
                </c:pt>
                <c:pt idx="120">
                  <c:v>06/10/18</c:v>
                </c:pt>
                <c:pt idx="121">
                  <c:v>09/10/18</c:v>
                </c:pt>
                <c:pt idx="122">
                  <c:v>11/10/18</c:v>
                </c:pt>
                <c:pt idx="123">
                  <c:v>12/10/18</c:v>
                </c:pt>
                <c:pt idx="124">
                  <c:v>15/10/18</c:v>
                </c:pt>
                <c:pt idx="125">
                  <c:v>17/10/18</c:v>
                </c:pt>
                <c:pt idx="126">
                  <c:v>19/10/18</c:v>
                </c:pt>
                <c:pt idx="127">
                  <c:v>22/10/18</c:v>
                </c:pt>
                <c:pt idx="128">
                  <c:v>24/10/18</c:v>
                </c:pt>
                <c:pt idx="129">
                  <c:v>26/10/18</c:v>
                </c:pt>
                <c:pt idx="130">
                  <c:v>31/10/18</c:v>
                </c:pt>
                <c:pt idx="131">
                  <c:v>03/11/18</c:v>
                </c:pt>
                <c:pt idx="132">
                  <c:v>06/11/18</c:v>
                </c:pt>
                <c:pt idx="133">
                  <c:v>09/11/18</c:v>
                </c:pt>
                <c:pt idx="134">
                  <c:v>10/11/18</c:v>
                </c:pt>
                <c:pt idx="135">
                  <c:v>12/11/18</c:v>
                </c:pt>
                <c:pt idx="136">
                  <c:v>14/11/18</c:v>
                </c:pt>
                <c:pt idx="137">
                  <c:v>16/11/18</c:v>
                </c:pt>
                <c:pt idx="138">
                  <c:v>19/11/18</c:v>
                </c:pt>
                <c:pt idx="139">
                  <c:v>22/11/18</c:v>
                </c:pt>
                <c:pt idx="140">
                  <c:v>22/11/18</c:v>
                </c:pt>
                <c:pt idx="141">
                  <c:v>26/11/18</c:v>
                </c:pt>
                <c:pt idx="142">
                  <c:v>27/11/18</c:v>
                </c:pt>
                <c:pt idx="143">
                  <c:v>28/11/18</c:v>
                </c:pt>
                <c:pt idx="144">
                  <c:v>30/11/18</c:v>
                </c:pt>
                <c:pt idx="145">
                  <c:v>03/12/18</c:v>
                </c:pt>
                <c:pt idx="146">
                  <c:v>03/12/18</c:v>
                </c:pt>
                <c:pt idx="147">
                  <c:v>05/12/18</c:v>
                </c:pt>
                <c:pt idx="148">
                  <c:v>07/12/18</c:v>
                </c:pt>
                <c:pt idx="149">
                  <c:v>10/12/18</c:v>
                </c:pt>
                <c:pt idx="150">
                  <c:v>12/12/18</c:v>
                </c:pt>
                <c:pt idx="151">
                  <c:v>14/12/18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25/12/18</c:v>
                </c:pt>
                <c:pt idx="158">
                  <c:v>02/01/19</c:v>
                </c:pt>
                <c:pt idx="159">
                  <c:v>03/01/19</c:v>
                </c:pt>
                <c:pt idx="160">
                  <c:v>06/01/19</c:v>
                </c:pt>
                <c:pt idx="161">
                  <c:v>09/01/19</c:v>
                </c:pt>
                <c:pt idx="162">
                  <c:v>11/01/19</c:v>
                </c:pt>
                <c:pt idx="163">
                  <c:v>14/01/19</c:v>
                </c:pt>
                <c:pt idx="164">
                  <c:v>15/01/19</c:v>
                </c:pt>
                <c:pt idx="165">
                  <c:v>17/01/19</c:v>
                </c:pt>
                <c:pt idx="166">
                  <c:v>20/01/19</c:v>
                </c:pt>
                <c:pt idx="167">
                  <c:v>21/01/19</c:v>
                </c:pt>
                <c:pt idx="168">
                  <c:v>23/01/19</c:v>
                </c:pt>
                <c:pt idx="169">
                  <c:v>26/01/19</c:v>
                </c:pt>
                <c:pt idx="170">
                  <c:v>28/01/19</c:v>
                </c:pt>
                <c:pt idx="171">
                  <c:v>29/01/19</c:v>
                </c:pt>
                <c:pt idx="172">
                  <c:v>31/01/19</c:v>
                </c:pt>
                <c:pt idx="173">
                  <c:v>02/02/19</c:v>
                </c:pt>
                <c:pt idx="174">
                  <c:v>07/02/19</c:v>
                </c:pt>
                <c:pt idx="175">
                  <c:v>08/02/19</c:v>
                </c:pt>
                <c:pt idx="176">
                  <c:v>10/02/19</c:v>
                </c:pt>
                <c:pt idx="177">
                  <c:v>12/02/019</c:v>
                </c:pt>
                <c:pt idx="178">
                  <c:v>16/02/19</c:v>
                </c:pt>
                <c:pt idx="179">
                  <c:v>21/02/19</c:v>
                </c:pt>
                <c:pt idx="180">
                  <c:v>22/02/19</c:v>
                </c:pt>
                <c:pt idx="181">
                  <c:v>25/02/19</c:v>
                </c:pt>
                <c:pt idx="182">
                  <c:v>27/02/19</c:v>
                </c:pt>
                <c:pt idx="183">
                  <c:v>28/02/19</c:v>
                </c:pt>
                <c:pt idx="184">
                  <c:v>03/03/19</c:v>
                </c:pt>
                <c:pt idx="185">
                  <c:v>05/03/19</c:v>
                </c:pt>
                <c:pt idx="186">
                  <c:v>07/03/19</c:v>
                </c:pt>
                <c:pt idx="187">
                  <c:v>08/03/19</c:v>
                </c:pt>
                <c:pt idx="188">
                  <c:v>08/03/19</c:v>
                </c:pt>
                <c:pt idx="189">
                  <c:v>10/03/19</c:v>
                </c:pt>
                <c:pt idx="190">
                  <c:v>11/03/19</c:v>
                </c:pt>
                <c:pt idx="191">
                  <c:v>12/03/19</c:v>
                </c:pt>
                <c:pt idx="192">
                  <c:v>13/03/19</c:v>
                </c:pt>
                <c:pt idx="193">
                  <c:v>14/03/19</c:v>
                </c:pt>
                <c:pt idx="194">
                  <c:v>15/03/19</c:v>
                </c:pt>
                <c:pt idx="195">
                  <c:v>18/03/19</c:v>
                </c:pt>
                <c:pt idx="196">
                  <c:v>19/03/19</c:v>
                </c:pt>
                <c:pt idx="197">
                  <c:v>22/03/19</c:v>
                </c:pt>
                <c:pt idx="198">
                  <c:v>24/03/19</c:v>
                </c:pt>
                <c:pt idx="199">
                  <c:v>26/03/19</c:v>
                </c:pt>
                <c:pt idx="200">
                  <c:v>27/03/19</c:v>
                </c:pt>
                <c:pt idx="201">
                  <c:v>29/03/19</c:v>
                </c:pt>
                <c:pt idx="202">
                  <c:v>01/04/19</c:v>
                </c:pt>
                <c:pt idx="203">
                  <c:v>01/04/19</c:v>
                </c:pt>
                <c:pt idx="204">
                  <c:v>03/04/19</c:v>
                </c:pt>
                <c:pt idx="205">
                  <c:v>05/04/19</c:v>
                </c:pt>
                <c:pt idx="206">
                  <c:v>07/04/19</c:v>
                </c:pt>
                <c:pt idx="207">
                  <c:v>09/04/19</c:v>
                </c:pt>
                <c:pt idx="208">
                  <c:v>12/04/19</c:v>
                </c:pt>
                <c:pt idx="209">
                  <c:v>15/04/19</c:v>
                </c:pt>
                <c:pt idx="210">
                  <c:v>18/04/19</c:v>
                </c:pt>
                <c:pt idx="211">
                  <c:v>21/04/19</c:v>
                </c:pt>
                <c:pt idx="212">
                  <c:v>24/04/19</c:v>
                </c:pt>
                <c:pt idx="213">
                  <c:v>25/04/19</c:v>
                </c:pt>
                <c:pt idx="214">
                  <c:v>26/04/19</c:v>
                </c:pt>
                <c:pt idx="215">
                  <c:v>26/04/19</c:v>
                </c:pt>
                <c:pt idx="216">
                  <c:v>04/05/19</c:v>
                </c:pt>
                <c:pt idx="217">
                  <c:v>08/05/19</c:v>
                </c:pt>
                <c:pt idx="218">
                  <c:v>09/05/19</c:v>
                </c:pt>
                <c:pt idx="219">
                  <c:v>12/05/19</c:v>
                </c:pt>
                <c:pt idx="220">
                  <c:v>18/05/19</c:v>
                </c:pt>
                <c:pt idx="221">
                  <c:v>20/05/19</c:v>
                </c:pt>
                <c:pt idx="222">
                  <c:v>21/05/19</c:v>
                </c:pt>
                <c:pt idx="223">
                  <c:v>25/05/19</c:v>
                </c:pt>
                <c:pt idx="224">
                  <c:v>30/05/19</c:v>
                </c:pt>
                <c:pt idx="225">
                  <c:v>01/06/19</c:v>
                </c:pt>
                <c:pt idx="226">
                  <c:v>04/06/19</c:v>
                </c:pt>
                <c:pt idx="227">
                  <c:v>06/06/19</c:v>
                </c:pt>
                <c:pt idx="228">
                  <c:v>08/06/19</c:v>
                </c:pt>
                <c:pt idx="229">
                  <c:v>14/06/19</c:v>
                </c:pt>
                <c:pt idx="230">
                  <c:v>17/06/19</c:v>
                </c:pt>
                <c:pt idx="231">
                  <c:v>17/06/19</c:v>
                </c:pt>
                <c:pt idx="232">
                  <c:v>17/06/19</c:v>
                </c:pt>
                <c:pt idx="233">
                  <c:v>20/06/19</c:v>
                </c:pt>
                <c:pt idx="234">
                  <c:v>21/06/19</c:v>
                </c:pt>
                <c:pt idx="235">
                  <c:v>29/06/19</c:v>
                </c:pt>
                <c:pt idx="236">
                  <c:v>02/07/19</c:v>
                </c:pt>
                <c:pt idx="237">
                  <c:v>04/07/19</c:v>
                </c:pt>
                <c:pt idx="238">
                  <c:v>05/07/19</c:v>
                </c:pt>
                <c:pt idx="239">
                  <c:v>12/07/19</c:v>
                </c:pt>
                <c:pt idx="240">
                  <c:v>18/07/19</c:v>
                </c:pt>
                <c:pt idx="241">
                  <c:v>20/07/19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03/08/19</c:v>
                </c:pt>
                <c:pt idx="246">
                  <c:v>05/08/19</c:v>
                </c:pt>
                <c:pt idx="247">
                  <c:v>13/08/19</c:v>
                </c:pt>
                <c:pt idx="248">
                  <c:v>15/08/19</c:v>
                </c:pt>
                <c:pt idx="249">
                  <c:v>17/08/19</c:v>
                </c:pt>
                <c:pt idx="250">
                  <c:v>20/08/19</c:v>
                </c:pt>
                <c:pt idx="251">
                  <c:v>22/08/19</c:v>
                </c:pt>
                <c:pt idx="252">
                  <c:v>08/09/19</c:v>
                </c:pt>
                <c:pt idx="253">
                  <c:v>11/09/19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24/09/19</c:v>
                </c:pt>
                <c:pt idx="259">
                  <c:v>24/09/19</c:v>
                </c:pt>
                <c:pt idx="260">
                  <c:v>25/09/19</c:v>
                </c:pt>
                <c:pt idx="261">
                  <c:v>27/09/19</c:v>
                </c:pt>
                <c:pt idx="262">
                  <c:v>28/09/19</c:v>
                </c:pt>
                <c:pt idx="263">
                  <c:v>28/09/19</c:v>
                </c:pt>
                <c:pt idx="264">
                  <c:v>29/09/19</c:v>
                </c:pt>
                <c:pt idx="265">
                  <c:v>30/09/19</c:v>
                </c:pt>
                <c:pt idx="266">
                  <c:v>30/09/19</c:v>
                </c:pt>
                <c:pt idx="267">
                  <c:v>02/10/19</c:v>
                </c:pt>
                <c:pt idx="268">
                  <c:v>07/10/19</c:v>
                </c:pt>
                <c:pt idx="269">
                  <c:v>08/10/19</c:v>
                </c:pt>
                <c:pt idx="270">
                  <c:v>08/10/19</c:v>
                </c:pt>
                <c:pt idx="271">
                  <c:v>09/10/19</c:v>
                </c:pt>
                <c:pt idx="272">
                  <c:v>10/10/19</c:v>
                </c:pt>
                <c:pt idx="273">
                  <c:v>10/10/19</c:v>
                </c:pt>
                <c:pt idx="274">
                  <c:v>11/10/19</c:v>
                </c:pt>
                <c:pt idx="275">
                  <c:v>11/10/19</c:v>
                </c:pt>
                <c:pt idx="276">
                  <c:v>12/10/19</c:v>
                </c:pt>
                <c:pt idx="277">
                  <c:v>15/10/19</c:v>
                </c:pt>
                <c:pt idx="278">
                  <c:v>15/10/19</c:v>
                </c:pt>
                <c:pt idx="279">
                  <c:v>20/10/19</c:v>
                </c:pt>
                <c:pt idx="280">
                  <c:v>22/10/19</c:v>
                </c:pt>
                <c:pt idx="281">
                  <c:v>23/10/19</c:v>
                </c:pt>
                <c:pt idx="282">
                  <c:v>23/10/19</c:v>
                </c:pt>
                <c:pt idx="283">
                  <c:v>05/11/19</c:v>
                </c:pt>
                <c:pt idx="284">
                  <c:v>09/11/19</c:v>
                </c:pt>
                <c:pt idx="285">
                  <c:v>09/11/19</c:v>
                </c:pt>
                <c:pt idx="286">
                  <c:v>09/11/19</c:v>
                </c:pt>
                <c:pt idx="287">
                  <c:v>15/11/19</c:v>
                </c:pt>
                <c:pt idx="288">
                  <c:v>17/11/19</c:v>
                </c:pt>
                <c:pt idx="289">
                  <c:v>19/11/19</c:v>
                </c:pt>
                <c:pt idx="290">
                  <c:v>22/11/19</c:v>
                </c:pt>
                <c:pt idx="291">
                  <c:v>22/11/19</c:v>
                </c:pt>
                <c:pt idx="292">
                  <c:v>02/12/19</c:v>
                </c:pt>
                <c:pt idx="293">
                  <c:v>04/12/19</c:v>
                </c:pt>
                <c:pt idx="294">
                  <c:v>06/12/19</c:v>
                </c:pt>
                <c:pt idx="295">
                  <c:v>12/12/19</c:v>
                </c:pt>
                <c:pt idx="296">
                  <c:v>15/12/19</c:v>
                </c:pt>
                <c:pt idx="297">
                  <c:v>25/12/19</c:v>
                </c:pt>
                <c:pt idx="298">
                  <c:v>30/12/19</c:v>
                </c:pt>
                <c:pt idx="299">
                  <c:v>31/12/19</c:v>
                </c:pt>
              </c:strCache>
            </c:strRef>
          </c:cat>
          <c:val>
            <c:numRef>
              <c:f>Nhat!$J$13:$J$312</c:f>
              <c:numCache>
                <c:formatCode>@</c:formatCode>
                <c:ptCount val="300"/>
                <c:pt idx="158" formatCode="General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3659-42B8-A182-6583AA75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3184304"/>
        <c:axId val="1733187568"/>
      </c:barChart>
      <c:lineChart>
        <c:grouping val="standard"/>
        <c:varyColors val="0"/>
        <c:ser>
          <c:idx val="9"/>
          <c:order val="0"/>
          <c:tx>
            <c:strRef>
              <c:f>Nhat!$L$12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Nhat!$B$13:$B$312</c:f>
              <c:strCache>
                <c:ptCount val="300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23/01/18</c:v>
                </c:pt>
                <c:pt idx="8">
                  <c:v>27/01/18</c:v>
                </c:pt>
                <c:pt idx="9">
                  <c:v>28/01/18</c:v>
                </c:pt>
                <c:pt idx="10">
                  <c:v>02/02/18</c:v>
                </c:pt>
                <c:pt idx="11">
                  <c:v>07/02/18</c:v>
                </c:pt>
                <c:pt idx="12">
                  <c:v>08/02/18</c:v>
                </c:pt>
                <c:pt idx="13">
                  <c:v>09/02/18</c:v>
                </c:pt>
                <c:pt idx="14">
                  <c:v>12/02/18</c:v>
                </c:pt>
                <c:pt idx="15">
                  <c:v>21/02/18</c:v>
                </c:pt>
                <c:pt idx="16">
                  <c:v>23/02/18</c:v>
                </c:pt>
                <c:pt idx="17">
                  <c:v>28/02/18</c:v>
                </c:pt>
                <c:pt idx="18">
                  <c:v>28/02/18</c:v>
                </c:pt>
                <c:pt idx="19">
                  <c:v>02/03/18</c:v>
                </c:pt>
                <c:pt idx="20">
                  <c:v>03/03/18</c:v>
                </c:pt>
                <c:pt idx="21">
                  <c:v>04/03/18</c:v>
                </c:pt>
                <c:pt idx="22">
                  <c:v>06/03/18</c:v>
                </c:pt>
                <c:pt idx="23">
                  <c:v>08/03/18</c:v>
                </c:pt>
                <c:pt idx="24">
                  <c:v>10/03/18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23/03/18</c:v>
                </c:pt>
                <c:pt idx="31">
                  <c:v>24/03/18</c:v>
                </c:pt>
                <c:pt idx="32">
                  <c:v>29/03/18</c:v>
                </c:pt>
                <c:pt idx="33">
                  <c:v>31/03/18</c:v>
                </c:pt>
                <c:pt idx="34">
                  <c:v>03/04/18</c:v>
                </c:pt>
                <c:pt idx="35">
                  <c:v>06/04/18</c:v>
                </c:pt>
                <c:pt idx="36">
                  <c:v>07/04/18</c:v>
                </c:pt>
                <c:pt idx="37">
                  <c:v>08/04/18</c:v>
                </c:pt>
                <c:pt idx="38">
                  <c:v>09/04/18</c:v>
                </c:pt>
                <c:pt idx="39">
                  <c:v>11/04/18</c:v>
                </c:pt>
                <c:pt idx="40">
                  <c:v>13/04/18</c:v>
                </c:pt>
                <c:pt idx="41">
                  <c:v>13/04/18</c:v>
                </c:pt>
                <c:pt idx="42">
                  <c:v>15/04/18</c:v>
                </c:pt>
                <c:pt idx="43">
                  <c:v>17/04/18</c:v>
                </c:pt>
                <c:pt idx="44">
                  <c:v>17/04/18</c:v>
                </c:pt>
                <c:pt idx="45">
                  <c:v>19/04/18</c:v>
                </c:pt>
                <c:pt idx="46">
                  <c:v>20/04/18</c:v>
                </c:pt>
                <c:pt idx="47">
                  <c:v>22/04/18</c:v>
                </c:pt>
                <c:pt idx="48">
                  <c:v>25/04/18</c:v>
                </c:pt>
                <c:pt idx="49">
                  <c:v>02/05/18</c:v>
                </c:pt>
                <c:pt idx="50">
                  <c:v>03/05/18</c:v>
                </c:pt>
                <c:pt idx="51">
                  <c:v>04/05/18</c:v>
                </c:pt>
                <c:pt idx="52">
                  <c:v>08/05/18</c:v>
                </c:pt>
                <c:pt idx="53">
                  <c:v>11/05/18</c:v>
                </c:pt>
                <c:pt idx="54">
                  <c:v>14/05/18</c:v>
                </c:pt>
                <c:pt idx="55">
                  <c:v>17/05/18</c:v>
                </c:pt>
                <c:pt idx="56">
                  <c:v>20/05/18</c:v>
                </c:pt>
                <c:pt idx="57">
                  <c:v>20/05/18</c:v>
                </c:pt>
                <c:pt idx="58">
                  <c:v>22/05/18</c:v>
                </c:pt>
                <c:pt idx="59">
                  <c:v>25/05/18</c:v>
                </c:pt>
                <c:pt idx="60">
                  <c:v>28/05/18</c:v>
                </c:pt>
                <c:pt idx="61">
                  <c:v>28/05/18</c:v>
                </c:pt>
                <c:pt idx="62">
                  <c:v>31/05/18</c:v>
                </c:pt>
                <c:pt idx="63">
                  <c:v>01/06/18</c:v>
                </c:pt>
                <c:pt idx="64">
                  <c:v>04/06/18</c:v>
                </c:pt>
                <c:pt idx="65">
                  <c:v>06/06/18</c:v>
                </c:pt>
                <c:pt idx="66">
                  <c:v>08/06/18</c:v>
                </c:pt>
                <c:pt idx="67">
                  <c:v>08/06/18</c:v>
                </c:pt>
                <c:pt idx="68">
                  <c:v>11/06/18</c:v>
                </c:pt>
                <c:pt idx="69">
                  <c:v>12/06/18</c:v>
                </c:pt>
                <c:pt idx="70">
                  <c:v>15/06/18</c:v>
                </c:pt>
                <c:pt idx="71">
                  <c:v>15/06/18</c:v>
                </c:pt>
                <c:pt idx="72">
                  <c:v>18/06/18</c:v>
                </c:pt>
                <c:pt idx="73">
                  <c:v>21/06/18</c:v>
                </c:pt>
                <c:pt idx="74">
                  <c:v>22/06/18</c:v>
                </c:pt>
                <c:pt idx="75">
                  <c:v>25/06/18</c:v>
                </c:pt>
                <c:pt idx="76">
                  <c:v>27/06/18</c:v>
                </c:pt>
                <c:pt idx="77">
                  <c:v>29/06/18</c:v>
                </c:pt>
                <c:pt idx="78">
                  <c:v>30/06/18</c:v>
                </c:pt>
                <c:pt idx="79">
                  <c:v>02/07/18</c:v>
                </c:pt>
                <c:pt idx="80">
                  <c:v>04/07/18</c:v>
                </c:pt>
                <c:pt idx="81">
                  <c:v>06/07/18</c:v>
                </c:pt>
                <c:pt idx="82">
                  <c:v>10/07/18</c:v>
                </c:pt>
                <c:pt idx="83">
                  <c:v>12/07/18</c:v>
                </c:pt>
                <c:pt idx="84">
                  <c:v>16/07/18</c:v>
                </c:pt>
                <c:pt idx="85">
                  <c:v>17/07/18</c:v>
                </c:pt>
                <c:pt idx="86">
                  <c:v>19/07/18</c:v>
                </c:pt>
                <c:pt idx="87">
                  <c:v>24/07/18</c:v>
                </c:pt>
                <c:pt idx="88">
                  <c:v>27/07/18</c:v>
                </c:pt>
                <c:pt idx="89">
                  <c:v>30/07/18</c:v>
                </c:pt>
                <c:pt idx="90">
                  <c:v>02/08/18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29/08/18</c:v>
                </c:pt>
                <c:pt idx="104">
                  <c:v>31/08/18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11/09/18</c:v>
                </c:pt>
                <c:pt idx="110">
                  <c:v>12/09/18</c:v>
                </c:pt>
                <c:pt idx="111">
                  <c:v>13/09/18</c:v>
                </c:pt>
                <c:pt idx="112">
                  <c:v>14/09/18</c:v>
                </c:pt>
                <c:pt idx="113">
                  <c:v>15/09/18</c:v>
                </c:pt>
                <c:pt idx="114">
                  <c:v>25/09/18</c:v>
                </c:pt>
                <c:pt idx="115">
                  <c:v>26/09/18</c:v>
                </c:pt>
                <c:pt idx="116">
                  <c:v>27/09/18</c:v>
                </c:pt>
                <c:pt idx="117">
                  <c:v>29/09/18</c:v>
                </c:pt>
                <c:pt idx="118">
                  <c:v>03/10/18</c:v>
                </c:pt>
                <c:pt idx="119">
                  <c:v>04/10/18</c:v>
                </c:pt>
                <c:pt idx="120">
                  <c:v>06/10/18</c:v>
                </c:pt>
                <c:pt idx="121">
                  <c:v>09/10/18</c:v>
                </c:pt>
                <c:pt idx="122">
                  <c:v>11/10/18</c:v>
                </c:pt>
                <c:pt idx="123">
                  <c:v>12/10/18</c:v>
                </c:pt>
                <c:pt idx="124">
                  <c:v>15/10/18</c:v>
                </c:pt>
                <c:pt idx="125">
                  <c:v>17/10/18</c:v>
                </c:pt>
                <c:pt idx="126">
                  <c:v>19/10/18</c:v>
                </c:pt>
                <c:pt idx="127">
                  <c:v>22/10/18</c:v>
                </c:pt>
                <c:pt idx="128">
                  <c:v>24/10/18</c:v>
                </c:pt>
                <c:pt idx="129">
                  <c:v>26/10/18</c:v>
                </c:pt>
                <c:pt idx="130">
                  <c:v>31/10/18</c:v>
                </c:pt>
                <c:pt idx="131">
                  <c:v>03/11/18</c:v>
                </c:pt>
                <c:pt idx="132">
                  <c:v>06/11/18</c:v>
                </c:pt>
                <c:pt idx="133">
                  <c:v>09/11/18</c:v>
                </c:pt>
                <c:pt idx="134">
                  <c:v>10/11/18</c:v>
                </c:pt>
                <c:pt idx="135">
                  <c:v>12/11/18</c:v>
                </c:pt>
                <c:pt idx="136">
                  <c:v>14/11/18</c:v>
                </c:pt>
                <c:pt idx="137">
                  <c:v>16/11/18</c:v>
                </c:pt>
                <c:pt idx="138">
                  <c:v>19/11/18</c:v>
                </c:pt>
                <c:pt idx="139">
                  <c:v>22/11/18</c:v>
                </c:pt>
                <c:pt idx="140">
                  <c:v>22/11/18</c:v>
                </c:pt>
                <c:pt idx="141">
                  <c:v>26/11/18</c:v>
                </c:pt>
                <c:pt idx="142">
                  <c:v>27/11/18</c:v>
                </c:pt>
                <c:pt idx="143">
                  <c:v>28/11/18</c:v>
                </c:pt>
                <c:pt idx="144">
                  <c:v>30/11/18</c:v>
                </c:pt>
                <c:pt idx="145">
                  <c:v>03/12/18</c:v>
                </c:pt>
                <c:pt idx="146">
                  <c:v>03/12/18</c:v>
                </c:pt>
                <c:pt idx="147">
                  <c:v>05/12/18</c:v>
                </c:pt>
                <c:pt idx="148">
                  <c:v>07/12/18</c:v>
                </c:pt>
                <c:pt idx="149">
                  <c:v>10/12/18</c:v>
                </c:pt>
                <c:pt idx="150">
                  <c:v>12/12/18</c:v>
                </c:pt>
                <c:pt idx="151">
                  <c:v>14/12/18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25/12/18</c:v>
                </c:pt>
                <c:pt idx="158">
                  <c:v>02/01/19</c:v>
                </c:pt>
                <c:pt idx="159">
                  <c:v>03/01/19</c:v>
                </c:pt>
                <c:pt idx="160">
                  <c:v>06/01/19</c:v>
                </c:pt>
                <c:pt idx="161">
                  <c:v>09/01/19</c:v>
                </c:pt>
                <c:pt idx="162">
                  <c:v>11/01/19</c:v>
                </c:pt>
                <c:pt idx="163">
                  <c:v>14/01/19</c:v>
                </c:pt>
                <c:pt idx="164">
                  <c:v>15/01/19</c:v>
                </c:pt>
                <c:pt idx="165">
                  <c:v>17/01/19</c:v>
                </c:pt>
                <c:pt idx="166">
                  <c:v>20/01/19</c:v>
                </c:pt>
                <c:pt idx="167">
                  <c:v>21/01/19</c:v>
                </c:pt>
                <c:pt idx="168">
                  <c:v>23/01/19</c:v>
                </c:pt>
                <c:pt idx="169">
                  <c:v>26/01/19</c:v>
                </c:pt>
                <c:pt idx="170">
                  <c:v>28/01/19</c:v>
                </c:pt>
                <c:pt idx="171">
                  <c:v>29/01/19</c:v>
                </c:pt>
                <c:pt idx="172">
                  <c:v>31/01/19</c:v>
                </c:pt>
                <c:pt idx="173">
                  <c:v>02/02/19</c:v>
                </c:pt>
                <c:pt idx="174">
                  <c:v>07/02/19</c:v>
                </c:pt>
                <c:pt idx="175">
                  <c:v>08/02/19</c:v>
                </c:pt>
                <c:pt idx="176">
                  <c:v>10/02/19</c:v>
                </c:pt>
                <c:pt idx="177">
                  <c:v>12/02/019</c:v>
                </c:pt>
                <c:pt idx="178">
                  <c:v>16/02/19</c:v>
                </c:pt>
                <c:pt idx="179">
                  <c:v>21/02/19</c:v>
                </c:pt>
                <c:pt idx="180">
                  <c:v>22/02/19</c:v>
                </c:pt>
                <c:pt idx="181">
                  <c:v>25/02/19</c:v>
                </c:pt>
                <c:pt idx="182">
                  <c:v>27/02/19</c:v>
                </c:pt>
                <c:pt idx="183">
                  <c:v>28/02/19</c:v>
                </c:pt>
                <c:pt idx="184">
                  <c:v>03/03/19</c:v>
                </c:pt>
                <c:pt idx="185">
                  <c:v>05/03/19</c:v>
                </c:pt>
                <c:pt idx="186">
                  <c:v>07/03/19</c:v>
                </c:pt>
                <c:pt idx="187">
                  <c:v>08/03/19</c:v>
                </c:pt>
                <c:pt idx="188">
                  <c:v>08/03/19</c:v>
                </c:pt>
                <c:pt idx="189">
                  <c:v>10/03/19</c:v>
                </c:pt>
                <c:pt idx="190">
                  <c:v>11/03/19</c:v>
                </c:pt>
                <c:pt idx="191">
                  <c:v>12/03/19</c:v>
                </c:pt>
                <c:pt idx="192">
                  <c:v>13/03/19</c:v>
                </c:pt>
                <c:pt idx="193">
                  <c:v>14/03/19</c:v>
                </c:pt>
                <c:pt idx="194">
                  <c:v>15/03/19</c:v>
                </c:pt>
                <c:pt idx="195">
                  <c:v>18/03/19</c:v>
                </c:pt>
                <c:pt idx="196">
                  <c:v>19/03/19</c:v>
                </c:pt>
                <c:pt idx="197">
                  <c:v>22/03/19</c:v>
                </c:pt>
                <c:pt idx="198">
                  <c:v>24/03/19</c:v>
                </c:pt>
                <c:pt idx="199">
                  <c:v>26/03/19</c:v>
                </c:pt>
                <c:pt idx="200">
                  <c:v>27/03/19</c:v>
                </c:pt>
                <c:pt idx="201">
                  <c:v>29/03/19</c:v>
                </c:pt>
                <c:pt idx="202">
                  <c:v>01/04/19</c:v>
                </c:pt>
                <c:pt idx="203">
                  <c:v>01/04/19</c:v>
                </c:pt>
                <c:pt idx="204">
                  <c:v>03/04/19</c:v>
                </c:pt>
                <c:pt idx="205">
                  <c:v>05/04/19</c:v>
                </c:pt>
                <c:pt idx="206">
                  <c:v>07/04/19</c:v>
                </c:pt>
                <c:pt idx="207">
                  <c:v>09/04/19</c:v>
                </c:pt>
                <c:pt idx="208">
                  <c:v>12/04/19</c:v>
                </c:pt>
                <c:pt idx="209">
                  <c:v>15/04/19</c:v>
                </c:pt>
                <c:pt idx="210">
                  <c:v>18/04/19</c:v>
                </c:pt>
                <c:pt idx="211">
                  <c:v>21/04/19</c:v>
                </c:pt>
                <c:pt idx="212">
                  <c:v>24/04/19</c:v>
                </c:pt>
                <c:pt idx="213">
                  <c:v>25/04/19</c:v>
                </c:pt>
                <c:pt idx="214">
                  <c:v>26/04/19</c:v>
                </c:pt>
                <c:pt idx="215">
                  <c:v>26/04/19</c:v>
                </c:pt>
                <c:pt idx="216">
                  <c:v>04/05/19</c:v>
                </c:pt>
                <c:pt idx="217">
                  <c:v>08/05/19</c:v>
                </c:pt>
                <c:pt idx="218">
                  <c:v>09/05/19</c:v>
                </c:pt>
                <c:pt idx="219">
                  <c:v>12/05/19</c:v>
                </c:pt>
                <c:pt idx="220">
                  <c:v>18/05/19</c:v>
                </c:pt>
                <c:pt idx="221">
                  <c:v>20/05/19</c:v>
                </c:pt>
                <c:pt idx="222">
                  <c:v>21/05/19</c:v>
                </c:pt>
                <c:pt idx="223">
                  <c:v>25/05/19</c:v>
                </c:pt>
                <c:pt idx="224">
                  <c:v>30/05/19</c:v>
                </c:pt>
                <c:pt idx="225">
                  <c:v>01/06/19</c:v>
                </c:pt>
                <c:pt idx="226">
                  <c:v>04/06/19</c:v>
                </c:pt>
                <c:pt idx="227">
                  <c:v>06/06/19</c:v>
                </c:pt>
                <c:pt idx="228">
                  <c:v>08/06/19</c:v>
                </c:pt>
                <c:pt idx="229">
                  <c:v>14/06/19</c:v>
                </c:pt>
                <c:pt idx="230">
                  <c:v>17/06/19</c:v>
                </c:pt>
                <c:pt idx="231">
                  <c:v>17/06/19</c:v>
                </c:pt>
                <c:pt idx="232">
                  <c:v>17/06/19</c:v>
                </c:pt>
                <c:pt idx="233">
                  <c:v>20/06/19</c:v>
                </c:pt>
                <c:pt idx="234">
                  <c:v>21/06/19</c:v>
                </c:pt>
                <c:pt idx="235">
                  <c:v>29/06/19</c:v>
                </c:pt>
                <c:pt idx="236">
                  <c:v>02/07/19</c:v>
                </c:pt>
                <c:pt idx="237">
                  <c:v>04/07/19</c:v>
                </c:pt>
                <c:pt idx="238">
                  <c:v>05/07/19</c:v>
                </c:pt>
                <c:pt idx="239">
                  <c:v>12/07/19</c:v>
                </c:pt>
                <c:pt idx="240">
                  <c:v>18/07/19</c:v>
                </c:pt>
                <c:pt idx="241">
                  <c:v>20/07/19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03/08/19</c:v>
                </c:pt>
                <c:pt idx="246">
                  <c:v>05/08/19</c:v>
                </c:pt>
                <c:pt idx="247">
                  <c:v>13/08/19</c:v>
                </c:pt>
                <c:pt idx="248">
                  <c:v>15/08/19</c:v>
                </c:pt>
                <c:pt idx="249">
                  <c:v>17/08/19</c:v>
                </c:pt>
                <c:pt idx="250">
                  <c:v>20/08/19</c:v>
                </c:pt>
                <c:pt idx="251">
                  <c:v>22/08/19</c:v>
                </c:pt>
                <c:pt idx="252">
                  <c:v>08/09/19</c:v>
                </c:pt>
                <c:pt idx="253">
                  <c:v>11/09/19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24/09/19</c:v>
                </c:pt>
                <c:pt idx="259">
                  <c:v>24/09/19</c:v>
                </c:pt>
                <c:pt idx="260">
                  <c:v>25/09/19</c:v>
                </c:pt>
                <c:pt idx="261">
                  <c:v>27/09/19</c:v>
                </c:pt>
                <c:pt idx="262">
                  <c:v>28/09/19</c:v>
                </c:pt>
                <c:pt idx="263">
                  <c:v>28/09/19</c:v>
                </c:pt>
                <c:pt idx="264">
                  <c:v>29/09/19</c:v>
                </c:pt>
                <c:pt idx="265">
                  <c:v>30/09/19</c:v>
                </c:pt>
                <c:pt idx="266">
                  <c:v>30/09/19</c:v>
                </c:pt>
                <c:pt idx="267">
                  <c:v>02/10/19</c:v>
                </c:pt>
                <c:pt idx="268">
                  <c:v>07/10/19</c:v>
                </c:pt>
                <c:pt idx="269">
                  <c:v>08/10/19</c:v>
                </c:pt>
                <c:pt idx="270">
                  <c:v>08/10/19</c:v>
                </c:pt>
                <c:pt idx="271">
                  <c:v>09/10/19</c:v>
                </c:pt>
                <c:pt idx="272">
                  <c:v>10/10/19</c:v>
                </c:pt>
                <c:pt idx="273">
                  <c:v>10/10/19</c:v>
                </c:pt>
                <c:pt idx="274">
                  <c:v>11/10/19</c:v>
                </c:pt>
                <c:pt idx="275">
                  <c:v>11/10/19</c:v>
                </c:pt>
                <c:pt idx="276">
                  <c:v>12/10/19</c:v>
                </c:pt>
                <c:pt idx="277">
                  <c:v>15/10/19</c:v>
                </c:pt>
                <c:pt idx="278">
                  <c:v>15/10/19</c:v>
                </c:pt>
                <c:pt idx="279">
                  <c:v>20/10/19</c:v>
                </c:pt>
                <c:pt idx="280">
                  <c:v>22/10/19</c:v>
                </c:pt>
                <c:pt idx="281">
                  <c:v>23/10/19</c:v>
                </c:pt>
                <c:pt idx="282">
                  <c:v>23/10/19</c:v>
                </c:pt>
                <c:pt idx="283">
                  <c:v>05/11/19</c:v>
                </c:pt>
                <c:pt idx="284">
                  <c:v>09/11/19</c:v>
                </c:pt>
                <c:pt idx="285">
                  <c:v>09/11/19</c:v>
                </c:pt>
                <c:pt idx="286">
                  <c:v>09/11/19</c:v>
                </c:pt>
                <c:pt idx="287">
                  <c:v>15/11/19</c:v>
                </c:pt>
                <c:pt idx="288">
                  <c:v>17/11/19</c:v>
                </c:pt>
                <c:pt idx="289">
                  <c:v>19/11/19</c:v>
                </c:pt>
                <c:pt idx="290">
                  <c:v>22/11/19</c:v>
                </c:pt>
                <c:pt idx="291">
                  <c:v>22/11/19</c:v>
                </c:pt>
                <c:pt idx="292">
                  <c:v>02/12/19</c:v>
                </c:pt>
                <c:pt idx="293">
                  <c:v>04/12/19</c:v>
                </c:pt>
                <c:pt idx="294">
                  <c:v>06/12/19</c:v>
                </c:pt>
                <c:pt idx="295">
                  <c:v>12/12/19</c:v>
                </c:pt>
                <c:pt idx="296">
                  <c:v>15/12/19</c:v>
                </c:pt>
                <c:pt idx="297">
                  <c:v>25/12/19</c:v>
                </c:pt>
                <c:pt idx="298">
                  <c:v>30/12/19</c:v>
                </c:pt>
                <c:pt idx="299">
                  <c:v>31/12/19</c:v>
                </c:pt>
              </c:strCache>
            </c:strRef>
          </c:cat>
          <c:val>
            <c:numRef>
              <c:f>Nhat!$L$13:$L$312</c:f>
              <c:numCache>
                <c:formatCode>General</c:formatCode>
                <c:ptCount val="30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3659-42B8-A182-6583AA7563CD}"/>
            </c:ext>
          </c:extLst>
        </c:ser>
        <c:ser>
          <c:idx val="8"/>
          <c:order val="1"/>
          <c:tx>
            <c:strRef>
              <c:f>Nhat!$K$12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Nhat!$B$13:$B$312</c:f>
              <c:strCache>
                <c:ptCount val="300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23/01/18</c:v>
                </c:pt>
                <c:pt idx="8">
                  <c:v>27/01/18</c:v>
                </c:pt>
                <c:pt idx="9">
                  <c:v>28/01/18</c:v>
                </c:pt>
                <c:pt idx="10">
                  <c:v>02/02/18</c:v>
                </c:pt>
                <c:pt idx="11">
                  <c:v>07/02/18</c:v>
                </c:pt>
                <c:pt idx="12">
                  <c:v>08/02/18</c:v>
                </c:pt>
                <c:pt idx="13">
                  <c:v>09/02/18</c:v>
                </c:pt>
                <c:pt idx="14">
                  <c:v>12/02/18</c:v>
                </c:pt>
                <c:pt idx="15">
                  <c:v>21/02/18</c:v>
                </c:pt>
                <c:pt idx="16">
                  <c:v>23/02/18</c:v>
                </c:pt>
                <c:pt idx="17">
                  <c:v>28/02/18</c:v>
                </c:pt>
                <c:pt idx="18">
                  <c:v>28/02/18</c:v>
                </c:pt>
                <c:pt idx="19">
                  <c:v>02/03/18</c:v>
                </c:pt>
                <c:pt idx="20">
                  <c:v>03/03/18</c:v>
                </c:pt>
                <c:pt idx="21">
                  <c:v>04/03/18</c:v>
                </c:pt>
                <c:pt idx="22">
                  <c:v>06/03/18</c:v>
                </c:pt>
                <c:pt idx="23">
                  <c:v>08/03/18</c:v>
                </c:pt>
                <c:pt idx="24">
                  <c:v>10/03/18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23/03/18</c:v>
                </c:pt>
                <c:pt idx="31">
                  <c:v>24/03/18</c:v>
                </c:pt>
                <c:pt idx="32">
                  <c:v>29/03/18</c:v>
                </c:pt>
                <c:pt idx="33">
                  <c:v>31/03/18</c:v>
                </c:pt>
                <c:pt idx="34">
                  <c:v>03/04/18</c:v>
                </c:pt>
                <c:pt idx="35">
                  <c:v>06/04/18</c:v>
                </c:pt>
                <c:pt idx="36">
                  <c:v>07/04/18</c:v>
                </c:pt>
                <c:pt idx="37">
                  <c:v>08/04/18</c:v>
                </c:pt>
                <c:pt idx="38">
                  <c:v>09/04/18</c:v>
                </c:pt>
                <c:pt idx="39">
                  <c:v>11/04/18</c:v>
                </c:pt>
                <c:pt idx="40">
                  <c:v>13/04/18</c:v>
                </c:pt>
                <c:pt idx="41">
                  <c:v>13/04/18</c:v>
                </c:pt>
                <c:pt idx="42">
                  <c:v>15/04/18</c:v>
                </c:pt>
                <c:pt idx="43">
                  <c:v>17/04/18</c:v>
                </c:pt>
                <c:pt idx="44">
                  <c:v>17/04/18</c:v>
                </c:pt>
                <c:pt idx="45">
                  <c:v>19/04/18</c:v>
                </c:pt>
                <c:pt idx="46">
                  <c:v>20/04/18</c:v>
                </c:pt>
                <c:pt idx="47">
                  <c:v>22/04/18</c:v>
                </c:pt>
                <c:pt idx="48">
                  <c:v>25/04/18</c:v>
                </c:pt>
                <c:pt idx="49">
                  <c:v>02/05/18</c:v>
                </c:pt>
                <c:pt idx="50">
                  <c:v>03/05/18</c:v>
                </c:pt>
                <c:pt idx="51">
                  <c:v>04/05/18</c:v>
                </c:pt>
                <c:pt idx="52">
                  <c:v>08/05/18</c:v>
                </c:pt>
                <c:pt idx="53">
                  <c:v>11/05/18</c:v>
                </c:pt>
                <c:pt idx="54">
                  <c:v>14/05/18</c:v>
                </c:pt>
                <c:pt idx="55">
                  <c:v>17/05/18</c:v>
                </c:pt>
                <c:pt idx="56">
                  <c:v>20/05/18</c:v>
                </c:pt>
                <c:pt idx="57">
                  <c:v>20/05/18</c:v>
                </c:pt>
                <c:pt idx="58">
                  <c:v>22/05/18</c:v>
                </c:pt>
                <c:pt idx="59">
                  <c:v>25/05/18</c:v>
                </c:pt>
                <c:pt idx="60">
                  <c:v>28/05/18</c:v>
                </c:pt>
                <c:pt idx="61">
                  <c:v>28/05/18</c:v>
                </c:pt>
                <c:pt idx="62">
                  <c:v>31/05/18</c:v>
                </c:pt>
                <c:pt idx="63">
                  <c:v>01/06/18</c:v>
                </c:pt>
                <c:pt idx="64">
                  <c:v>04/06/18</c:v>
                </c:pt>
                <c:pt idx="65">
                  <c:v>06/06/18</c:v>
                </c:pt>
                <c:pt idx="66">
                  <c:v>08/06/18</c:v>
                </c:pt>
                <c:pt idx="67">
                  <c:v>08/06/18</c:v>
                </c:pt>
                <c:pt idx="68">
                  <c:v>11/06/18</c:v>
                </c:pt>
                <c:pt idx="69">
                  <c:v>12/06/18</c:v>
                </c:pt>
                <c:pt idx="70">
                  <c:v>15/06/18</c:v>
                </c:pt>
                <c:pt idx="71">
                  <c:v>15/06/18</c:v>
                </c:pt>
                <c:pt idx="72">
                  <c:v>18/06/18</c:v>
                </c:pt>
                <c:pt idx="73">
                  <c:v>21/06/18</c:v>
                </c:pt>
                <c:pt idx="74">
                  <c:v>22/06/18</c:v>
                </c:pt>
                <c:pt idx="75">
                  <c:v>25/06/18</c:v>
                </c:pt>
                <c:pt idx="76">
                  <c:v>27/06/18</c:v>
                </c:pt>
                <c:pt idx="77">
                  <c:v>29/06/18</c:v>
                </c:pt>
                <c:pt idx="78">
                  <c:v>30/06/18</c:v>
                </c:pt>
                <c:pt idx="79">
                  <c:v>02/07/18</c:v>
                </c:pt>
                <c:pt idx="80">
                  <c:v>04/07/18</c:v>
                </c:pt>
                <c:pt idx="81">
                  <c:v>06/07/18</c:v>
                </c:pt>
                <c:pt idx="82">
                  <c:v>10/07/18</c:v>
                </c:pt>
                <c:pt idx="83">
                  <c:v>12/07/18</c:v>
                </c:pt>
                <c:pt idx="84">
                  <c:v>16/07/18</c:v>
                </c:pt>
                <c:pt idx="85">
                  <c:v>17/07/18</c:v>
                </c:pt>
                <c:pt idx="86">
                  <c:v>19/07/18</c:v>
                </c:pt>
                <c:pt idx="87">
                  <c:v>24/07/18</c:v>
                </c:pt>
                <c:pt idx="88">
                  <c:v>27/07/18</c:v>
                </c:pt>
                <c:pt idx="89">
                  <c:v>30/07/18</c:v>
                </c:pt>
                <c:pt idx="90">
                  <c:v>02/08/18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29/08/18</c:v>
                </c:pt>
                <c:pt idx="104">
                  <c:v>31/08/18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11/09/18</c:v>
                </c:pt>
                <c:pt idx="110">
                  <c:v>12/09/18</c:v>
                </c:pt>
                <c:pt idx="111">
                  <c:v>13/09/18</c:v>
                </c:pt>
                <c:pt idx="112">
                  <c:v>14/09/18</c:v>
                </c:pt>
                <c:pt idx="113">
                  <c:v>15/09/18</c:v>
                </c:pt>
                <c:pt idx="114">
                  <c:v>25/09/18</c:v>
                </c:pt>
                <c:pt idx="115">
                  <c:v>26/09/18</c:v>
                </c:pt>
                <c:pt idx="116">
                  <c:v>27/09/18</c:v>
                </c:pt>
                <c:pt idx="117">
                  <c:v>29/09/18</c:v>
                </c:pt>
                <c:pt idx="118">
                  <c:v>03/10/18</c:v>
                </c:pt>
                <c:pt idx="119">
                  <c:v>04/10/18</c:v>
                </c:pt>
                <c:pt idx="120">
                  <c:v>06/10/18</c:v>
                </c:pt>
                <c:pt idx="121">
                  <c:v>09/10/18</c:v>
                </c:pt>
                <c:pt idx="122">
                  <c:v>11/10/18</c:v>
                </c:pt>
                <c:pt idx="123">
                  <c:v>12/10/18</c:v>
                </c:pt>
                <c:pt idx="124">
                  <c:v>15/10/18</c:v>
                </c:pt>
                <c:pt idx="125">
                  <c:v>17/10/18</c:v>
                </c:pt>
                <c:pt idx="126">
                  <c:v>19/10/18</c:v>
                </c:pt>
                <c:pt idx="127">
                  <c:v>22/10/18</c:v>
                </c:pt>
                <c:pt idx="128">
                  <c:v>24/10/18</c:v>
                </c:pt>
                <c:pt idx="129">
                  <c:v>26/10/18</c:v>
                </c:pt>
                <c:pt idx="130">
                  <c:v>31/10/18</c:v>
                </c:pt>
                <c:pt idx="131">
                  <c:v>03/11/18</c:v>
                </c:pt>
                <c:pt idx="132">
                  <c:v>06/11/18</c:v>
                </c:pt>
                <c:pt idx="133">
                  <c:v>09/11/18</c:v>
                </c:pt>
                <c:pt idx="134">
                  <c:v>10/11/18</c:v>
                </c:pt>
                <c:pt idx="135">
                  <c:v>12/11/18</c:v>
                </c:pt>
                <c:pt idx="136">
                  <c:v>14/11/18</c:v>
                </c:pt>
                <c:pt idx="137">
                  <c:v>16/11/18</c:v>
                </c:pt>
                <c:pt idx="138">
                  <c:v>19/11/18</c:v>
                </c:pt>
                <c:pt idx="139">
                  <c:v>22/11/18</c:v>
                </c:pt>
                <c:pt idx="140">
                  <c:v>22/11/18</c:v>
                </c:pt>
                <c:pt idx="141">
                  <c:v>26/11/18</c:v>
                </c:pt>
                <c:pt idx="142">
                  <c:v>27/11/18</c:v>
                </c:pt>
                <c:pt idx="143">
                  <c:v>28/11/18</c:v>
                </c:pt>
                <c:pt idx="144">
                  <c:v>30/11/18</c:v>
                </c:pt>
                <c:pt idx="145">
                  <c:v>03/12/18</c:v>
                </c:pt>
                <c:pt idx="146">
                  <c:v>03/12/18</c:v>
                </c:pt>
                <c:pt idx="147">
                  <c:v>05/12/18</c:v>
                </c:pt>
                <c:pt idx="148">
                  <c:v>07/12/18</c:v>
                </c:pt>
                <c:pt idx="149">
                  <c:v>10/12/18</c:v>
                </c:pt>
                <c:pt idx="150">
                  <c:v>12/12/18</c:v>
                </c:pt>
                <c:pt idx="151">
                  <c:v>14/12/18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25/12/18</c:v>
                </c:pt>
                <c:pt idx="158">
                  <c:v>02/01/19</c:v>
                </c:pt>
                <c:pt idx="159">
                  <c:v>03/01/19</c:v>
                </c:pt>
                <c:pt idx="160">
                  <c:v>06/01/19</c:v>
                </c:pt>
                <c:pt idx="161">
                  <c:v>09/01/19</c:v>
                </c:pt>
                <c:pt idx="162">
                  <c:v>11/01/19</c:v>
                </c:pt>
                <c:pt idx="163">
                  <c:v>14/01/19</c:v>
                </c:pt>
                <c:pt idx="164">
                  <c:v>15/01/19</c:v>
                </c:pt>
                <c:pt idx="165">
                  <c:v>17/01/19</c:v>
                </c:pt>
                <c:pt idx="166">
                  <c:v>20/01/19</c:v>
                </c:pt>
                <c:pt idx="167">
                  <c:v>21/01/19</c:v>
                </c:pt>
                <c:pt idx="168">
                  <c:v>23/01/19</c:v>
                </c:pt>
                <c:pt idx="169">
                  <c:v>26/01/19</c:v>
                </c:pt>
                <c:pt idx="170">
                  <c:v>28/01/19</c:v>
                </c:pt>
                <c:pt idx="171">
                  <c:v>29/01/19</c:v>
                </c:pt>
                <c:pt idx="172">
                  <c:v>31/01/19</c:v>
                </c:pt>
                <c:pt idx="173">
                  <c:v>02/02/19</c:v>
                </c:pt>
                <c:pt idx="174">
                  <c:v>07/02/19</c:v>
                </c:pt>
                <c:pt idx="175">
                  <c:v>08/02/19</c:v>
                </c:pt>
                <c:pt idx="176">
                  <c:v>10/02/19</c:v>
                </c:pt>
                <c:pt idx="177">
                  <c:v>12/02/019</c:v>
                </c:pt>
                <c:pt idx="178">
                  <c:v>16/02/19</c:v>
                </c:pt>
                <c:pt idx="179">
                  <c:v>21/02/19</c:v>
                </c:pt>
                <c:pt idx="180">
                  <c:v>22/02/19</c:v>
                </c:pt>
                <c:pt idx="181">
                  <c:v>25/02/19</c:v>
                </c:pt>
                <c:pt idx="182">
                  <c:v>27/02/19</c:v>
                </c:pt>
                <c:pt idx="183">
                  <c:v>28/02/19</c:v>
                </c:pt>
                <c:pt idx="184">
                  <c:v>03/03/19</c:v>
                </c:pt>
                <c:pt idx="185">
                  <c:v>05/03/19</c:v>
                </c:pt>
                <c:pt idx="186">
                  <c:v>07/03/19</c:v>
                </c:pt>
                <c:pt idx="187">
                  <c:v>08/03/19</c:v>
                </c:pt>
                <c:pt idx="188">
                  <c:v>08/03/19</c:v>
                </c:pt>
                <c:pt idx="189">
                  <c:v>10/03/19</c:v>
                </c:pt>
                <c:pt idx="190">
                  <c:v>11/03/19</c:v>
                </c:pt>
                <c:pt idx="191">
                  <c:v>12/03/19</c:v>
                </c:pt>
                <c:pt idx="192">
                  <c:v>13/03/19</c:v>
                </c:pt>
                <c:pt idx="193">
                  <c:v>14/03/19</c:v>
                </c:pt>
                <c:pt idx="194">
                  <c:v>15/03/19</c:v>
                </c:pt>
                <c:pt idx="195">
                  <c:v>18/03/19</c:v>
                </c:pt>
                <c:pt idx="196">
                  <c:v>19/03/19</c:v>
                </c:pt>
                <c:pt idx="197">
                  <c:v>22/03/19</c:v>
                </c:pt>
                <c:pt idx="198">
                  <c:v>24/03/19</c:v>
                </c:pt>
                <c:pt idx="199">
                  <c:v>26/03/19</c:v>
                </c:pt>
                <c:pt idx="200">
                  <c:v>27/03/19</c:v>
                </c:pt>
                <c:pt idx="201">
                  <c:v>29/03/19</c:v>
                </c:pt>
                <c:pt idx="202">
                  <c:v>01/04/19</c:v>
                </c:pt>
                <c:pt idx="203">
                  <c:v>01/04/19</c:v>
                </c:pt>
                <c:pt idx="204">
                  <c:v>03/04/19</c:v>
                </c:pt>
                <c:pt idx="205">
                  <c:v>05/04/19</c:v>
                </c:pt>
                <c:pt idx="206">
                  <c:v>07/04/19</c:v>
                </c:pt>
                <c:pt idx="207">
                  <c:v>09/04/19</c:v>
                </c:pt>
                <c:pt idx="208">
                  <c:v>12/04/19</c:v>
                </c:pt>
                <c:pt idx="209">
                  <c:v>15/04/19</c:v>
                </c:pt>
                <c:pt idx="210">
                  <c:v>18/04/19</c:v>
                </c:pt>
                <c:pt idx="211">
                  <c:v>21/04/19</c:v>
                </c:pt>
                <c:pt idx="212">
                  <c:v>24/04/19</c:v>
                </c:pt>
                <c:pt idx="213">
                  <c:v>25/04/19</c:v>
                </c:pt>
                <c:pt idx="214">
                  <c:v>26/04/19</c:v>
                </c:pt>
                <c:pt idx="215">
                  <c:v>26/04/19</c:v>
                </c:pt>
                <c:pt idx="216">
                  <c:v>04/05/19</c:v>
                </c:pt>
                <c:pt idx="217">
                  <c:v>08/05/19</c:v>
                </c:pt>
                <c:pt idx="218">
                  <c:v>09/05/19</c:v>
                </c:pt>
                <c:pt idx="219">
                  <c:v>12/05/19</c:v>
                </c:pt>
                <c:pt idx="220">
                  <c:v>18/05/19</c:v>
                </c:pt>
                <c:pt idx="221">
                  <c:v>20/05/19</c:v>
                </c:pt>
                <c:pt idx="222">
                  <c:v>21/05/19</c:v>
                </c:pt>
                <c:pt idx="223">
                  <c:v>25/05/19</c:v>
                </c:pt>
                <c:pt idx="224">
                  <c:v>30/05/19</c:v>
                </c:pt>
                <c:pt idx="225">
                  <c:v>01/06/19</c:v>
                </c:pt>
                <c:pt idx="226">
                  <c:v>04/06/19</c:v>
                </c:pt>
                <c:pt idx="227">
                  <c:v>06/06/19</c:v>
                </c:pt>
                <c:pt idx="228">
                  <c:v>08/06/19</c:v>
                </c:pt>
                <c:pt idx="229">
                  <c:v>14/06/19</c:v>
                </c:pt>
                <c:pt idx="230">
                  <c:v>17/06/19</c:v>
                </c:pt>
                <c:pt idx="231">
                  <c:v>17/06/19</c:v>
                </c:pt>
                <c:pt idx="232">
                  <c:v>17/06/19</c:v>
                </c:pt>
                <c:pt idx="233">
                  <c:v>20/06/19</c:v>
                </c:pt>
                <c:pt idx="234">
                  <c:v>21/06/19</c:v>
                </c:pt>
                <c:pt idx="235">
                  <c:v>29/06/19</c:v>
                </c:pt>
                <c:pt idx="236">
                  <c:v>02/07/19</c:v>
                </c:pt>
                <c:pt idx="237">
                  <c:v>04/07/19</c:v>
                </c:pt>
                <c:pt idx="238">
                  <c:v>05/07/19</c:v>
                </c:pt>
                <c:pt idx="239">
                  <c:v>12/07/19</c:v>
                </c:pt>
                <c:pt idx="240">
                  <c:v>18/07/19</c:v>
                </c:pt>
                <c:pt idx="241">
                  <c:v>20/07/19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03/08/19</c:v>
                </c:pt>
                <c:pt idx="246">
                  <c:v>05/08/19</c:v>
                </c:pt>
                <c:pt idx="247">
                  <c:v>13/08/19</c:v>
                </c:pt>
                <c:pt idx="248">
                  <c:v>15/08/19</c:v>
                </c:pt>
                <c:pt idx="249">
                  <c:v>17/08/19</c:v>
                </c:pt>
                <c:pt idx="250">
                  <c:v>20/08/19</c:v>
                </c:pt>
                <c:pt idx="251">
                  <c:v>22/08/19</c:v>
                </c:pt>
                <c:pt idx="252">
                  <c:v>08/09/19</c:v>
                </c:pt>
                <c:pt idx="253">
                  <c:v>11/09/19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24/09/19</c:v>
                </c:pt>
                <c:pt idx="259">
                  <c:v>24/09/19</c:v>
                </c:pt>
                <c:pt idx="260">
                  <c:v>25/09/19</c:v>
                </c:pt>
                <c:pt idx="261">
                  <c:v>27/09/19</c:v>
                </c:pt>
                <c:pt idx="262">
                  <c:v>28/09/19</c:v>
                </c:pt>
                <c:pt idx="263">
                  <c:v>28/09/19</c:v>
                </c:pt>
                <c:pt idx="264">
                  <c:v>29/09/19</c:v>
                </c:pt>
                <c:pt idx="265">
                  <c:v>30/09/19</c:v>
                </c:pt>
                <c:pt idx="266">
                  <c:v>30/09/19</c:v>
                </c:pt>
                <c:pt idx="267">
                  <c:v>02/10/19</c:v>
                </c:pt>
                <c:pt idx="268">
                  <c:v>07/10/19</c:v>
                </c:pt>
                <c:pt idx="269">
                  <c:v>08/10/19</c:v>
                </c:pt>
                <c:pt idx="270">
                  <c:v>08/10/19</c:v>
                </c:pt>
                <c:pt idx="271">
                  <c:v>09/10/19</c:v>
                </c:pt>
                <c:pt idx="272">
                  <c:v>10/10/19</c:v>
                </c:pt>
                <c:pt idx="273">
                  <c:v>10/10/19</c:v>
                </c:pt>
                <c:pt idx="274">
                  <c:v>11/10/19</c:v>
                </c:pt>
                <c:pt idx="275">
                  <c:v>11/10/19</c:v>
                </c:pt>
                <c:pt idx="276">
                  <c:v>12/10/19</c:v>
                </c:pt>
                <c:pt idx="277">
                  <c:v>15/10/19</c:v>
                </c:pt>
                <c:pt idx="278">
                  <c:v>15/10/19</c:v>
                </c:pt>
                <c:pt idx="279">
                  <c:v>20/10/19</c:v>
                </c:pt>
                <c:pt idx="280">
                  <c:v>22/10/19</c:v>
                </c:pt>
                <c:pt idx="281">
                  <c:v>23/10/19</c:v>
                </c:pt>
                <c:pt idx="282">
                  <c:v>23/10/19</c:v>
                </c:pt>
                <c:pt idx="283">
                  <c:v>05/11/19</c:v>
                </c:pt>
                <c:pt idx="284">
                  <c:v>09/11/19</c:v>
                </c:pt>
                <c:pt idx="285">
                  <c:v>09/11/19</c:v>
                </c:pt>
                <c:pt idx="286">
                  <c:v>09/11/19</c:v>
                </c:pt>
                <c:pt idx="287">
                  <c:v>15/11/19</c:v>
                </c:pt>
                <c:pt idx="288">
                  <c:v>17/11/19</c:v>
                </c:pt>
                <c:pt idx="289">
                  <c:v>19/11/19</c:v>
                </c:pt>
                <c:pt idx="290">
                  <c:v>22/11/19</c:v>
                </c:pt>
                <c:pt idx="291">
                  <c:v>22/11/19</c:v>
                </c:pt>
                <c:pt idx="292">
                  <c:v>02/12/19</c:v>
                </c:pt>
                <c:pt idx="293">
                  <c:v>04/12/19</c:v>
                </c:pt>
                <c:pt idx="294">
                  <c:v>06/12/19</c:v>
                </c:pt>
                <c:pt idx="295">
                  <c:v>12/12/19</c:v>
                </c:pt>
                <c:pt idx="296">
                  <c:v>15/12/19</c:v>
                </c:pt>
                <c:pt idx="297">
                  <c:v>25/12/19</c:v>
                </c:pt>
                <c:pt idx="298">
                  <c:v>30/12/19</c:v>
                </c:pt>
                <c:pt idx="299">
                  <c:v>31/12/19</c:v>
                </c:pt>
              </c:strCache>
            </c:strRef>
          </c:cat>
          <c:val>
            <c:numRef>
              <c:f>Nhat!$K$13:$K$312</c:f>
              <c:numCache>
                <c:formatCode>General</c:formatCode>
                <c:ptCount val="3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3659-42B8-A182-6583AA7563CD}"/>
            </c:ext>
          </c:extLst>
        </c:ser>
        <c:ser>
          <c:idx val="0"/>
          <c:order val="2"/>
          <c:tx>
            <c:strRef>
              <c:f>Nhat!$C$12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strRef>
              <c:f>Nhat!$B$13:$B$312</c:f>
              <c:strCache>
                <c:ptCount val="300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23/01/18</c:v>
                </c:pt>
                <c:pt idx="8">
                  <c:v>27/01/18</c:v>
                </c:pt>
                <c:pt idx="9">
                  <c:v>28/01/18</c:v>
                </c:pt>
                <c:pt idx="10">
                  <c:v>02/02/18</c:v>
                </c:pt>
                <c:pt idx="11">
                  <c:v>07/02/18</c:v>
                </c:pt>
                <c:pt idx="12">
                  <c:v>08/02/18</c:v>
                </c:pt>
                <c:pt idx="13">
                  <c:v>09/02/18</c:v>
                </c:pt>
                <c:pt idx="14">
                  <c:v>12/02/18</c:v>
                </c:pt>
                <c:pt idx="15">
                  <c:v>21/02/18</c:v>
                </c:pt>
                <c:pt idx="16">
                  <c:v>23/02/18</c:v>
                </c:pt>
                <c:pt idx="17">
                  <c:v>28/02/18</c:v>
                </c:pt>
                <c:pt idx="18">
                  <c:v>28/02/18</c:v>
                </c:pt>
                <c:pt idx="19">
                  <c:v>02/03/18</c:v>
                </c:pt>
                <c:pt idx="20">
                  <c:v>03/03/18</c:v>
                </c:pt>
                <c:pt idx="21">
                  <c:v>04/03/18</c:v>
                </c:pt>
                <c:pt idx="22">
                  <c:v>06/03/18</c:v>
                </c:pt>
                <c:pt idx="23">
                  <c:v>08/03/18</c:v>
                </c:pt>
                <c:pt idx="24">
                  <c:v>10/03/18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23/03/18</c:v>
                </c:pt>
                <c:pt idx="31">
                  <c:v>24/03/18</c:v>
                </c:pt>
                <c:pt idx="32">
                  <c:v>29/03/18</c:v>
                </c:pt>
                <c:pt idx="33">
                  <c:v>31/03/18</c:v>
                </c:pt>
                <c:pt idx="34">
                  <c:v>03/04/18</c:v>
                </c:pt>
                <c:pt idx="35">
                  <c:v>06/04/18</c:v>
                </c:pt>
                <c:pt idx="36">
                  <c:v>07/04/18</c:v>
                </c:pt>
                <c:pt idx="37">
                  <c:v>08/04/18</c:v>
                </c:pt>
                <c:pt idx="38">
                  <c:v>09/04/18</c:v>
                </c:pt>
                <c:pt idx="39">
                  <c:v>11/04/18</c:v>
                </c:pt>
                <c:pt idx="40">
                  <c:v>13/04/18</c:v>
                </c:pt>
                <c:pt idx="41">
                  <c:v>13/04/18</c:v>
                </c:pt>
                <c:pt idx="42">
                  <c:v>15/04/18</c:v>
                </c:pt>
                <c:pt idx="43">
                  <c:v>17/04/18</c:v>
                </c:pt>
                <c:pt idx="44">
                  <c:v>17/04/18</c:v>
                </c:pt>
                <c:pt idx="45">
                  <c:v>19/04/18</c:v>
                </c:pt>
                <c:pt idx="46">
                  <c:v>20/04/18</c:v>
                </c:pt>
                <c:pt idx="47">
                  <c:v>22/04/18</c:v>
                </c:pt>
                <c:pt idx="48">
                  <c:v>25/04/18</c:v>
                </c:pt>
                <c:pt idx="49">
                  <c:v>02/05/18</c:v>
                </c:pt>
                <c:pt idx="50">
                  <c:v>03/05/18</c:v>
                </c:pt>
                <c:pt idx="51">
                  <c:v>04/05/18</c:v>
                </c:pt>
                <c:pt idx="52">
                  <c:v>08/05/18</c:v>
                </c:pt>
                <c:pt idx="53">
                  <c:v>11/05/18</c:v>
                </c:pt>
                <c:pt idx="54">
                  <c:v>14/05/18</c:v>
                </c:pt>
                <c:pt idx="55">
                  <c:v>17/05/18</c:v>
                </c:pt>
                <c:pt idx="56">
                  <c:v>20/05/18</c:v>
                </c:pt>
                <c:pt idx="57">
                  <c:v>20/05/18</c:v>
                </c:pt>
                <c:pt idx="58">
                  <c:v>22/05/18</c:v>
                </c:pt>
                <c:pt idx="59">
                  <c:v>25/05/18</c:v>
                </c:pt>
                <c:pt idx="60">
                  <c:v>28/05/18</c:v>
                </c:pt>
                <c:pt idx="61">
                  <c:v>28/05/18</c:v>
                </c:pt>
                <c:pt idx="62">
                  <c:v>31/05/18</c:v>
                </c:pt>
                <c:pt idx="63">
                  <c:v>01/06/18</c:v>
                </c:pt>
                <c:pt idx="64">
                  <c:v>04/06/18</c:v>
                </c:pt>
                <c:pt idx="65">
                  <c:v>06/06/18</c:v>
                </c:pt>
                <c:pt idx="66">
                  <c:v>08/06/18</c:v>
                </c:pt>
                <c:pt idx="67">
                  <c:v>08/06/18</c:v>
                </c:pt>
                <c:pt idx="68">
                  <c:v>11/06/18</c:v>
                </c:pt>
                <c:pt idx="69">
                  <c:v>12/06/18</c:v>
                </c:pt>
                <c:pt idx="70">
                  <c:v>15/06/18</c:v>
                </c:pt>
                <c:pt idx="71">
                  <c:v>15/06/18</c:v>
                </c:pt>
                <c:pt idx="72">
                  <c:v>18/06/18</c:v>
                </c:pt>
                <c:pt idx="73">
                  <c:v>21/06/18</c:v>
                </c:pt>
                <c:pt idx="74">
                  <c:v>22/06/18</c:v>
                </c:pt>
                <c:pt idx="75">
                  <c:v>25/06/18</c:v>
                </c:pt>
                <c:pt idx="76">
                  <c:v>27/06/18</c:v>
                </c:pt>
                <c:pt idx="77">
                  <c:v>29/06/18</c:v>
                </c:pt>
                <c:pt idx="78">
                  <c:v>30/06/18</c:v>
                </c:pt>
                <c:pt idx="79">
                  <c:v>02/07/18</c:v>
                </c:pt>
                <c:pt idx="80">
                  <c:v>04/07/18</c:v>
                </c:pt>
                <c:pt idx="81">
                  <c:v>06/07/18</c:v>
                </c:pt>
                <c:pt idx="82">
                  <c:v>10/07/18</c:v>
                </c:pt>
                <c:pt idx="83">
                  <c:v>12/07/18</c:v>
                </c:pt>
                <c:pt idx="84">
                  <c:v>16/07/18</c:v>
                </c:pt>
                <c:pt idx="85">
                  <c:v>17/07/18</c:v>
                </c:pt>
                <c:pt idx="86">
                  <c:v>19/07/18</c:v>
                </c:pt>
                <c:pt idx="87">
                  <c:v>24/07/18</c:v>
                </c:pt>
                <c:pt idx="88">
                  <c:v>27/07/18</c:v>
                </c:pt>
                <c:pt idx="89">
                  <c:v>30/07/18</c:v>
                </c:pt>
                <c:pt idx="90">
                  <c:v>02/08/18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29/08/18</c:v>
                </c:pt>
                <c:pt idx="104">
                  <c:v>31/08/18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11/09/18</c:v>
                </c:pt>
                <c:pt idx="110">
                  <c:v>12/09/18</c:v>
                </c:pt>
                <c:pt idx="111">
                  <c:v>13/09/18</c:v>
                </c:pt>
                <c:pt idx="112">
                  <c:v>14/09/18</c:v>
                </c:pt>
                <c:pt idx="113">
                  <c:v>15/09/18</c:v>
                </c:pt>
                <c:pt idx="114">
                  <c:v>25/09/18</c:v>
                </c:pt>
                <c:pt idx="115">
                  <c:v>26/09/18</c:v>
                </c:pt>
                <c:pt idx="116">
                  <c:v>27/09/18</c:v>
                </c:pt>
                <c:pt idx="117">
                  <c:v>29/09/18</c:v>
                </c:pt>
                <c:pt idx="118">
                  <c:v>03/10/18</c:v>
                </c:pt>
                <c:pt idx="119">
                  <c:v>04/10/18</c:v>
                </c:pt>
                <c:pt idx="120">
                  <c:v>06/10/18</c:v>
                </c:pt>
                <c:pt idx="121">
                  <c:v>09/10/18</c:v>
                </c:pt>
                <c:pt idx="122">
                  <c:v>11/10/18</c:v>
                </c:pt>
                <c:pt idx="123">
                  <c:v>12/10/18</c:v>
                </c:pt>
                <c:pt idx="124">
                  <c:v>15/10/18</c:v>
                </c:pt>
                <c:pt idx="125">
                  <c:v>17/10/18</c:v>
                </c:pt>
                <c:pt idx="126">
                  <c:v>19/10/18</c:v>
                </c:pt>
                <c:pt idx="127">
                  <c:v>22/10/18</c:v>
                </c:pt>
                <c:pt idx="128">
                  <c:v>24/10/18</c:v>
                </c:pt>
                <c:pt idx="129">
                  <c:v>26/10/18</c:v>
                </c:pt>
                <c:pt idx="130">
                  <c:v>31/10/18</c:v>
                </c:pt>
                <c:pt idx="131">
                  <c:v>03/11/18</c:v>
                </c:pt>
                <c:pt idx="132">
                  <c:v>06/11/18</c:v>
                </c:pt>
                <c:pt idx="133">
                  <c:v>09/11/18</c:v>
                </c:pt>
                <c:pt idx="134">
                  <c:v>10/11/18</c:v>
                </c:pt>
                <c:pt idx="135">
                  <c:v>12/11/18</c:v>
                </c:pt>
                <c:pt idx="136">
                  <c:v>14/11/18</c:v>
                </c:pt>
                <c:pt idx="137">
                  <c:v>16/11/18</c:v>
                </c:pt>
                <c:pt idx="138">
                  <c:v>19/11/18</c:v>
                </c:pt>
                <c:pt idx="139">
                  <c:v>22/11/18</c:v>
                </c:pt>
                <c:pt idx="140">
                  <c:v>22/11/18</c:v>
                </c:pt>
                <c:pt idx="141">
                  <c:v>26/11/18</c:v>
                </c:pt>
                <c:pt idx="142">
                  <c:v>27/11/18</c:v>
                </c:pt>
                <c:pt idx="143">
                  <c:v>28/11/18</c:v>
                </c:pt>
                <c:pt idx="144">
                  <c:v>30/11/18</c:v>
                </c:pt>
                <c:pt idx="145">
                  <c:v>03/12/18</c:v>
                </c:pt>
                <c:pt idx="146">
                  <c:v>03/12/18</c:v>
                </c:pt>
                <c:pt idx="147">
                  <c:v>05/12/18</c:v>
                </c:pt>
                <c:pt idx="148">
                  <c:v>07/12/18</c:v>
                </c:pt>
                <c:pt idx="149">
                  <c:v>10/12/18</c:v>
                </c:pt>
                <c:pt idx="150">
                  <c:v>12/12/18</c:v>
                </c:pt>
                <c:pt idx="151">
                  <c:v>14/12/18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25/12/18</c:v>
                </c:pt>
                <c:pt idx="158">
                  <c:v>02/01/19</c:v>
                </c:pt>
                <c:pt idx="159">
                  <c:v>03/01/19</c:v>
                </c:pt>
                <c:pt idx="160">
                  <c:v>06/01/19</c:v>
                </c:pt>
                <c:pt idx="161">
                  <c:v>09/01/19</c:v>
                </c:pt>
                <c:pt idx="162">
                  <c:v>11/01/19</c:v>
                </c:pt>
                <c:pt idx="163">
                  <c:v>14/01/19</c:v>
                </c:pt>
                <c:pt idx="164">
                  <c:v>15/01/19</c:v>
                </c:pt>
                <c:pt idx="165">
                  <c:v>17/01/19</c:v>
                </c:pt>
                <c:pt idx="166">
                  <c:v>20/01/19</c:v>
                </c:pt>
                <c:pt idx="167">
                  <c:v>21/01/19</c:v>
                </c:pt>
                <c:pt idx="168">
                  <c:v>23/01/19</c:v>
                </c:pt>
                <c:pt idx="169">
                  <c:v>26/01/19</c:v>
                </c:pt>
                <c:pt idx="170">
                  <c:v>28/01/19</c:v>
                </c:pt>
                <c:pt idx="171">
                  <c:v>29/01/19</c:v>
                </c:pt>
                <c:pt idx="172">
                  <c:v>31/01/19</c:v>
                </c:pt>
                <c:pt idx="173">
                  <c:v>02/02/19</c:v>
                </c:pt>
                <c:pt idx="174">
                  <c:v>07/02/19</c:v>
                </c:pt>
                <c:pt idx="175">
                  <c:v>08/02/19</c:v>
                </c:pt>
                <c:pt idx="176">
                  <c:v>10/02/19</c:v>
                </c:pt>
                <c:pt idx="177">
                  <c:v>12/02/019</c:v>
                </c:pt>
                <c:pt idx="178">
                  <c:v>16/02/19</c:v>
                </c:pt>
                <c:pt idx="179">
                  <c:v>21/02/19</c:v>
                </c:pt>
                <c:pt idx="180">
                  <c:v>22/02/19</c:v>
                </c:pt>
                <c:pt idx="181">
                  <c:v>25/02/19</c:v>
                </c:pt>
                <c:pt idx="182">
                  <c:v>27/02/19</c:v>
                </c:pt>
                <c:pt idx="183">
                  <c:v>28/02/19</c:v>
                </c:pt>
                <c:pt idx="184">
                  <c:v>03/03/19</c:v>
                </c:pt>
                <c:pt idx="185">
                  <c:v>05/03/19</c:v>
                </c:pt>
                <c:pt idx="186">
                  <c:v>07/03/19</c:v>
                </c:pt>
                <c:pt idx="187">
                  <c:v>08/03/19</c:v>
                </c:pt>
                <c:pt idx="188">
                  <c:v>08/03/19</c:v>
                </c:pt>
                <c:pt idx="189">
                  <c:v>10/03/19</c:v>
                </c:pt>
                <c:pt idx="190">
                  <c:v>11/03/19</c:v>
                </c:pt>
                <c:pt idx="191">
                  <c:v>12/03/19</c:v>
                </c:pt>
                <c:pt idx="192">
                  <c:v>13/03/19</c:v>
                </c:pt>
                <c:pt idx="193">
                  <c:v>14/03/19</c:v>
                </c:pt>
                <c:pt idx="194">
                  <c:v>15/03/19</c:v>
                </c:pt>
                <c:pt idx="195">
                  <c:v>18/03/19</c:v>
                </c:pt>
                <c:pt idx="196">
                  <c:v>19/03/19</c:v>
                </c:pt>
                <c:pt idx="197">
                  <c:v>22/03/19</c:v>
                </c:pt>
                <c:pt idx="198">
                  <c:v>24/03/19</c:v>
                </c:pt>
                <c:pt idx="199">
                  <c:v>26/03/19</c:v>
                </c:pt>
                <c:pt idx="200">
                  <c:v>27/03/19</c:v>
                </c:pt>
                <c:pt idx="201">
                  <c:v>29/03/19</c:v>
                </c:pt>
                <c:pt idx="202">
                  <c:v>01/04/19</c:v>
                </c:pt>
                <c:pt idx="203">
                  <c:v>01/04/19</c:v>
                </c:pt>
                <c:pt idx="204">
                  <c:v>03/04/19</c:v>
                </c:pt>
                <c:pt idx="205">
                  <c:v>05/04/19</c:v>
                </c:pt>
                <c:pt idx="206">
                  <c:v>07/04/19</c:v>
                </c:pt>
                <c:pt idx="207">
                  <c:v>09/04/19</c:v>
                </c:pt>
                <c:pt idx="208">
                  <c:v>12/04/19</c:v>
                </c:pt>
                <c:pt idx="209">
                  <c:v>15/04/19</c:v>
                </c:pt>
                <c:pt idx="210">
                  <c:v>18/04/19</c:v>
                </c:pt>
                <c:pt idx="211">
                  <c:v>21/04/19</c:v>
                </c:pt>
                <c:pt idx="212">
                  <c:v>24/04/19</c:v>
                </c:pt>
                <c:pt idx="213">
                  <c:v>25/04/19</c:v>
                </c:pt>
                <c:pt idx="214">
                  <c:v>26/04/19</c:v>
                </c:pt>
                <c:pt idx="215">
                  <c:v>26/04/19</c:v>
                </c:pt>
                <c:pt idx="216">
                  <c:v>04/05/19</c:v>
                </c:pt>
                <c:pt idx="217">
                  <c:v>08/05/19</c:v>
                </c:pt>
                <c:pt idx="218">
                  <c:v>09/05/19</c:v>
                </c:pt>
                <c:pt idx="219">
                  <c:v>12/05/19</c:v>
                </c:pt>
                <c:pt idx="220">
                  <c:v>18/05/19</c:v>
                </c:pt>
                <c:pt idx="221">
                  <c:v>20/05/19</c:v>
                </c:pt>
                <c:pt idx="222">
                  <c:v>21/05/19</c:v>
                </c:pt>
                <c:pt idx="223">
                  <c:v>25/05/19</c:v>
                </c:pt>
                <c:pt idx="224">
                  <c:v>30/05/19</c:v>
                </c:pt>
                <c:pt idx="225">
                  <c:v>01/06/19</c:v>
                </c:pt>
                <c:pt idx="226">
                  <c:v>04/06/19</c:v>
                </c:pt>
                <c:pt idx="227">
                  <c:v>06/06/19</c:v>
                </c:pt>
                <c:pt idx="228">
                  <c:v>08/06/19</c:v>
                </c:pt>
                <c:pt idx="229">
                  <c:v>14/06/19</c:v>
                </c:pt>
                <c:pt idx="230">
                  <c:v>17/06/19</c:v>
                </c:pt>
                <c:pt idx="231">
                  <c:v>17/06/19</c:v>
                </c:pt>
                <c:pt idx="232">
                  <c:v>17/06/19</c:v>
                </c:pt>
                <c:pt idx="233">
                  <c:v>20/06/19</c:v>
                </c:pt>
                <c:pt idx="234">
                  <c:v>21/06/19</c:v>
                </c:pt>
                <c:pt idx="235">
                  <c:v>29/06/19</c:v>
                </c:pt>
                <c:pt idx="236">
                  <c:v>02/07/19</c:v>
                </c:pt>
                <c:pt idx="237">
                  <c:v>04/07/19</c:v>
                </c:pt>
                <c:pt idx="238">
                  <c:v>05/07/19</c:v>
                </c:pt>
                <c:pt idx="239">
                  <c:v>12/07/19</c:v>
                </c:pt>
                <c:pt idx="240">
                  <c:v>18/07/19</c:v>
                </c:pt>
                <c:pt idx="241">
                  <c:v>20/07/19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03/08/19</c:v>
                </c:pt>
                <c:pt idx="246">
                  <c:v>05/08/19</c:v>
                </c:pt>
                <c:pt idx="247">
                  <c:v>13/08/19</c:v>
                </c:pt>
                <c:pt idx="248">
                  <c:v>15/08/19</c:v>
                </c:pt>
                <c:pt idx="249">
                  <c:v>17/08/19</c:v>
                </c:pt>
                <c:pt idx="250">
                  <c:v>20/08/19</c:v>
                </c:pt>
                <c:pt idx="251">
                  <c:v>22/08/19</c:v>
                </c:pt>
                <c:pt idx="252">
                  <c:v>08/09/19</c:v>
                </c:pt>
                <c:pt idx="253">
                  <c:v>11/09/19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24/09/19</c:v>
                </c:pt>
                <c:pt idx="259">
                  <c:v>24/09/19</c:v>
                </c:pt>
                <c:pt idx="260">
                  <c:v>25/09/19</c:v>
                </c:pt>
                <c:pt idx="261">
                  <c:v>27/09/19</c:v>
                </c:pt>
                <c:pt idx="262">
                  <c:v>28/09/19</c:v>
                </c:pt>
                <c:pt idx="263">
                  <c:v>28/09/19</c:v>
                </c:pt>
                <c:pt idx="264">
                  <c:v>29/09/19</c:v>
                </c:pt>
                <c:pt idx="265">
                  <c:v>30/09/19</c:v>
                </c:pt>
                <c:pt idx="266">
                  <c:v>30/09/19</c:v>
                </c:pt>
                <c:pt idx="267">
                  <c:v>02/10/19</c:v>
                </c:pt>
                <c:pt idx="268">
                  <c:v>07/10/19</c:v>
                </c:pt>
                <c:pt idx="269">
                  <c:v>08/10/19</c:v>
                </c:pt>
                <c:pt idx="270">
                  <c:v>08/10/19</c:v>
                </c:pt>
                <c:pt idx="271">
                  <c:v>09/10/19</c:v>
                </c:pt>
                <c:pt idx="272">
                  <c:v>10/10/19</c:v>
                </c:pt>
                <c:pt idx="273">
                  <c:v>10/10/19</c:v>
                </c:pt>
                <c:pt idx="274">
                  <c:v>11/10/19</c:v>
                </c:pt>
                <c:pt idx="275">
                  <c:v>11/10/19</c:v>
                </c:pt>
                <c:pt idx="276">
                  <c:v>12/10/19</c:v>
                </c:pt>
                <c:pt idx="277">
                  <c:v>15/10/19</c:v>
                </c:pt>
                <c:pt idx="278">
                  <c:v>15/10/19</c:v>
                </c:pt>
                <c:pt idx="279">
                  <c:v>20/10/19</c:v>
                </c:pt>
                <c:pt idx="280">
                  <c:v>22/10/19</c:v>
                </c:pt>
                <c:pt idx="281">
                  <c:v>23/10/19</c:v>
                </c:pt>
                <c:pt idx="282">
                  <c:v>23/10/19</c:v>
                </c:pt>
                <c:pt idx="283">
                  <c:v>05/11/19</c:v>
                </c:pt>
                <c:pt idx="284">
                  <c:v>09/11/19</c:v>
                </c:pt>
                <c:pt idx="285">
                  <c:v>09/11/19</c:v>
                </c:pt>
                <c:pt idx="286">
                  <c:v>09/11/19</c:v>
                </c:pt>
                <c:pt idx="287">
                  <c:v>15/11/19</c:v>
                </c:pt>
                <c:pt idx="288">
                  <c:v>17/11/19</c:v>
                </c:pt>
                <c:pt idx="289">
                  <c:v>19/11/19</c:v>
                </c:pt>
                <c:pt idx="290">
                  <c:v>22/11/19</c:v>
                </c:pt>
                <c:pt idx="291">
                  <c:v>22/11/19</c:v>
                </c:pt>
                <c:pt idx="292">
                  <c:v>02/12/19</c:v>
                </c:pt>
                <c:pt idx="293">
                  <c:v>04/12/19</c:v>
                </c:pt>
                <c:pt idx="294">
                  <c:v>06/12/19</c:v>
                </c:pt>
                <c:pt idx="295">
                  <c:v>12/12/19</c:v>
                </c:pt>
                <c:pt idx="296">
                  <c:v>15/12/19</c:v>
                </c:pt>
                <c:pt idx="297">
                  <c:v>25/12/19</c:v>
                </c:pt>
                <c:pt idx="298">
                  <c:v>30/12/19</c:v>
                </c:pt>
                <c:pt idx="299">
                  <c:v>31/12/19</c:v>
                </c:pt>
              </c:strCache>
            </c:strRef>
          </c:cat>
          <c:val>
            <c:numRef>
              <c:f>Nhat!$C$13:$C$312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659-42B8-A182-6583AA7563CD}"/>
            </c:ext>
          </c:extLst>
        </c:ser>
        <c:ser>
          <c:idx val="1"/>
          <c:order val="3"/>
          <c:tx>
            <c:strRef>
              <c:f>Nhat!$D$12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strRef>
              <c:f>Nhat!$B$13:$B$312</c:f>
              <c:strCache>
                <c:ptCount val="300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23/01/18</c:v>
                </c:pt>
                <c:pt idx="8">
                  <c:v>27/01/18</c:v>
                </c:pt>
                <c:pt idx="9">
                  <c:v>28/01/18</c:v>
                </c:pt>
                <c:pt idx="10">
                  <c:v>02/02/18</c:v>
                </c:pt>
                <c:pt idx="11">
                  <c:v>07/02/18</c:v>
                </c:pt>
                <c:pt idx="12">
                  <c:v>08/02/18</c:v>
                </c:pt>
                <c:pt idx="13">
                  <c:v>09/02/18</c:v>
                </c:pt>
                <c:pt idx="14">
                  <c:v>12/02/18</c:v>
                </c:pt>
                <c:pt idx="15">
                  <c:v>21/02/18</c:v>
                </c:pt>
                <c:pt idx="16">
                  <c:v>23/02/18</c:v>
                </c:pt>
                <c:pt idx="17">
                  <c:v>28/02/18</c:v>
                </c:pt>
                <c:pt idx="18">
                  <c:v>28/02/18</c:v>
                </c:pt>
                <c:pt idx="19">
                  <c:v>02/03/18</c:v>
                </c:pt>
                <c:pt idx="20">
                  <c:v>03/03/18</c:v>
                </c:pt>
                <c:pt idx="21">
                  <c:v>04/03/18</c:v>
                </c:pt>
                <c:pt idx="22">
                  <c:v>06/03/18</c:v>
                </c:pt>
                <c:pt idx="23">
                  <c:v>08/03/18</c:v>
                </c:pt>
                <c:pt idx="24">
                  <c:v>10/03/18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23/03/18</c:v>
                </c:pt>
                <c:pt idx="31">
                  <c:v>24/03/18</c:v>
                </c:pt>
                <c:pt idx="32">
                  <c:v>29/03/18</c:v>
                </c:pt>
                <c:pt idx="33">
                  <c:v>31/03/18</c:v>
                </c:pt>
                <c:pt idx="34">
                  <c:v>03/04/18</c:v>
                </c:pt>
                <c:pt idx="35">
                  <c:v>06/04/18</c:v>
                </c:pt>
                <c:pt idx="36">
                  <c:v>07/04/18</c:v>
                </c:pt>
                <c:pt idx="37">
                  <c:v>08/04/18</c:v>
                </c:pt>
                <c:pt idx="38">
                  <c:v>09/04/18</c:v>
                </c:pt>
                <c:pt idx="39">
                  <c:v>11/04/18</c:v>
                </c:pt>
                <c:pt idx="40">
                  <c:v>13/04/18</c:v>
                </c:pt>
                <c:pt idx="41">
                  <c:v>13/04/18</c:v>
                </c:pt>
                <c:pt idx="42">
                  <c:v>15/04/18</c:v>
                </c:pt>
                <c:pt idx="43">
                  <c:v>17/04/18</c:v>
                </c:pt>
                <c:pt idx="44">
                  <c:v>17/04/18</c:v>
                </c:pt>
                <c:pt idx="45">
                  <c:v>19/04/18</c:v>
                </c:pt>
                <c:pt idx="46">
                  <c:v>20/04/18</c:v>
                </c:pt>
                <c:pt idx="47">
                  <c:v>22/04/18</c:v>
                </c:pt>
                <c:pt idx="48">
                  <c:v>25/04/18</c:v>
                </c:pt>
                <c:pt idx="49">
                  <c:v>02/05/18</c:v>
                </c:pt>
                <c:pt idx="50">
                  <c:v>03/05/18</c:v>
                </c:pt>
                <c:pt idx="51">
                  <c:v>04/05/18</c:v>
                </c:pt>
                <c:pt idx="52">
                  <c:v>08/05/18</c:v>
                </c:pt>
                <c:pt idx="53">
                  <c:v>11/05/18</c:v>
                </c:pt>
                <c:pt idx="54">
                  <c:v>14/05/18</c:v>
                </c:pt>
                <c:pt idx="55">
                  <c:v>17/05/18</c:v>
                </c:pt>
                <c:pt idx="56">
                  <c:v>20/05/18</c:v>
                </c:pt>
                <c:pt idx="57">
                  <c:v>20/05/18</c:v>
                </c:pt>
                <c:pt idx="58">
                  <c:v>22/05/18</c:v>
                </c:pt>
                <c:pt idx="59">
                  <c:v>25/05/18</c:v>
                </c:pt>
                <c:pt idx="60">
                  <c:v>28/05/18</c:v>
                </c:pt>
                <c:pt idx="61">
                  <c:v>28/05/18</c:v>
                </c:pt>
                <c:pt idx="62">
                  <c:v>31/05/18</c:v>
                </c:pt>
                <c:pt idx="63">
                  <c:v>01/06/18</c:v>
                </c:pt>
                <c:pt idx="64">
                  <c:v>04/06/18</c:v>
                </c:pt>
                <c:pt idx="65">
                  <c:v>06/06/18</c:v>
                </c:pt>
                <c:pt idx="66">
                  <c:v>08/06/18</c:v>
                </c:pt>
                <c:pt idx="67">
                  <c:v>08/06/18</c:v>
                </c:pt>
                <c:pt idx="68">
                  <c:v>11/06/18</c:v>
                </c:pt>
                <c:pt idx="69">
                  <c:v>12/06/18</c:v>
                </c:pt>
                <c:pt idx="70">
                  <c:v>15/06/18</c:v>
                </c:pt>
                <c:pt idx="71">
                  <c:v>15/06/18</c:v>
                </c:pt>
                <c:pt idx="72">
                  <c:v>18/06/18</c:v>
                </c:pt>
                <c:pt idx="73">
                  <c:v>21/06/18</c:v>
                </c:pt>
                <c:pt idx="74">
                  <c:v>22/06/18</c:v>
                </c:pt>
                <c:pt idx="75">
                  <c:v>25/06/18</c:v>
                </c:pt>
                <c:pt idx="76">
                  <c:v>27/06/18</c:v>
                </c:pt>
                <c:pt idx="77">
                  <c:v>29/06/18</c:v>
                </c:pt>
                <c:pt idx="78">
                  <c:v>30/06/18</c:v>
                </c:pt>
                <c:pt idx="79">
                  <c:v>02/07/18</c:v>
                </c:pt>
                <c:pt idx="80">
                  <c:v>04/07/18</c:v>
                </c:pt>
                <c:pt idx="81">
                  <c:v>06/07/18</c:v>
                </c:pt>
                <c:pt idx="82">
                  <c:v>10/07/18</c:v>
                </c:pt>
                <c:pt idx="83">
                  <c:v>12/07/18</c:v>
                </c:pt>
                <c:pt idx="84">
                  <c:v>16/07/18</c:v>
                </c:pt>
                <c:pt idx="85">
                  <c:v>17/07/18</c:v>
                </c:pt>
                <c:pt idx="86">
                  <c:v>19/07/18</c:v>
                </c:pt>
                <c:pt idx="87">
                  <c:v>24/07/18</c:v>
                </c:pt>
                <c:pt idx="88">
                  <c:v>27/07/18</c:v>
                </c:pt>
                <c:pt idx="89">
                  <c:v>30/07/18</c:v>
                </c:pt>
                <c:pt idx="90">
                  <c:v>02/08/18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29/08/18</c:v>
                </c:pt>
                <c:pt idx="104">
                  <c:v>31/08/18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11/09/18</c:v>
                </c:pt>
                <c:pt idx="110">
                  <c:v>12/09/18</c:v>
                </c:pt>
                <c:pt idx="111">
                  <c:v>13/09/18</c:v>
                </c:pt>
                <c:pt idx="112">
                  <c:v>14/09/18</c:v>
                </c:pt>
                <c:pt idx="113">
                  <c:v>15/09/18</c:v>
                </c:pt>
                <c:pt idx="114">
                  <c:v>25/09/18</c:v>
                </c:pt>
                <c:pt idx="115">
                  <c:v>26/09/18</c:v>
                </c:pt>
                <c:pt idx="116">
                  <c:v>27/09/18</c:v>
                </c:pt>
                <c:pt idx="117">
                  <c:v>29/09/18</c:v>
                </c:pt>
                <c:pt idx="118">
                  <c:v>03/10/18</c:v>
                </c:pt>
                <c:pt idx="119">
                  <c:v>04/10/18</c:v>
                </c:pt>
                <c:pt idx="120">
                  <c:v>06/10/18</c:v>
                </c:pt>
                <c:pt idx="121">
                  <c:v>09/10/18</c:v>
                </c:pt>
                <c:pt idx="122">
                  <c:v>11/10/18</c:v>
                </c:pt>
                <c:pt idx="123">
                  <c:v>12/10/18</c:v>
                </c:pt>
                <c:pt idx="124">
                  <c:v>15/10/18</c:v>
                </c:pt>
                <c:pt idx="125">
                  <c:v>17/10/18</c:v>
                </c:pt>
                <c:pt idx="126">
                  <c:v>19/10/18</c:v>
                </c:pt>
                <c:pt idx="127">
                  <c:v>22/10/18</c:v>
                </c:pt>
                <c:pt idx="128">
                  <c:v>24/10/18</c:v>
                </c:pt>
                <c:pt idx="129">
                  <c:v>26/10/18</c:v>
                </c:pt>
                <c:pt idx="130">
                  <c:v>31/10/18</c:v>
                </c:pt>
                <c:pt idx="131">
                  <c:v>03/11/18</c:v>
                </c:pt>
                <c:pt idx="132">
                  <c:v>06/11/18</c:v>
                </c:pt>
                <c:pt idx="133">
                  <c:v>09/11/18</c:v>
                </c:pt>
                <c:pt idx="134">
                  <c:v>10/11/18</c:v>
                </c:pt>
                <c:pt idx="135">
                  <c:v>12/11/18</c:v>
                </c:pt>
                <c:pt idx="136">
                  <c:v>14/11/18</c:v>
                </c:pt>
                <c:pt idx="137">
                  <c:v>16/11/18</c:v>
                </c:pt>
                <c:pt idx="138">
                  <c:v>19/11/18</c:v>
                </c:pt>
                <c:pt idx="139">
                  <c:v>22/11/18</c:v>
                </c:pt>
                <c:pt idx="140">
                  <c:v>22/11/18</c:v>
                </c:pt>
                <c:pt idx="141">
                  <c:v>26/11/18</c:v>
                </c:pt>
                <c:pt idx="142">
                  <c:v>27/11/18</c:v>
                </c:pt>
                <c:pt idx="143">
                  <c:v>28/11/18</c:v>
                </c:pt>
                <c:pt idx="144">
                  <c:v>30/11/18</c:v>
                </c:pt>
                <c:pt idx="145">
                  <c:v>03/12/18</c:v>
                </c:pt>
                <c:pt idx="146">
                  <c:v>03/12/18</c:v>
                </c:pt>
                <c:pt idx="147">
                  <c:v>05/12/18</c:v>
                </c:pt>
                <c:pt idx="148">
                  <c:v>07/12/18</c:v>
                </c:pt>
                <c:pt idx="149">
                  <c:v>10/12/18</c:v>
                </c:pt>
                <c:pt idx="150">
                  <c:v>12/12/18</c:v>
                </c:pt>
                <c:pt idx="151">
                  <c:v>14/12/18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25/12/18</c:v>
                </c:pt>
                <c:pt idx="158">
                  <c:v>02/01/19</c:v>
                </c:pt>
                <c:pt idx="159">
                  <c:v>03/01/19</c:v>
                </c:pt>
                <c:pt idx="160">
                  <c:v>06/01/19</c:v>
                </c:pt>
                <c:pt idx="161">
                  <c:v>09/01/19</c:v>
                </c:pt>
                <c:pt idx="162">
                  <c:v>11/01/19</c:v>
                </c:pt>
                <c:pt idx="163">
                  <c:v>14/01/19</c:v>
                </c:pt>
                <c:pt idx="164">
                  <c:v>15/01/19</c:v>
                </c:pt>
                <c:pt idx="165">
                  <c:v>17/01/19</c:v>
                </c:pt>
                <c:pt idx="166">
                  <c:v>20/01/19</c:v>
                </c:pt>
                <c:pt idx="167">
                  <c:v>21/01/19</c:v>
                </c:pt>
                <c:pt idx="168">
                  <c:v>23/01/19</c:v>
                </c:pt>
                <c:pt idx="169">
                  <c:v>26/01/19</c:v>
                </c:pt>
                <c:pt idx="170">
                  <c:v>28/01/19</c:v>
                </c:pt>
                <c:pt idx="171">
                  <c:v>29/01/19</c:v>
                </c:pt>
                <c:pt idx="172">
                  <c:v>31/01/19</c:v>
                </c:pt>
                <c:pt idx="173">
                  <c:v>02/02/19</c:v>
                </c:pt>
                <c:pt idx="174">
                  <c:v>07/02/19</c:v>
                </c:pt>
                <c:pt idx="175">
                  <c:v>08/02/19</c:v>
                </c:pt>
                <c:pt idx="176">
                  <c:v>10/02/19</c:v>
                </c:pt>
                <c:pt idx="177">
                  <c:v>12/02/019</c:v>
                </c:pt>
                <c:pt idx="178">
                  <c:v>16/02/19</c:v>
                </c:pt>
                <c:pt idx="179">
                  <c:v>21/02/19</c:v>
                </c:pt>
                <c:pt idx="180">
                  <c:v>22/02/19</c:v>
                </c:pt>
                <c:pt idx="181">
                  <c:v>25/02/19</c:v>
                </c:pt>
                <c:pt idx="182">
                  <c:v>27/02/19</c:v>
                </c:pt>
                <c:pt idx="183">
                  <c:v>28/02/19</c:v>
                </c:pt>
                <c:pt idx="184">
                  <c:v>03/03/19</c:v>
                </c:pt>
                <c:pt idx="185">
                  <c:v>05/03/19</c:v>
                </c:pt>
                <c:pt idx="186">
                  <c:v>07/03/19</c:v>
                </c:pt>
                <c:pt idx="187">
                  <c:v>08/03/19</c:v>
                </c:pt>
                <c:pt idx="188">
                  <c:v>08/03/19</c:v>
                </c:pt>
                <c:pt idx="189">
                  <c:v>10/03/19</c:v>
                </c:pt>
                <c:pt idx="190">
                  <c:v>11/03/19</c:v>
                </c:pt>
                <c:pt idx="191">
                  <c:v>12/03/19</c:v>
                </c:pt>
                <c:pt idx="192">
                  <c:v>13/03/19</c:v>
                </c:pt>
                <c:pt idx="193">
                  <c:v>14/03/19</c:v>
                </c:pt>
                <c:pt idx="194">
                  <c:v>15/03/19</c:v>
                </c:pt>
                <c:pt idx="195">
                  <c:v>18/03/19</c:v>
                </c:pt>
                <c:pt idx="196">
                  <c:v>19/03/19</c:v>
                </c:pt>
                <c:pt idx="197">
                  <c:v>22/03/19</c:v>
                </c:pt>
                <c:pt idx="198">
                  <c:v>24/03/19</c:v>
                </c:pt>
                <c:pt idx="199">
                  <c:v>26/03/19</c:v>
                </c:pt>
                <c:pt idx="200">
                  <c:v>27/03/19</c:v>
                </c:pt>
                <c:pt idx="201">
                  <c:v>29/03/19</c:v>
                </c:pt>
                <c:pt idx="202">
                  <c:v>01/04/19</c:v>
                </c:pt>
                <c:pt idx="203">
                  <c:v>01/04/19</c:v>
                </c:pt>
                <c:pt idx="204">
                  <c:v>03/04/19</c:v>
                </c:pt>
                <c:pt idx="205">
                  <c:v>05/04/19</c:v>
                </c:pt>
                <c:pt idx="206">
                  <c:v>07/04/19</c:v>
                </c:pt>
                <c:pt idx="207">
                  <c:v>09/04/19</c:v>
                </c:pt>
                <c:pt idx="208">
                  <c:v>12/04/19</c:v>
                </c:pt>
                <c:pt idx="209">
                  <c:v>15/04/19</c:v>
                </c:pt>
                <c:pt idx="210">
                  <c:v>18/04/19</c:v>
                </c:pt>
                <c:pt idx="211">
                  <c:v>21/04/19</c:v>
                </c:pt>
                <c:pt idx="212">
                  <c:v>24/04/19</c:v>
                </c:pt>
                <c:pt idx="213">
                  <c:v>25/04/19</c:v>
                </c:pt>
                <c:pt idx="214">
                  <c:v>26/04/19</c:v>
                </c:pt>
                <c:pt idx="215">
                  <c:v>26/04/19</c:v>
                </c:pt>
                <c:pt idx="216">
                  <c:v>04/05/19</c:v>
                </c:pt>
                <c:pt idx="217">
                  <c:v>08/05/19</c:v>
                </c:pt>
                <c:pt idx="218">
                  <c:v>09/05/19</c:v>
                </c:pt>
                <c:pt idx="219">
                  <c:v>12/05/19</c:v>
                </c:pt>
                <c:pt idx="220">
                  <c:v>18/05/19</c:v>
                </c:pt>
                <c:pt idx="221">
                  <c:v>20/05/19</c:v>
                </c:pt>
                <c:pt idx="222">
                  <c:v>21/05/19</c:v>
                </c:pt>
                <c:pt idx="223">
                  <c:v>25/05/19</c:v>
                </c:pt>
                <c:pt idx="224">
                  <c:v>30/05/19</c:v>
                </c:pt>
                <c:pt idx="225">
                  <c:v>01/06/19</c:v>
                </c:pt>
                <c:pt idx="226">
                  <c:v>04/06/19</c:v>
                </c:pt>
                <c:pt idx="227">
                  <c:v>06/06/19</c:v>
                </c:pt>
                <c:pt idx="228">
                  <c:v>08/06/19</c:v>
                </c:pt>
                <c:pt idx="229">
                  <c:v>14/06/19</c:v>
                </c:pt>
                <c:pt idx="230">
                  <c:v>17/06/19</c:v>
                </c:pt>
                <c:pt idx="231">
                  <c:v>17/06/19</c:v>
                </c:pt>
                <c:pt idx="232">
                  <c:v>17/06/19</c:v>
                </c:pt>
                <c:pt idx="233">
                  <c:v>20/06/19</c:v>
                </c:pt>
                <c:pt idx="234">
                  <c:v>21/06/19</c:v>
                </c:pt>
                <c:pt idx="235">
                  <c:v>29/06/19</c:v>
                </c:pt>
                <c:pt idx="236">
                  <c:v>02/07/19</c:v>
                </c:pt>
                <c:pt idx="237">
                  <c:v>04/07/19</c:v>
                </c:pt>
                <c:pt idx="238">
                  <c:v>05/07/19</c:v>
                </c:pt>
                <c:pt idx="239">
                  <c:v>12/07/19</c:v>
                </c:pt>
                <c:pt idx="240">
                  <c:v>18/07/19</c:v>
                </c:pt>
                <c:pt idx="241">
                  <c:v>20/07/19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03/08/19</c:v>
                </c:pt>
                <c:pt idx="246">
                  <c:v>05/08/19</c:v>
                </c:pt>
                <c:pt idx="247">
                  <c:v>13/08/19</c:v>
                </c:pt>
                <c:pt idx="248">
                  <c:v>15/08/19</c:v>
                </c:pt>
                <c:pt idx="249">
                  <c:v>17/08/19</c:v>
                </c:pt>
                <c:pt idx="250">
                  <c:v>20/08/19</c:v>
                </c:pt>
                <c:pt idx="251">
                  <c:v>22/08/19</c:v>
                </c:pt>
                <c:pt idx="252">
                  <c:v>08/09/19</c:v>
                </c:pt>
                <c:pt idx="253">
                  <c:v>11/09/19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24/09/19</c:v>
                </c:pt>
                <c:pt idx="259">
                  <c:v>24/09/19</c:v>
                </c:pt>
                <c:pt idx="260">
                  <c:v>25/09/19</c:v>
                </c:pt>
                <c:pt idx="261">
                  <c:v>27/09/19</c:v>
                </c:pt>
                <c:pt idx="262">
                  <c:v>28/09/19</c:v>
                </c:pt>
                <c:pt idx="263">
                  <c:v>28/09/19</c:v>
                </c:pt>
                <c:pt idx="264">
                  <c:v>29/09/19</c:v>
                </c:pt>
                <c:pt idx="265">
                  <c:v>30/09/19</c:v>
                </c:pt>
                <c:pt idx="266">
                  <c:v>30/09/19</c:v>
                </c:pt>
                <c:pt idx="267">
                  <c:v>02/10/19</c:v>
                </c:pt>
                <c:pt idx="268">
                  <c:v>07/10/19</c:v>
                </c:pt>
                <c:pt idx="269">
                  <c:v>08/10/19</c:v>
                </c:pt>
                <c:pt idx="270">
                  <c:v>08/10/19</c:v>
                </c:pt>
                <c:pt idx="271">
                  <c:v>09/10/19</c:v>
                </c:pt>
                <c:pt idx="272">
                  <c:v>10/10/19</c:v>
                </c:pt>
                <c:pt idx="273">
                  <c:v>10/10/19</c:v>
                </c:pt>
                <c:pt idx="274">
                  <c:v>11/10/19</c:v>
                </c:pt>
                <c:pt idx="275">
                  <c:v>11/10/19</c:v>
                </c:pt>
                <c:pt idx="276">
                  <c:v>12/10/19</c:v>
                </c:pt>
                <c:pt idx="277">
                  <c:v>15/10/19</c:v>
                </c:pt>
                <c:pt idx="278">
                  <c:v>15/10/19</c:v>
                </c:pt>
                <c:pt idx="279">
                  <c:v>20/10/19</c:v>
                </c:pt>
                <c:pt idx="280">
                  <c:v>22/10/19</c:v>
                </c:pt>
                <c:pt idx="281">
                  <c:v>23/10/19</c:v>
                </c:pt>
                <c:pt idx="282">
                  <c:v>23/10/19</c:v>
                </c:pt>
                <c:pt idx="283">
                  <c:v>05/11/19</c:v>
                </c:pt>
                <c:pt idx="284">
                  <c:v>09/11/19</c:v>
                </c:pt>
                <c:pt idx="285">
                  <c:v>09/11/19</c:v>
                </c:pt>
                <c:pt idx="286">
                  <c:v>09/11/19</c:v>
                </c:pt>
                <c:pt idx="287">
                  <c:v>15/11/19</c:v>
                </c:pt>
                <c:pt idx="288">
                  <c:v>17/11/19</c:v>
                </c:pt>
                <c:pt idx="289">
                  <c:v>19/11/19</c:v>
                </c:pt>
                <c:pt idx="290">
                  <c:v>22/11/19</c:v>
                </c:pt>
                <c:pt idx="291">
                  <c:v>22/11/19</c:v>
                </c:pt>
                <c:pt idx="292">
                  <c:v>02/12/19</c:v>
                </c:pt>
                <c:pt idx="293">
                  <c:v>04/12/19</c:v>
                </c:pt>
                <c:pt idx="294">
                  <c:v>06/12/19</c:v>
                </c:pt>
                <c:pt idx="295">
                  <c:v>12/12/19</c:v>
                </c:pt>
                <c:pt idx="296">
                  <c:v>15/12/19</c:v>
                </c:pt>
                <c:pt idx="297">
                  <c:v>25/12/19</c:v>
                </c:pt>
                <c:pt idx="298">
                  <c:v>30/12/19</c:v>
                </c:pt>
                <c:pt idx="299">
                  <c:v>31/12/19</c:v>
                </c:pt>
              </c:strCache>
            </c:strRef>
          </c:cat>
          <c:val>
            <c:numRef>
              <c:f>Nhat!$D$13:$D$312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659-42B8-A182-6583AA7563CD}"/>
            </c:ext>
          </c:extLst>
        </c:ser>
        <c:ser>
          <c:idx val="2"/>
          <c:order val="4"/>
          <c:tx>
            <c:strRef>
              <c:f>Nhat!$E$12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cat>
            <c:strRef>
              <c:f>Nhat!$B$13:$B$312</c:f>
              <c:strCache>
                <c:ptCount val="300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23/01/18</c:v>
                </c:pt>
                <c:pt idx="8">
                  <c:v>27/01/18</c:v>
                </c:pt>
                <c:pt idx="9">
                  <c:v>28/01/18</c:v>
                </c:pt>
                <c:pt idx="10">
                  <c:v>02/02/18</c:v>
                </c:pt>
                <c:pt idx="11">
                  <c:v>07/02/18</c:v>
                </c:pt>
                <c:pt idx="12">
                  <c:v>08/02/18</c:v>
                </c:pt>
                <c:pt idx="13">
                  <c:v>09/02/18</c:v>
                </c:pt>
                <c:pt idx="14">
                  <c:v>12/02/18</c:v>
                </c:pt>
                <c:pt idx="15">
                  <c:v>21/02/18</c:v>
                </c:pt>
                <c:pt idx="16">
                  <c:v>23/02/18</c:v>
                </c:pt>
                <c:pt idx="17">
                  <c:v>28/02/18</c:v>
                </c:pt>
                <c:pt idx="18">
                  <c:v>28/02/18</c:v>
                </c:pt>
                <c:pt idx="19">
                  <c:v>02/03/18</c:v>
                </c:pt>
                <c:pt idx="20">
                  <c:v>03/03/18</c:v>
                </c:pt>
                <c:pt idx="21">
                  <c:v>04/03/18</c:v>
                </c:pt>
                <c:pt idx="22">
                  <c:v>06/03/18</c:v>
                </c:pt>
                <c:pt idx="23">
                  <c:v>08/03/18</c:v>
                </c:pt>
                <c:pt idx="24">
                  <c:v>10/03/18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23/03/18</c:v>
                </c:pt>
                <c:pt idx="31">
                  <c:v>24/03/18</c:v>
                </c:pt>
                <c:pt idx="32">
                  <c:v>29/03/18</c:v>
                </c:pt>
                <c:pt idx="33">
                  <c:v>31/03/18</c:v>
                </c:pt>
                <c:pt idx="34">
                  <c:v>03/04/18</c:v>
                </c:pt>
                <c:pt idx="35">
                  <c:v>06/04/18</c:v>
                </c:pt>
                <c:pt idx="36">
                  <c:v>07/04/18</c:v>
                </c:pt>
                <c:pt idx="37">
                  <c:v>08/04/18</c:v>
                </c:pt>
                <c:pt idx="38">
                  <c:v>09/04/18</c:v>
                </c:pt>
                <c:pt idx="39">
                  <c:v>11/04/18</c:v>
                </c:pt>
                <c:pt idx="40">
                  <c:v>13/04/18</c:v>
                </c:pt>
                <c:pt idx="41">
                  <c:v>13/04/18</c:v>
                </c:pt>
                <c:pt idx="42">
                  <c:v>15/04/18</c:v>
                </c:pt>
                <c:pt idx="43">
                  <c:v>17/04/18</c:v>
                </c:pt>
                <c:pt idx="44">
                  <c:v>17/04/18</c:v>
                </c:pt>
                <c:pt idx="45">
                  <c:v>19/04/18</c:v>
                </c:pt>
                <c:pt idx="46">
                  <c:v>20/04/18</c:v>
                </c:pt>
                <c:pt idx="47">
                  <c:v>22/04/18</c:v>
                </c:pt>
                <c:pt idx="48">
                  <c:v>25/04/18</c:v>
                </c:pt>
                <c:pt idx="49">
                  <c:v>02/05/18</c:v>
                </c:pt>
                <c:pt idx="50">
                  <c:v>03/05/18</c:v>
                </c:pt>
                <c:pt idx="51">
                  <c:v>04/05/18</c:v>
                </c:pt>
                <c:pt idx="52">
                  <c:v>08/05/18</c:v>
                </c:pt>
                <c:pt idx="53">
                  <c:v>11/05/18</c:v>
                </c:pt>
                <c:pt idx="54">
                  <c:v>14/05/18</c:v>
                </c:pt>
                <c:pt idx="55">
                  <c:v>17/05/18</c:v>
                </c:pt>
                <c:pt idx="56">
                  <c:v>20/05/18</c:v>
                </c:pt>
                <c:pt idx="57">
                  <c:v>20/05/18</c:v>
                </c:pt>
                <c:pt idx="58">
                  <c:v>22/05/18</c:v>
                </c:pt>
                <c:pt idx="59">
                  <c:v>25/05/18</c:v>
                </c:pt>
                <c:pt idx="60">
                  <c:v>28/05/18</c:v>
                </c:pt>
                <c:pt idx="61">
                  <c:v>28/05/18</c:v>
                </c:pt>
                <c:pt idx="62">
                  <c:v>31/05/18</c:v>
                </c:pt>
                <c:pt idx="63">
                  <c:v>01/06/18</c:v>
                </c:pt>
                <c:pt idx="64">
                  <c:v>04/06/18</c:v>
                </c:pt>
                <c:pt idx="65">
                  <c:v>06/06/18</c:v>
                </c:pt>
                <c:pt idx="66">
                  <c:v>08/06/18</c:v>
                </c:pt>
                <c:pt idx="67">
                  <c:v>08/06/18</c:v>
                </c:pt>
                <c:pt idx="68">
                  <c:v>11/06/18</c:v>
                </c:pt>
                <c:pt idx="69">
                  <c:v>12/06/18</c:v>
                </c:pt>
                <c:pt idx="70">
                  <c:v>15/06/18</c:v>
                </c:pt>
                <c:pt idx="71">
                  <c:v>15/06/18</c:v>
                </c:pt>
                <c:pt idx="72">
                  <c:v>18/06/18</c:v>
                </c:pt>
                <c:pt idx="73">
                  <c:v>21/06/18</c:v>
                </c:pt>
                <c:pt idx="74">
                  <c:v>22/06/18</c:v>
                </c:pt>
                <c:pt idx="75">
                  <c:v>25/06/18</c:v>
                </c:pt>
                <c:pt idx="76">
                  <c:v>27/06/18</c:v>
                </c:pt>
                <c:pt idx="77">
                  <c:v>29/06/18</c:v>
                </c:pt>
                <c:pt idx="78">
                  <c:v>30/06/18</c:v>
                </c:pt>
                <c:pt idx="79">
                  <c:v>02/07/18</c:v>
                </c:pt>
                <c:pt idx="80">
                  <c:v>04/07/18</c:v>
                </c:pt>
                <c:pt idx="81">
                  <c:v>06/07/18</c:v>
                </c:pt>
                <c:pt idx="82">
                  <c:v>10/07/18</c:v>
                </c:pt>
                <c:pt idx="83">
                  <c:v>12/07/18</c:v>
                </c:pt>
                <c:pt idx="84">
                  <c:v>16/07/18</c:v>
                </c:pt>
                <c:pt idx="85">
                  <c:v>17/07/18</c:v>
                </c:pt>
                <c:pt idx="86">
                  <c:v>19/07/18</c:v>
                </c:pt>
                <c:pt idx="87">
                  <c:v>24/07/18</c:v>
                </c:pt>
                <c:pt idx="88">
                  <c:v>27/07/18</c:v>
                </c:pt>
                <c:pt idx="89">
                  <c:v>30/07/18</c:v>
                </c:pt>
                <c:pt idx="90">
                  <c:v>02/08/18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29/08/18</c:v>
                </c:pt>
                <c:pt idx="104">
                  <c:v>31/08/18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11/09/18</c:v>
                </c:pt>
                <c:pt idx="110">
                  <c:v>12/09/18</c:v>
                </c:pt>
                <c:pt idx="111">
                  <c:v>13/09/18</c:v>
                </c:pt>
                <c:pt idx="112">
                  <c:v>14/09/18</c:v>
                </c:pt>
                <c:pt idx="113">
                  <c:v>15/09/18</c:v>
                </c:pt>
                <c:pt idx="114">
                  <c:v>25/09/18</c:v>
                </c:pt>
                <c:pt idx="115">
                  <c:v>26/09/18</c:v>
                </c:pt>
                <c:pt idx="116">
                  <c:v>27/09/18</c:v>
                </c:pt>
                <c:pt idx="117">
                  <c:v>29/09/18</c:v>
                </c:pt>
                <c:pt idx="118">
                  <c:v>03/10/18</c:v>
                </c:pt>
                <c:pt idx="119">
                  <c:v>04/10/18</c:v>
                </c:pt>
                <c:pt idx="120">
                  <c:v>06/10/18</c:v>
                </c:pt>
                <c:pt idx="121">
                  <c:v>09/10/18</c:v>
                </c:pt>
                <c:pt idx="122">
                  <c:v>11/10/18</c:v>
                </c:pt>
                <c:pt idx="123">
                  <c:v>12/10/18</c:v>
                </c:pt>
                <c:pt idx="124">
                  <c:v>15/10/18</c:v>
                </c:pt>
                <c:pt idx="125">
                  <c:v>17/10/18</c:v>
                </c:pt>
                <c:pt idx="126">
                  <c:v>19/10/18</c:v>
                </c:pt>
                <c:pt idx="127">
                  <c:v>22/10/18</c:v>
                </c:pt>
                <c:pt idx="128">
                  <c:v>24/10/18</c:v>
                </c:pt>
                <c:pt idx="129">
                  <c:v>26/10/18</c:v>
                </c:pt>
                <c:pt idx="130">
                  <c:v>31/10/18</c:v>
                </c:pt>
                <c:pt idx="131">
                  <c:v>03/11/18</c:v>
                </c:pt>
                <c:pt idx="132">
                  <c:v>06/11/18</c:v>
                </c:pt>
                <c:pt idx="133">
                  <c:v>09/11/18</c:v>
                </c:pt>
                <c:pt idx="134">
                  <c:v>10/11/18</c:v>
                </c:pt>
                <c:pt idx="135">
                  <c:v>12/11/18</c:v>
                </c:pt>
                <c:pt idx="136">
                  <c:v>14/11/18</c:v>
                </c:pt>
                <c:pt idx="137">
                  <c:v>16/11/18</c:v>
                </c:pt>
                <c:pt idx="138">
                  <c:v>19/11/18</c:v>
                </c:pt>
                <c:pt idx="139">
                  <c:v>22/11/18</c:v>
                </c:pt>
                <c:pt idx="140">
                  <c:v>22/11/18</c:v>
                </c:pt>
                <c:pt idx="141">
                  <c:v>26/11/18</c:v>
                </c:pt>
                <c:pt idx="142">
                  <c:v>27/11/18</c:v>
                </c:pt>
                <c:pt idx="143">
                  <c:v>28/11/18</c:v>
                </c:pt>
                <c:pt idx="144">
                  <c:v>30/11/18</c:v>
                </c:pt>
                <c:pt idx="145">
                  <c:v>03/12/18</c:v>
                </c:pt>
                <c:pt idx="146">
                  <c:v>03/12/18</c:v>
                </c:pt>
                <c:pt idx="147">
                  <c:v>05/12/18</c:v>
                </c:pt>
                <c:pt idx="148">
                  <c:v>07/12/18</c:v>
                </c:pt>
                <c:pt idx="149">
                  <c:v>10/12/18</c:v>
                </c:pt>
                <c:pt idx="150">
                  <c:v>12/12/18</c:v>
                </c:pt>
                <c:pt idx="151">
                  <c:v>14/12/18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25/12/18</c:v>
                </c:pt>
                <c:pt idx="158">
                  <c:v>02/01/19</c:v>
                </c:pt>
                <c:pt idx="159">
                  <c:v>03/01/19</c:v>
                </c:pt>
                <c:pt idx="160">
                  <c:v>06/01/19</c:v>
                </c:pt>
                <c:pt idx="161">
                  <c:v>09/01/19</c:v>
                </c:pt>
                <c:pt idx="162">
                  <c:v>11/01/19</c:v>
                </c:pt>
                <c:pt idx="163">
                  <c:v>14/01/19</c:v>
                </c:pt>
                <c:pt idx="164">
                  <c:v>15/01/19</c:v>
                </c:pt>
                <c:pt idx="165">
                  <c:v>17/01/19</c:v>
                </c:pt>
                <c:pt idx="166">
                  <c:v>20/01/19</c:v>
                </c:pt>
                <c:pt idx="167">
                  <c:v>21/01/19</c:v>
                </c:pt>
                <c:pt idx="168">
                  <c:v>23/01/19</c:v>
                </c:pt>
                <c:pt idx="169">
                  <c:v>26/01/19</c:v>
                </c:pt>
                <c:pt idx="170">
                  <c:v>28/01/19</c:v>
                </c:pt>
                <c:pt idx="171">
                  <c:v>29/01/19</c:v>
                </c:pt>
                <c:pt idx="172">
                  <c:v>31/01/19</c:v>
                </c:pt>
                <c:pt idx="173">
                  <c:v>02/02/19</c:v>
                </c:pt>
                <c:pt idx="174">
                  <c:v>07/02/19</c:v>
                </c:pt>
                <c:pt idx="175">
                  <c:v>08/02/19</c:v>
                </c:pt>
                <c:pt idx="176">
                  <c:v>10/02/19</c:v>
                </c:pt>
                <c:pt idx="177">
                  <c:v>12/02/019</c:v>
                </c:pt>
                <c:pt idx="178">
                  <c:v>16/02/19</c:v>
                </c:pt>
                <c:pt idx="179">
                  <c:v>21/02/19</c:v>
                </c:pt>
                <c:pt idx="180">
                  <c:v>22/02/19</c:v>
                </c:pt>
                <c:pt idx="181">
                  <c:v>25/02/19</c:v>
                </c:pt>
                <c:pt idx="182">
                  <c:v>27/02/19</c:v>
                </c:pt>
                <c:pt idx="183">
                  <c:v>28/02/19</c:v>
                </c:pt>
                <c:pt idx="184">
                  <c:v>03/03/19</c:v>
                </c:pt>
                <c:pt idx="185">
                  <c:v>05/03/19</c:v>
                </c:pt>
                <c:pt idx="186">
                  <c:v>07/03/19</c:v>
                </c:pt>
                <c:pt idx="187">
                  <c:v>08/03/19</c:v>
                </c:pt>
                <c:pt idx="188">
                  <c:v>08/03/19</c:v>
                </c:pt>
                <c:pt idx="189">
                  <c:v>10/03/19</c:v>
                </c:pt>
                <c:pt idx="190">
                  <c:v>11/03/19</c:v>
                </c:pt>
                <c:pt idx="191">
                  <c:v>12/03/19</c:v>
                </c:pt>
                <c:pt idx="192">
                  <c:v>13/03/19</c:v>
                </c:pt>
                <c:pt idx="193">
                  <c:v>14/03/19</c:v>
                </c:pt>
                <c:pt idx="194">
                  <c:v>15/03/19</c:v>
                </c:pt>
                <c:pt idx="195">
                  <c:v>18/03/19</c:v>
                </c:pt>
                <c:pt idx="196">
                  <c:v>19/03/19</c:v>
                </c:pt>
                <c:pt idx="197">
                  <c:v>22/03/19</c:v>
                </c:pt>
                <c:pt idx="198">
                  <c:v>24/03/19</c:v>
                </c:pt>
                <c:pt idx="199">
                  <c:v>26/03/19</c:v>
                </c:pt>
                <c:pt idx="200">
                  <c:v>27/03/19</c:v>
                </c:pt>
                <c:pt idx="201">
                  <c:v>29/03/19</c:v>
                </c:pt>
                <c:pt idx="202">
                  <c:v>01/04/19</c:v>
                </c:pt>
                <c:pt idx="203">
                  <c:v>01/04/19</c:v>
                </c:pt>
                <c:pt idx="204">
                  <c:v>03/04/19</c:v>
                </c:pt>
                <c:pt idx="205">
                  <c:v>05/04/19</c:v>
                </c:pt>
                <c:pt idx="206">
                  <c:v>07/04/19</c:v>
                </c:pt>
                <c:pt idx="207">
                  <c:v>09/04/19</c:v>
                </c:pt>
                <c:pt idx="208">
                  <c:v>12/04/19</c:v>
                </c:pt>
                <c:pt idx="209">
                  <c:v>15/04/19</c:v>
                </c:pt>
                <c:pt idx="210">
                  <c:v>18/04/19</c:v>
                </c:pt>
                <c:pt idx="211">
                  <c:v>21/04/19</c:v>
                </c:pt>
                <c:pt idx="212">
                  <c:v>24/04/19</c:v>
                </c:pt>
                <c:pt idx="213">
                  <c:v>25/04/19</c:v>
                </c:pt>
                <c:pt idx="214">
                  <c:v>26/04/19</c:v>
                </c:pt>
                <c:pt idx="215">
                  <c:v>26/04/19</c:v>
                </c:pt>
                <c:pt idx="216">
                  <c:v>04/05/19</c:v>
                </c:pt>
                <c:pt idx="217">
                  <c:v>08/05/19</c:v>
                </c:pt>
                <c:pt idx="218">
                  <c:v>09/05/19</c:v>
                </c:pt>
                <c:pt idx="219">
                  <c:v>12/05/19</c:v>
                </c:pt>
                <c:pt idx="220">
                  <c:v>18/05/19</c:v>
                </c:pt>
                <c:pt idx="221">
                  <c:v>20/05/19</c:v>
                </c:pt>
                <c:pt idx="222">
                  <c:v>21/05/19</c:v>
                </c:pt>
                <c:pt idx="223">
                  <c:v>25/05/19</c:v>
                </c:pt>
                <c:pt idx="224">
                  <c:v>30/05/19</c:v>
                </c:pt>
                <c:pt idx="225">
                  <c:v>01/06/19</c:v>
                </c:pt>
                <c:pt idx="226">
                  <c:v>04/06/19</c:v>
                </c:pt>
                <c:pt idx="227">
                  <c:v>06/06/19</c:v>
                </c:pt>
                <c:pt idx="228">
                  <c:v>08/06/19</c:v>
                </c:pt>
                <c:pt idx="229">
                  <c:v>14/06/19</c:v>
                </c:pt>
                <c:pt idx="230">
                  <c:v>17/06/19</c:v>
                </c:pt>
                <c:pt idx="231">
                  <c:v>17/06/19</c:v>
                </c:pt>
                <c:pt idx="232">
                  <c:v>17/06/19</c:v>
                </c:pt>
                <c:pt idx="233">
                  <c:v>20/06/19</c:v>
                </c:pt>
                <c:pt idx="234">
                  <c:v>21/06/19</c:v>
                </c:pt>
                <c:pt idx="235">
                  <c:v>29/06/19</c:v>
                </c:pt>
                <c:pt idx="236">
                  <c:v>02/07/19</c:v>
                </c:pt>
                <c:pt idx="237">
                  <c:v>04/07/19</c:v>
                </c:pt>
                <c:pt idx="238">
                  <c:v>05/07/19</c:v>
                </c:pt>
                <c:pt idx="239">
                  <c:v>12/07/19</c:v>
                </c:pt>
                <c:pt idx="240">
                  <c:v>18/07/19</c:v>
                </c:pt>
                <c:pt idx="241">
                  <c:v>20/07/19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03/08/19</c:v>
                </c:pt>
                <c:pt idx="246">
                  <c:v>05/08/19</c:v>
                </c:pt>
                <c:pt idx="247">
                  <c:v>13/08/19</c:v>
                </c:pt>
                <c:pt idx="248">
                  <c:v>15/08/19</c:v>
                </c:pt>
                <c:pt idx="249">
                  <c:v>17/08/19</c:v>
                </c:pt>
                <c:pt idx="250">
                  <c:v>20/08/19</c:v>
                </c:pt>
                <c:pt idx="251">
                  <c:v>22/08/19</c:v>
                </c:pt>
                <c:pt idx="252">
                  <c:v>08/09/19</c:v>
                </c:pt>
                <c:pt idx="253">
                  <c:v>11/09/19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24/09/19</c:v>
                </c:pt>
                <c:pt idx="259">
                  <c:v>24/09/19</c:v>
                </c:pt>
                <c:pt idx="260">
                  <c:v>25/09/19</c:v>
                </c:pt>
                <c:pt idx="261">
                  <c:v>27/09/19</c:v>
                </c:pt>
                <c:pt idx="262">
                  <c:v>28/09/19</c:v>
                </c:pt>
                <c:pt idx="263">
                  <c:v>28/09/19</c:v>
                </c:pt>
                <c:pt idx="264">
                  <c:v>29/09/19</c:v>
                </c:pt>
                <c:pt idx="265">
                  <c:v>30/09/19</c:v>
                </c:pt>
                <c:pt idx="266">
                  <c:v>30/09/19</c:v>
                </c:pt>
                <c:pt idx="267">
                  <c:v>02/10/19</c:v>
                </c:pt>
                <c:pt idx="268">
                  <c:v>07/10/19</c:v>
                </c:pt>
                <c:pt idx="269">
                  <c:v>08/10/19</c:v>
                </c:pt>
                <c:pt idx="270">
                  <c:v>08/10/19</c:v>
                </c:pt>
                <c:pt idx="271">
                  <c:v>09/10/19</c:v>
                </c:pt>
                <c:pt idx="272">
                  <c:v>10/10/19</c:v>
                </c:pt>
                <c:pt idx="273">
                  <c:v>10/10/19</c:v>
                </c:pt>
                <c:pt idx="274">
                  <c:v>11/10/19</c:v>
                </c:pt>
                <c:pt idx="275">
                  <c:v>11/10/19</c:v>
                </c:pt>
                <c:pt idx="276">
                  <c:v>12/10/19</c:v>
                </c:pt>
                <c:pt idx="277">
                  <c:v>15/10/19</c:v>
                </c:pt>
                <c:pt idx="278">
                  <c:v>15/10/19</c:v>
                </c:pt>
                <c:pt idx="279">
                  <c:v>20/10/19</c:v>
                </c:pt>
                <c:pt idx="280">
                  <c:v>22/10/19</c:v>
                </c:pt>
                <c:pt idx="281">
                  <c:v>23/10/19</c:v>
                </c:pt>
                <c:pt idx="282">
                  <c:v>23/10/19</c:v>
                </c:pt>
                <c:pt idx="283">
                  <c:v>05/11/19</c:v>
                </c:pt>
                <c:pt idx="284">
                  <c:v>09/11/19</c:v>
                </c:pt>
                <c:pt idx="285">
                  <c:v>09/11/19</c:v>
                </c:pt>
                <c:pt idx="286">
                  <c:v>09/11/19</c:v>
                </c:pt>
                <c:pt idx="287">
                  <c:v>15/11/19</c:v>
                </c:pt>
                <c:pt idx="288">
                  <c:v>17/11/19</c:v>
                </c:pt>
                <c:pt idx="289">
                  <c:v>19/11/19</c:v>
                </c:pt>
                <c:pt idx="290">
                  <c:v>22/11/19</c:v>
                </c:pt>
                <c:pt idx="291">
                  <c:v>22/11/19</c:v>
                </c:pt>
                <c:pt idx="292">
                  <c:v>02/12/19</c:v>
                </c:pt>
                <c:pt idx="293">
                  <c:v>04/12/19</c:v>
                </c:pt>
                <c:pt idx="294">
                  <c:v>06/12/19</c:v>
                </c:pt>
                <c:pt idx="295">
                  <c:v>12/12/19</c:v>
                </c:pt>
                <c:pt idx="296">
                  <c:v>15/12/19</c:v>
                </c:pt>
                <c:pt idx="297">
                  <c:v>25/12/19</c:v>
                </c:pt>
                <c:pt idx="298">
                  <c:v>30/12/19</c:v>
                </c:pt>
                <c:pt idx="299">
                  <c:v>31/12/19</c:v>
                </c:pt>
              </c:strCache>
            </c:strRef>
          </c:cat>
          <c:val>
            <c:numRef>
              <c:f>Nhat!$E$13:$E$312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659-42B8-A182-6583AA7563CD}"/>
            </c:ext>
          </c:extLst>
        </c:ser>
        <c:ser>
          <c:idx val="3"/>
          <c:order val="5"/>
          <c:tx>
            <c:strRef>
              <c:f>Nhat!$F$12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5875"/>
          </c:spPr>
          <c:cat>
            <c:strRef>
              <c:f>Nhat!$B$13:$B$312</c:f>
              <c:strCache>
                <c:ptCount val="300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23/01/18</c:v>
                </c:pt>
                <c:pt idx="8">
                  <c:v>27/01/18</c:v>
                </c:pt>
                <c:pt idx="9">
                  <c:v>28/01/18</c:v>
                </c:pt>
                <c:pt idx="10">
                  <c:v>02/02/18</c:v>
                </c:pt>
                <c:pt idx="11">
                  <c:v>07/02/18</c:v>
                </c:pt>
                <c:pt idx="12">
                  <c:v>08/02/18</c:v>
                </c:pt>
                <c:pt idx="13">
                  <c:v>09/02/18</c:v>
                </c:pt>
                <c:pt idx="14">
                  <c:v>12/02/18</c:v>
                </c:pt>
                <c:pt idx="15">
                  <c:v>21/02/18</c:v>
                </c:pt>
                <c:pt idx="16">
                  <c:v>23/02/18</c:v>
                </c:pt>
                <c:pt idx="17">
                  <c:v>28/02/18</c:v>
                </c:pt>
                <c:pt idx="18">
                  <c:v>28/02/18</c:v>
                </c:pt>
                <c:pt idx="19">
                  <c:v>02/03/18</c:v>
                </c:pt>
                <c:pt idx="20">
                  <c:v>03/03/18</c:v>
                </c:pt>
                <c:pt idx="21">
                  <c:v>04/03/18</c:v>
                </c:pt>
                <c:pt idx="22">
                  <c:v>06/03/18</c:v>
                </c:pt>
                <c:pt idx="23">
                  <c:v>08/03/18</c:v>
                </c:pt>
                <c:pt idx="24">
                  <c:v>10/03/18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23/03/18</c:v>
                </c:pt>
                <c:pt idx="31">
                  <c:v>24/03/18</c:v>
                </c:pt>
                <c:pt idx="32">
                  <c:v>29/03/18</c:v>
                </c:pt>
                <c:pt idx="33">
                  <c:v>31/03/18</c:v>
                </c:pt>
                <c:pt idx="34">
                  <c:v>03/04/18</c:v>
                </c:pt>
                <c:pt idx="35">
                  <c:v>06/04/18</c:v>
                </c:pt>
                <c:pt idx="36">
                  <c:v>07/04/18</c:v>
                </c:pt>
                <c:pt idx="37">
                  <c:v>08/04/18</c:v>
                </c:pt>
                <c:pt idx="38">
                  <c:v>09/04/18</c:v>
                </c:pt>
                <c:pt idx="39">
                  <c:v>11/04/18</c:v>
                </c:pt>
                <c:pt idx="40">
                  <c:v>13/04/18</c:v>
                </c:pt>
                <c:pt idx="41">
                  <c:v>13/04/18</c:v>
                </c:pt>
                <c:pt idx="42">
                  <c:v>15/04/18</c:v>
                </c:pt>
                <c:pt idx="43">
                  <c:v>17/04/18</c:v>
                </c:pt>
                <c:pt idx="44">
                  <c:v>17/04/18</c:v>
                </c:pt>
                <c:pt idx="45">
                  <c:v>19/04/18</c:v>
                </c:pt>
                <c:pt idx="46">
                  <c:v>20/04/18</c:v>
                </c:pt>
                <c:pt idx="47">
                  <c:v>22/04/18</c:v>
                </c:pt>
                <c:pt idx="48">
                  <c:v>25/04/18</c:v>
                </c:pt>
                <c:pt idx="49">
                  <c:v>02/05/18</c:v>
                </c:pt>
                <c:pt idx="50">
                  <c:v>03/05/18</c:v>
                </c:pt>
                <c:pt idx="51">
                  <c:v>04/05/18</c:v>
                </c:pt>
                <c:pt idx="52">
                  <c:v>08/05/18</c:v>
                </c:pt>
                <c:pt idx="53">
                  <c:v>11/05/18</c:v>
                </c:pt>
                <c:pt idx="54">
                  <c:v>14/05/18</c:v>
                </c:pt>
                <c:pt idx="55">
                  <c:v>17/05/18</c:v>
                </c:pt>
                <c:pt idx="56">
                  <c:v>20/05/18</c:v>
                </c:pt>
                <c:pt idx="57">
                  <c:v>20/05/18</c:v>
                </c:pt>
                <c:pt idx="58">
                  <c:v>22/05/18</c:v>
                </c:pt>
                <c:pt idx="59">
                  <c:v>25/05/18</c:v>
                </c:pt>
                <c:pt idx="60">
                  <c:v>28/05/18</c:v>
                </c:pt>
                <c:pt idx="61">
                  <c:v>28/05/18</c:v>
                </c:pt>
                <c:pt idx="62">
                  <c:v>31/05/18</c:v>
                </c:pt>
                <c:pt idx="63">
                  <c:v>01/06/18</c:v>
                </c:pt>
                <c:pt idx="64">
                  <c:v>04/06/18</c:v>
                </c:pt>
                <c:pt idx="65">
                  <c:v>06/06/18</c:v>
                </c:pt>
                <c:pt idx="66">
                  <c:v>08/06/18</c:v>
                </c:pt>
                <c:pt idx="67">
                  <c:v>08/06/18</c:v>
                </c:pt>
                <c:pt idx="68">
                  <c:v>11/06/18</c:v>
                </c:pt>
                <c:pt idx="69">
                  <c:v>12/06/18</c:v>
                </c:pt>
                <c:pt idx="70">
                  <c:v>15/06/18</c:v>
                </c:pt>
                <c:pt idx="71">
                  <c:v>15/06/18</c:v>
                </c:pt>
                <c:pt idx="72">
                  <c:v>18/06/18</c:v>
                </c:pt>
                <c:pt idx="73">
                  <c:v>21/06/18</c:v>
                </c:pt>
                <c:pt idx="74">
                  <c:v>22/06/18</c:v>
                </c:pt>
                <c:pt idx="75">
                  <c:v>25/06/18</c:v>
                </c:pt>
                <c:pt idx="76">
                  <c:v>27/06/18</c:v>
                </c:pt>
                <c:pt idx="77">
                  <c:v>29/06/18</c:v>
                </c:pt>
                <c:pt idx="78">
                  <c:v>30/06/18</c:v>
                </c:pt>
                <c:pt idx="79">
                  <c:v>02/07/18</c:v>
                </c:pt>
                <c:pt idx="80">
                  <c:v>04/07/18</c:v>
                </c:pt>
                <c:pt idx="81">
                  <c:v>06/07/18</c:v>
                </c:pt>
                <c:pt idx="82">
                  <c:v>10/07/18</c:v>
                </c:pt>
                <c:pt idx="83">
                  <c:v>12/07/18</c:v>
                </c:pt>
                <c:pt idx="84">
                  <c:v>16/07/18</c:v>
                </c:pt>
                <c:pt idx="85">
                  <c:v>17/07/18</c:v>
                </c:pt>
                <c:pt idx="86">
                  <c:v>19/07/18</c:v>
                </c:pt>
                <c:pt idx="87">
                  <c:v>24/07/18</c:v>
                </c:pt>
                <c:pt idx="88">
                  <c:v>27/07/18</c:v>
                </c:pt>
                <c:pt idx="89">
                  <c:v>30/07/18</c:v>
                </c:pt>
                <c:pt idx="90">
                  <c:v>02/08/18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29/08/18</c:v>
                </c:pt>
                <c:pt idx="104">
                  <c:v>31/08/18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11/09/18</c:v>
                </c:pt>
                <c:pt idx="110">
                  <c:v>12/09/18</c:v>
                </c:pt>
                <c:pt idx="111">
                  <c:v>13/09/18</c:v>
                </c:pt>
                <c:pt idx="112">
                  <c:v>14/09/18</c:v>
                </c:pt>
                <c:pt idx="113">
                  <c:v>15/09/18</c:v>
                </c:pt>
                <c:pt idx="114">
                  <c:v>25/09/18</c:v>
                </c:pt>
                <c:pt idx="115">
                  <c:v>26/09/18</c:v>
                </c:pt>
                <c:pt idx="116">
                  <c:v>27/09/18</c:v>
                </c:pt>
                <c:pt idx="117">
                  <c:v>29/09/18</c:v>
                </c:pt>
                <c:pt idx="118">
                  <c:v>03/10/18</c:v>
                </c:pt>
                <c:pt idx="119">
                  <c:v>04/10/18</c:v>
                </c:pt>
                <c:pt idx="120">
                  <c:v>06/10/18</c:v>
                </c:pt>
                <c:pt idx="121">
                  <c:v>09/10/18</c:v>
                </c:pt>
                <c:pt idx="122">
                  <c:v>11/10/18</c:v>
                </c:pt>
                <c:pt idx="123">
                  <c:v>12/10/18</c:v>
                </c:pt>
                <c:pt idx="124">
                  <c:v>15/10/18</c:v>
                </c:pt>
                <c:pt idx="125">
                  <c:v>17/10/18</c:v>
                </c:pt>
                <c:pt idx="126">
                  <c:v>19/10/18</c:v>
                </c:pt>
                <c:pt idx="127">
                  <c:v>22/10/18</c:v>
                </c:pt>
                <c:pt idx="128">
                  <c:v>24/10/18</c:v>
                </c:pt>
                <c:pt idx="129">
                  <c:v>26/10/18</c:v>
                </c:pt>
                <c:pt idx="130">
                  <c:v>31/10/18</c:v>
                </c:pt>
                <c:pt idx="131">
                  <c:v>03/11/18</c:v>
                </c:pt>
                <c:pt idx="132">
                  <c:v>06/11/18</c:v>
                </c:pt>
                <c:pt idx="133">
                  <c:v>09/11/18</c:v>
                </c:pt>
                <c:pt idx="134">
                  <c:v>10/11/18</c:v>
                </c:pt>
                <c:pt idx="135">
                  <c:v>12/11/18</c:v>
                </c:pt>
                <c:pt idx="136">
                  <c:v>14/11/18</c:v>
                </c:pt>
                <c:pt idx="137">
                  <c:v>16/11/18</c:v>
                </c:pt>
                <c:pt idx="138">
                  <c:v>19/11/18</c:v>
                </c:pt>
                <c:pt idx="139">
                  <c:v>22/11/18</c:v>
                </c:pt>
                <c:pt idx="140">
                  <c:v>22/11/18</c:v>
                </c:pt>
                <c:pt idx="141">
                  <c:v>26/11/18</c:v>
                </c:pt>
                <c:pt idx="142">
                  <c:v>27/11/18</c:v>
                </c:pt>
                <c:pt idx="143">
                  <c:v>28/11/18</c:v>
                </c:pt>
                <c:pt idx="144">
                  <c:v>30/11/18</c:v>
                </c:pt>
                <c:pt idx="145">
                  <c:v>03/12/18</c:v>
                </c:pt>
                <c:pt idx="146">
                  <c:v>03/12/18</c:v>
                </c:pt>
                <c:pt idx="147">
                  <c:v>05/12/18</c:v>
                </c:pt>
                <c:pt idx="148">
                  <c:v>07/12/18</c:v>
                </c:pt>
                <c:pt idx="149">
                  <c:v>10/12/18</c:v>
                </c:pt>
                <c:pt idx="150">
                  <c:v>12/12/18</c:v>
                </c:pt>
                <c:pt idx="151">
                  <c:v>14/12/18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25/12/18</c:v>
                </c:pt>
                <c:pt idx="158">
                  <c:v>02/01/19</c:v>
                </c:pt>
                <c:pt idx="159">
                  <c:v>03/01/19</c:v>
                </c:pt>
                <c:pt idx="160">
                  <c:v>06/01/19</c:v>
                </c:pt>
                <c:pt idx="161">
                  <c:v>09/01/19</c:v>
                </c:pt>
                <c:pt idx="162">
                  <c:v>11/01/19</c:v>
                </c:pt>
                <c:pt idx="163">
                  <c:v>14/01/19</c:v>
                </c:pt>
                <c:pt idx="164">
                  <c:v>15/01/19</c:v>
                </c:pt>
                <c:pt idx="165">
                  <c:v>17/01/19</c:v>
                </c:pt>
                <c:pt idx="166">
                  <c:v>20/01/19</c:v>
                </c:pt>
                <c:pt idx="167">
                  <c:v>21/01/19</c:v>
                </c:pt>
                <c:pt idx="168">
                  <c:v>23/01/19</c:v>
                </c:pt>
                <c:pt idx="169">
                  <c:v>26/01/19</c:v>
                </c:pt>
                <c:pt idx="170">
                  <c:v>28/01/19</c:v>
                </c:pt>
                <c:pt idx="171">
                  <c:v>29/01/19</c:v>
                </c:pt>
                <c:pt idx="172">
                  <c:v>31/01/19</c:v>
                </c:pt>
                <c:pt idx="173">
                  <c:v>02/02/19</c:v>
                </c:pt>
                <c:pt idx="174">
                  <c:v>07/02/19</c:v>
                </c:pt>
                <c:pt idx="175">
                  <c:v>08/02/19</c:v>
                </c:pt>
                <c:pt idx="176">
                  <c:v>10/02/19</c:v>
                </c:pt>
                <c:pt idx="177">
                  <c:v>12/02/019</c:v>
                </c:pt>
                <c:pt idx="178">
                  <c:v>16/02/19</c:v>
                </c:pt>
                <c:pt idx="179">
                  <c:v>21/02/19</c:v>
                </c:pt>
                <c:pt idx="180">
                  <c:v>22/02/19</c:v>
                </c:pt>
                <c:pt idx="181">
                  <c:v>25/02/19</c:v>
                </c:pt>
                <c:pt idx="182">
                  <c:v>27/02/19</c:v>
                </c:pt>
                <c:pt idx="183">
                  <c:v>28/02/19</c:v>
                </c:pt>
                <c:pt idx="184">
                  <c:v>03/03/19</c:v>
                </c:pt>
                <c:pt idx="185">
                  <c:v>05/03/19</c:v>
                </c:pt>
                <c:pt idx="186">
                  <c:v>07/03/19</c:v>
                </c:pt>
                <c:pt idx="187">
                  <c:v>08/03/19</c:v>
                </c:pt>
                <c:pt idx="188">
                  <c:v>08/03/19</c:v>
                </c:pt>
                <c:pt idx="189">
                  <c:v>10/03/19</c:v>
                </c:pt>
                <c:pt idx="190">
                  <c:v>11/03/19</c:v>
                </c:pt>
                <c:pt idx="191">
                  <c:v>12/03/19</c:v>
                </c:pt>
                <c:pt idx="192">
                  <c:v>13/03/19</c:v>
                </c:pt>
                <c:pt idx="193">
                  <c:v>14/03/19</c:v>
                </c:pt>
                <c:pt idx="194">
                  <c:v>15/03/19</c:v>
                </c:pt>
                <c:pt idx="195">
                  <c:v>18/03/19</c:v>
                </c:pt>
                <c:pt idx="196">
                  <c:v>19/03/19</c:v>
                </c:pt>
                <c:pt idx="197">
                  <c:v>22/03/19</c:v>
                </c:pt>
                <c:pt idx="198">
                  <c:v>24/03/19</c:v>
                </c:pt>
                <c:pt idx="199">
                  <c:v>26/03/19</c:v>
                </c:pt>
                <c:pt idx="200">
                  <c:v>27/03/19</c:v>
                </c:pt>
                <c:pt idx="201">
                  <c:v>29/03/19</c:v>
                </c:pt>
                <c:pt idx="202">
                  <c:v>01/04/19</c:v>
                </c:pt>
                <c:pt idx="203">
                  <c:v>01/04/19</c:v>
                </c:pt>
                <c:pt idx="204">
                  <c:v>03/04/19</c:v>
                </c:pt>
                <c:pt idx="205">
                  <c:v>05/04/19</c:v>
                </c:pt>
                <c:pt idx="206">
                  <c:v>07/04/19</c:v>
                </c:pt>
                <c:pt idx="207">
                  <c:v>09/04/19</c:v>
                </c:pt>
                <c:pt idx="208">
                  <c:v>12/04/19</c:v>
                </c:pt>
                <c:pt idx="209">
                  <c:v>15/04/19</c:v>
                </c:pt>
                <c:pt idx="210">
                  <c:v>18/04/19</c:v>
                </c:pt>
                <c:pt idx="211">
                  <c:v>21/04/19</c:v>
                </c:pt>
                <c:pt idx="212">
                  <c:v>24/04/19</c:v>
                </c:pt>
                <c:pt idx="213">
                  <c:v>25/04/19</c:v>
                </c:pt>
                <c:pt idx="214">
                  <c:v>26/04/19</c:v>
                </c:pt>
                <c:pt idx="215">
                  <c:v>26/04/19</c:v>
                </c:pt>
                <c:pt idx="216">
                  <c:v>04/05/19</c:v>
                </c:pt>
                <c:pt idx="217">
                  <c:v>08/05/19</c:v>
                </c:pt>
                <c:pt idx="218">
                  <c:v>09/05/19</c:v>
                </c:pt>
                <c:pt idx="219">
                  <c:v>12/05/19</c:v>
                </c:pt>
                <c:pt idx="220">
                  <c:v>18/05/19</c:v>
                </c:pt>
                <c:pt idx="221">
                  <c:v>20/05/19</c:v>
                </c:pt>
                <c:pt idx="222">
                  <c:v>21/05/19</c:v>
                </c:pt>
                <c:pt idx="223">
                  <c:v>25/05/19</c:v>
                </c:pt>
                <c:pt idx="224">
                  <c:v>30/05/19</c:v>
                </c:pt>
                <c:pt idx="225">
                  <c:v>01/06/19</c:v>
                </c:pt>
                <c:pt idx="226">
                  <c:v>04/06/19</c:v>
                </c:pt>
                <c:pt idx="227">
                  <c:v>06/06/19</c:v>
                </c:pt>
                <c:pt idx="228">
                  <c:v>08/06/19</c:v>
                </c:pt>
                <c:pt idx="229">
                  <c:v>14/06/19</c:v>
                </c:pt>
                <c:pt idx="230">
                  <c:v>17/06/19</c:v>
                </c:pt>
                <c:pt idx="231">
                  <c:v>17/06/19</c:v>
                </c:pt>
                <c:pt idx="232">
                  <c:v>17/06/19</c:v>
                </c:pt>
                <c:pt idx="233">
                  <c:v>20/06/19</c:v>
                </c:pt>
                <c:pt idx="234">
                  <c:v>21/06/19</c:v>
                </c:pt>
                <c:pt idx="235">
                  <c:v>29/06/19</c:v>
                </c:pt>
                <c:pt idx="236">
                  <c:v>02/07/19</c:v>
                </c:pt>
                <c:pt idx="237">
                  <c:v>04/07/19</c:v>
                </c:pt>
                <c:pt idx="238">
                  <c:v>05/07/19</c:v>
                </c:pt>
                <c:pt idx="239">
                  <c:v>12/07/19</c:v>
                </c:pt>
                <c:pt idx="240">
                  <c:v>18/07/19</c:v>
                </c:pt>
                <c:pt idx="241">
                  <c:v>20/07/19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03/08/19</c:v>
                </c:pt>
                <c:pt idx="246">
                  <c:v>05/08/19</c:v>
                </c:pt>
                <c:pt idx="247">
                  <c:v>13/08/19</c:v>
                </c:pt>
                <c:pt idx="248">
                  <c:v>15/08/19</c:v>
                </c:pt>
                <c:pt idx="249">
                  <c:v>17/08/19</c:v>
                </c:pt>
                <c:pt idx="250">
                  <c:v>20/08/19</c:v>
                </c:pt>
                <c:pt idx="251">
                  <c:v>22/08/19</c:v>
                </c:pt>
                <c:pt idx="252">
                  <c:v>08/09/19</c:v>
                </c:pt>
                <c:pt idx="253">
                  <c:v>11/09/19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24/09/19</c:v>
                </c:pt>
                <c:pt idx="259">
                  <c:v>24/09/19</c:v>
                </c:pt>
                <c:pt idx="260">
                  <c:v>25/09/19</c:v>
                </c:pt>
                <c:pt idx="261">
                  <c:v>27/09/19</c:v>
                </c:pt>
                <c:pt idx="262">
                  <c:v>28/09/19</c:v>
                </c:pt>
                <c:pt idx="263">
                  <c:v>28/09/19</c:v>
                </c:pt>
                <c:pt idx="264">
                  <c:v>29/09/19</c:v>
                </c:pt>
                <c:pt idx="265">
                  <c:v>30/09/19</c:v>
                </c:pt>
                <c:pt idx="266">
                  <c:v>30/09/19</c:v>
                </c:pt>
                <c:pt idx="267">
                  <c:v>02/10/19</c:v>
                </c:pt>
                <c:pt idx="268">
                  <c:v>07/10/19</c:v>
                </c:pt>
                <c:pt idx="269">
                  <c:v>08/10/19</c:v>
                </c:pt>
                <c:pt idx="270">
                  <c:v>08/10/19</c:v>
                </c:pt>
                <c:pt idx="271">
                  <c:v>09/10/19</c:v>
                </c:pt>
                <c:pt idx="272">
                  <c:v>10/10/19</c:v>
                </c:pt>
                <c:pt idx="273">
                  <c:v>10/10/19</c:v>
                </c:pt>
                <c:pt idx="274">
                  <c:v>11/10/19</c:v>
                </c:pt>
                <c:pt idx="275">
                  <c:v>11/10/19</c:v>
                </c:pt>
                <c:pt idx="276">
                  <c:v>12/10/19</c:v>
                </c:pt>
                <c:pt idx="277">
                  <c:v>15/10/19</c:v>
                </c:pt>
                <c:pt idx="278">
                  <c:v>15/10/19</c:v>
                </c:pt>
                <c:pt idx="279">
                  <c:v>20/10/19</c:v>
                </c:pt>
                <c:pt idx="280">
                  <c:v>22/10/19</c:v>
                </c:pt>
                <c:pt idx="281">
                  <c:v>23/10/19</c:v>
                </c:pt>
                <c:pt idx="282">
                  <c:v>23/10/19</c:v>
                </c:pt>
                <c:pt idx="283">
                  <c:v>05/11/19</c:v>
                </c:pt>
                <c:pt idx="284">
                  <c:v>09/11/19</c:v>
                </c:pt>
                <c:pt idx="285">
                  <c:v>09/11/19</c:v>
                </c:pt>
                <c:pt idx="286">
                  <c:v>09/11/19</c:v>
                </c:pt>
                <c:pt idx="287">
                  <c:v>15/11/19</c:v>
                </c:pt>
                <c:pt idx="288">
                  <c:v>17/11/19</c:v>
                </c:pt>
                <c:pt idx="289">
                  <c:v>19/11/19</c:v>
                </c:pt>
                <c:pt idx="290">
                  <c:v>22/11/19</c:v>
                </c:pt>
                <c:pt idx="291">
                  <c:v>22/11/19</c:v>
                </c:pt>
                <c:pt idx="292">
                  <c:v>02/12/19</c:v>
                </c:pt>
                <c:pt idx="293">
                  <c:v>04/12/19</c:v>
                </c:pt>
                <c:pt idx="294">
                  <c:v>06/12/19</c:v>
                </c:pt>
                <c:pt idx="295">
                  <c:v>12/12/19</c:v>
                </c:pt>
                <c:pt idx="296">
                  <c:v>15/12/19</c:v>
                </c:pt>
                <c:pt idx="297">
                  <c:v>25/12/19</c:v>
                </c:pt>
                <c:pt idx="298">
                  <c:v>30/12/19</c:v>
                </c:pt>
                <c:pt idx="299">
                  <c:v>31/12/19</c:v>
                </c:pt>
              </c:strCache>
            </c:strRef>
          </c:cat>
          <c:val>
            <c:numRef>
              <c:f>Nhat!$F$13:$F$312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659-42B8-A182-6583AA7563CD}"/>
            </c:ext>
          </c:extLst>
        </c:ser>
        <c:ser>
          <c:idx val="4"/>
          <c:order val="6"/>
          <c:tx>
            <c:strRef>
              <c:f>Nhat!$G$12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cat>
            <c:strRef>
              <c:f>Nhat!$B$13:$B$312</c:f>
              <c:strCache>
                <c:ptCount val="300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23/01/18</c:v>
                </c:pt>
                <c:pt idx="8">
                  <c:v>27/01/18</c:v>
                </c:pt>
                <c:pt idx="9">
                  <c:v>28/01/18</c:v>
                </c:pt>
                <c:pt idx="10">
                  <c:v>02/02/18</c:v>
                </c:pt>
                <c:pt idx="11">
                  <c:v>07/02/18</c:v>
                </c:pt>
                <c:pt idx="12">
                  <c:v>08/02/18</c:v>
                </c:pt>
                <c:pt idx="13">
                  <c:v>09/02/18</c:v>
                </c:pt>
                <c:pt idx="14">
                  <c:v>12/02/18</c:v>
                </c:pt>
                <c:pt idx="15">
                  <c:v>21/02/18</c:v>
                </c:pt>
                <c:pt idx="16">
                  <c:v>23/02/18</c:v>
                </c:pt>
                <c:pt idx="17">
                  <c:v>28/02/18</c:v>
                </c:pt>
                <c:pt idx="18">
                  <c:v>28/02/18</c:v>
                </c:pt>
                <c:pt idx="19">
                  <c:v>02/03/18</c:v>
                </c:pt>
                <c:pt idx="20">
                  <c:v>03/03/18</c:v>
                </c:pt>
                <c:pt idx="21">
                  <c:v>04/03/18</c:v>
                </c:pt>
                <c:pt idx="22">
                  <c:v>06/03/18</c:v>
                </c:pt>
                <c:pt idx="23">
                  <c:v>08/03/18</c:v>
                </c:pt>
                <c:pt idx="24">
                  <c:v>10/03/18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23/03/18</c:v>
                </c:pt>
                <c:pt idx="31">
                  <c:v>24/03/18</c:v>
                </c:pt>
                <c:pt idx="32">
                  <c:v>29/03/18</c:v>
                </c:pt>
                <c:pt idx="33">
                  <c:v>31/03/18</c:v>
                </c:pt>
                <c:pt idx="34">
                  <c:v>03/04/18</c:v>
                </c:pt>
                <c:pt idx="35">
                  <c:v>06/04/18</c:v>
                </c:pt>
                <c:pt idx="36">
                  <c:v>07/04/18</c:v>
                </c:pt>
                <c:pt idx="37">
                  <c:v>08/04/18</c:v>
                </c:pt>
                <c:pt idx="38">
                  <c:v>09/04/18</c:v>
                </c:pt>
                <c:pt idx="39">
                  <c:v>11/04/18</c:v>
                </c:pt>
                <c:pt idx="40">
                  <c:v>13/04/18</c:v>
                </c:pt>
                <c:pt idx="41">
                  <c:v>13/04/18</c:v>
                </c:pt>
                <c:pt idx="42">
                  <c:v>15/04/18</c:v>
                </c:pt>
                <c:pt idx="43">
                  <c:v>17/04/18</c:v>
                </c:pt>
                <c:pt idx="44">
                  <c:v>17/04/18</c:v>
                </c:pt>
                <c:pt idx="45">
                  <c:v>19/04/18</c:v>
                </c:pt>
                <c:pt idx="46">
                  <c:v>20/04/18</c:v>
                </c:pt>
                <c:pt idx="47">
                  <c:v>22/04/18</c:v>
                </c:pt>
                <c:pt idx="48">
                  <c:v>25/04/18</c:v>
                </c:pt>
                <c:pt idx="49">
                  <c:v>02/05/18</c:v>
                </c:pt>
                <c:pt idx="50">
                  <c:v>03/05/18</c:v>
                </c:pt>
                <c:pt idx="51">
                  <c:v>04/05/18</c:v>
                </c:pt>
                <c:pt idx="52">
                  <c:v>08/05/18</c:v>
                </c:pt>
                <c:pt idx="53">
                  <c:v>11/05/18</c:v>
                </c:pt>
                <c:pt idx="54">
                  <c:v>14/05/18</c:v>
                </c:pt>
                <c:pt idx="55">
                  <c:v>17/05/18</c:v>
                </c:pt>
                <c:pt idx="56">
                  <c:v>20/05/18</c:v>
                </c:pt>
                <c:pt idx="57">
                  <c:v>20/05/18</c:v>
                </c:pt>
                <c:pt idx="58">
                  <c:v>22/05/18</c:v>
                </c:pt>
                <c:pt idx="59">
                  <c:v>25/05/18</c:v>
                </c:pt>
                <c:pt idx="60">
                  <c:v>28/05/18</c:v>
                </c:pt>
                <c:pt idx="61">
                  <c:v>28/05/18</c:v>
                </c:pt>
                <c:pt idx="62">
                  <c:v>31/05/18</c:v>
                </c:pt>
                <c:pt idx="63">
                  <c:v>01/06/18</c:v>
                </c:pt>
                <c:pt idx="64">
                  <c:v>04/06/18</c:v>
                </c:pt>
                <c:pt idx="65">
                  <c:v>06/06/18</c:v>
                </c:pt>
                <c:pt idx="66">
                  <c:v>08/06/18</c:v>
                </c:pt>
                <c:pt idx="67">
                  <c:v>08/06/18</c:v>
                </c:pt>
                <c:pt idx="68">
                  <c:v>11/06/18</c:v>
                </c:pt>
                <c:pt idx="69">
                  <c:v>12/06/18</c:v>
                </c:pt>
                <c:pt idx="70">
                  <c:v>15/06/18</c:v>
                </c:pt>
                <c:pt idx="71">
                  <c:v>15/06/18</c:v>
                </c:pt>
                <c:pt idx="72">
                  <c:v>18/06/18</c:v>
                </c:pt>
                <c:pt idx="73">
                  <c:v>21/06/18</c:v>
                </c:pt>
                <c:pt idx="74">
                  <c:v>22/06/18</c:v>
                </c:pt>
                <c:pt idx="75">
                  <c:v>25/06/18</c:v>
                </c:pt>
                <c:pt idx="76">
                  <c:v>27/06/18</c:v>
                </c:pt>
                <c:pt idx="77">
                  <c:v>29/06/18</c:v>
                </c:pt>
                <c:pt idx="78">
                  <c:v>30/06/18</c:v>
                </c:pt>
                <c:pt idx="79">
                  <c:v>02/07/18</c:v>
                </c:pt>
                <c:pt idx="80">
                  <c:v>04/07/18</c:v>
                </c:pt>
                <c:pt idx="81">
                  <c:v>06/07/18</c:v>
                </c:pt>
                <c:pt idx="82">
                  <c:v>10/07/18</c:v>
                </c:pt>
                <c:pt idx="83">
                  <c:v>12/07/18</c:v>
                </c:pt>
                <c:pt idx="84">
                  <c:v>16/07/18</c:v>
                </c:pt>
                <c:pt idx="85">
                  <c:v>17/07/18</c:v>
                </c:pt>
                <c:pt idx="86">
                  <c:v>19/07/18</c:v>
                </c:pt>
                <c:pt idx="87">
                  <c:v>24/07/18</c:v>
                </c:pt>
                <c:pt idx="88">
                  <c:v>27/07/18</c:v>
                </c:pt>
                <c:pt idx="89">
                  <c:v>30/07/18</c:v>
                </c:pt>
                <c:pt idx="90">
                  <c:v>02/08/18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29/08/18</c:v>
                </c:pt>
                <c:pt idx="104">
                  <c:v>31/08/18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11/09/18</c:v>
                </c:pt>
                <c:pt idx="110">
                  <c:v>12/09/18</c:v>
                </c:pt>
                <c:pt idx="111">
                  <c:v>13/09/18</c:v>
                </c:pt>
                <c:pt idx="112">
                  <c:v>14/09/18</c:v>
                </c:pt>
                <c:pt idx="113">
                  <c:v>15/09/18</c:v>
                </c:pt>
                <c:pt idx="114">
                  <c:v>25/09/18</c:v>
                </c:pt>
                <c:pt idx="115">
                  <c:v>26/09/18</c:v>
                </c:pt>
                <c:pt idx="116">
                  <c:v>27/09/18</c:v>
                </c:pt>
                <c:pt idx="117">
                  <c:v>29/09/18</c:v>
                </c:pt>
                <c:pt idx="118">
                  <c:v>03/10/18</c:v>
                </c:pt>
                <c:pt idx="119">
                  <c:v>04/10/18</c:v>
                </c:pt>
                <c:pt idx="120">
                  <c:v>06/10/18</c:v>
                </c:pt>
                <c:pt idx="121">
                  <c:v>09/10/18</c:v>
                </c:pt>
                <c:pt idx="122">
                  <c:v>11/10/18</c:v>
                </c:pt>
                <c:pt idx="123">
                  <c:v>12/10/18</c:v>
                </c:pt>
                <c:pt idx="124">
                  <c:v>15/10/18</c:v>
                </c:pt>
                <c:pt idx="125">
                  <c:v>17/10/18</c:v>
                </c:pt>
                <c:pt idx="126">
                  <c:v>19/10/18</c:v>
                </c:pt>
                <c:pt idx="127">
                  <c:v>22/10/18</c:v>
                </c:pt>
                <c:pt idx="128">
                  <c:v>24/10/18</c:v>
                </c:pt>
                <c:pt idx="129">
                  <c:v>26/10/18</c:v>
                </c:pt>
                <c:pt idx="130">
                  <c:v>31/10/18</c:v>
                </c:pt>
                <c:pt idx="131">
                  <c:v>03/11/18</c:v>
                </c:pt>
                <c:pt idx="132">
                  <c:v>06/11/18</c:v>
                </c:pt>
                <c:pt idx="133">
                  <c:v>09/11/18</c:v>
                </c:pt>
                <c:pt idx="134">
                  <c:v>10/11/18</c:v>
                </c:pt>
                <c:pt idx="135">
                  <c:v>12/11/18</c:v>
                </c:pt>
                <c:pt idx="136">
                  <c:v>14/11/18</c:v>
                </c:pt>
                <c:pt idx="137">
                  <c:v>16/11/18</c:v>
                </c:pt>
                <c:pt idx="138">
                  <c:v>19/11/18</c:v>
                </c:pt>
                <c:pt idx="139">
                  <c:v>22/11/18</c:v>
                </c:pt>
                <c:pt idx="140">
                  <c:v>22/11/18</c:v>
                </c:pt>
                <c:pt idx="141">
                  <c:v>26/11/18</c:v>
                </c:pt>
                <c:pt idx="142">
                  <c:v>27/11/18</c:v>
                </c:pt>
                <c:pt idx="143">
                  <c:v>28/11/18</c:v>
                </c:pt>
                <c:pt idx="144">
                  <c:v>30/11/18</c:v>
                </c:pt>
                <c:pt idx="145">
                  <c:v>03/12/18</c:v>
                </c:pt>
                <c:pt idx="146">
                  <c:v>03/12/18</c:v>
                </c:pt>
                <c:pt idx="147">
                  <c:v>05/12/18</c:v>
                </c:pt>
                <c:pt idx="148">
                  <c:v>07/12/18</c:v>
                </c:pt>
                <c:pt idx="149">
                  <c:v>10/12/18</c:v>
                </c:pt>
                <c:pt idx="150">
                  <c:v>12/12/18</c:v>
                </c:pt>
                <c:pt idx="151">
                  <c:v>14/12/18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25/12/18</c:v>
                </c:pt>
                <c:pt idx="158">
                  <c:v>02/01/19</c:v>
                </c:pt>
                <c:pt idx="159">
                  <c:v>03/01/19</c:v>
                </c:pt>
                <c:pt idx="160">
                  <c:v>06/01/19</c:v>
                </c:pt>
                <c:pt idx="161">
                  <c:v>09/01/19</c:v>
                </c:pt>
                <c:pt idx="162">
                  <c:v>11/01/19</c:v>
                </c:pt>
                <c:pt idx="163">
                  <c:v>14/01/19</c:v>
                </c:pt>
                <c:pt idx="164">
                  <c:v>15/01/19</c:v>
                </c:pt>
                <c:pt idx="165">
                  <c:v>17/01/19</c:v>
                </c:pt>
                <c:pt idx="166">
                  <c:v>20/01/19</c:v>
                </c:pt>
                <c:pt idx="167">
                  <c:v>21/01/19</c:v>
                </c:pt>
                <c:pt idx="168">
                  <c:v>23/01/19</c:v>
                </c:pt>
                <c:pt idx="169">
                  <c:v>26/01/19</c:v>
                </c:pt>
                <c:pt idx="170">
                  <c:v>28/01/19</c:v>
                </c:pt>
                <c:pt idx="171">
                  <c:v>29/01/19</c:v>
                </c:pt>
                <c:pt idx="172">
                  <c:v>31/01/19</c:v>
                </c:pt>
                <c:pt idx="173">
                  <c:v>02/02/19</c:v>
                </c:pt>
                <c:pt idx="174">
                  <c:v>07/02/19</c:v>
                </c:pt>
                <c:pt idx="175">
                  <c:v>08/02/19</c:v>
                </c:pt>
                <c:pt idx="176">
                  <c:v>10/02/19</c:v>
                </c:pt>
                <c:pt idx="177">
                  <c:v>12/02/019</c:v>
                </c:pt>
                <c:pt idx="178">
                  <c:v>16/02/19</c:v>
                </c:pt>
                <c:pt idx="179">
                  <c:v>21/02/19</c:v>
                </c:pt>
                <c:pt idx="180">
                  <c:v>22/02/19</c:v>
                </c:pt>
                <c:pt idx="181">
                  <c:v>25/02/19</c:v>
                </c:pt>
                <c:pt idx="182">
                  <c:v>27/02/19</c:v>
                </c:pt>
                <c:pt idx="183">
                  <c:v>28/02/19</c:v>
                </c:pt>
                <c:pt idx="184">
                  <c:v>03/03/19</c:v>
                </c:pt>
                <c:pt idx="185">
                  <c:v>05/03/19</c:v>
                </c:pt>
                <c:pt idx="186">
                  <c:v>07/03/19</c:v>
                </c:pt>
                <c:pt idx="187">
                  <c:v>08/03/19</c:v>
                </c:pt>
                <c:pt idx="188">
                  <c:v>08/03/19</c:v>
                </c:pt>
                <c:pt idx="189">
                  <c:v>10/03/19</c:v>
                </c:pt>
                <c:pt idx="190">
                  <c:v>11/03/19</c:v>
                </c:pt>
                <c:pt idx="191">
                  <c:v>12/03/19</c:v>
                </c:pt>
                <c:pt idx="192">
                  <c:v>13/03/19</c:v>
                </c:pt>
                <c:pt idx="193">
                  <c:v>14/03/19</c:v>
                </c:pt>
                <c:pt idx="194">
                  <c:v>15/03/19</c:v>
                </c:pt>
                <c:pt idx="195">
                  <c:v>18/03/19</c:v>
                </c:pt>
                <c:pt idx="196">
                  <c:v>19/03/19</c:v>
                </c:pt>
                <c:pt idx="197">
                  <c:v>22/03/19</c:v>
                </c:pt>
                <c:pt idx="198">
                  <c:v>24/03/19</c:v>
                </c:pt>
                <c:pt idx="199">
                  <c:v>26/03/19</c:v>
                </c:pt>
                <c:pt idx="200">
                  <c:v>27/03/19</c:v>
                </c:pt>
                <c:pt idx="201">
                  <c:v>29/03/19</c:v>
                </c:pt>
                <c:pt idx="202">
                  <c:v>01/04/19</c:v>
                </c:pt>
                <c:pt idx="203">
                  <c:v>01/04/19</c:v>
                </c:pt>
                <c:pt idx="204">
                  <c:v>03/04/19</c:v>
                </c:pt>
                <c:pt idx="205">
                  <c:v>05/04/19</c:v>
                </c:pt>
                <c:pt idx="206">
                  <c:v>07/04/19</c:v>
                </c:pt>
                <c:pt idx="207">
                  <c:v>09/04/19</c:v>
                </c:pt>
                <c:pt idx="208">
                  <c:v>12/04/19</c:v>
                </c:pt>
                <c:pt idx="209">
                  <c:v>15/04/19</c:v>
                </c:pt>
                <c:pt idx="210">
                  <c:v>18/04/19</c:v>
                </c:pt>
                <c:pt idx="211">
                  <c:v>21/04/19</c:v>
                </c:pt>
                <c:pt idx="212">
                  <c:v>24/04/19</c:v>
                </c:pt>
                <c:pt idx="213">
                  <c:v>25/04/19</c:v>
                </c:pt>
                <c:pt idx="214">
                  <c:v>26/04/19</c:v>
                </c:pt>
                <c:pt idx="215">
                  <c:v>26/04/19</c:v>
                </c:pt>
                <c:pt idx="216">
                  <c:v>04/05/19</c:v>
                </c:pt>
                <c:pt idx="217">
                  <c:v>08/05/19</c:v>
                </c:pt>
                <c:pt idx="218">
                  <c:v>09/05/19</c:v>
                </c:pt>
                <c:pt idx="219">
                  <c:v>12/05/19</c:v>
                </c:pt>
                <c:pt idx="220">
                  <c:v>18/05/19</c:v>
                </c:pt>
                <c:pt idx="221">
                  <c:v>20/05/19</c:v>
                </c:pt>
                <c:pt idx="222">
                  <c:v>21/05/19</c:v>
                </c:pt>
                <c:pt idx="223">
                  <c:v>25/05/19</c:v>
                </c:pt>
                <c:pt idx="224">
                  <c:v>30/05/19</c:v>
                </c:pt>
                <c:pt idx="225">
                  <c:v>01/06/19</c:v>
                </c:pt>
                <c:pt idx="226">
                  <c:v>04/06/19</c:v>
                </c:pt>
                <c:pt idx="227">
                  <c:v>06/06/19</c:v>
                </c:pt>
                <c:pt idx="228">
                  <c:v>08/06/19</c:v>
                </c:pt>
                <c:pt idx="229">
                  <c:v>14/06/19</c:v>
                </c:pt>
                <c:pt idx="230">
                  <c:v>17/06/19</c:v>
                </c:pt>
                <c:pt idx="231">
                  <c:v>17/06/19</c:v>
                </c:pt>
                <c:pt idx="232">
                  <c:v>17/06/19</c:v>
                </c:pt>
                <c:pt idx="233">
                  <c:v>20/06/19</c:v>
                </c:pt>
                <c:pt idx="234">
                  <c:v>21/06/19</c:v>
                </c:pt>
                <c:pt idx="235">
                  <c:v>29/06/19</c:v>
                </c:pt>
                <c:pt idx="236">
                  <c:v>02/07/19</c:v>
                </c:pt>
                <c:pt idx="237">
                  <c:v>04/07/19</c:v>
                </c:pt>
                <c:pt idx="238">
                  <c:v>05/07/19</c:v>
                </c:pt>
                <c:pt idx="239">
                  <c:v>12/07/19</c:v>
                </c:pt>
                <c:pt idx="240">
                  <c:v>18/07/19</c:v>
                </c:pt>
                <c:pt idx="241">
                  <c:v>20/07/19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03/08/19</c:v>
                </c:pt>
                <c:pt idx="246">
                  <c:v>05/08/19</c:v>
                </c:pt>
                <c:pt idx="247">
                  <c:v>13/08/19</c:v>
                </c:pt>
                <c:pt idx="248">
                  <c:v>15/08/19</c:v>
                </c:pt>
                <c:pt idx="249">
                  <c:v>17/08/19</c:v>
                </c:pt>
                <c:pt idx="250">
                  <c:v>20/08/19</c:v>
                </c:pt>
                <c:pt idx="251">
                  <c:v>22/08/19</c:v>
                </c:pt>
                <c:pt idx="252">
                  <c:v>08/09/19</c:v>
                </c:pt>
                <c:pt idx="253">
                  <c:v>11/09/19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24/09/19</c:v>
                </c:pt>
                <c:pt idx="259">
                  <c:v>24/09/19</c:v>
                </c:pt>
                <c:pt idx="260">
                  <c:v>25/09/19</c:v>
                </c:pt>
                <c:pt idx="261">
                  <c:v>27/09/19</c:v>
                </c:pt>
                <c:pt idx="262">
                  <c:v>28/09/19</c:v>
                </c:pt>
                <c:pt idx="263">
                  <c:v>28/09/19</c:v>
                </c:pt>
                <c:pt idx="264">
                  <c:v>29/09/19</c:v>
                </c:pt>
                <c:pt idx="265">
                  <c:v>30/09/19</c:v>
                </c:pt>
                <c:pt idx="266">
                  <c:v>30/09/19</c:v>
                </c:pt>
                <c:pt idx="267">
                  <c:v>02/10/19</c:v>
                </c:pt>
                <c:pt idx="268">
                  <c:v>07/10/19</c:v>
                </c:pt>
                <c:pt idx="269">
                  <c:v>08/10/19</c:v>
                </c:pt>
                <c:pt idx="270">
                  <c:v>08/10/19</c:v>
                </c:pt>
                <c:pt idx="271">
                  <c:v>09/10/19</c:v>
                </c:pt>
                <c:pt idx="272">
                  <c:v>10/10/19</c:v>
                </c:pt>
                <c:pt idx="273">
                  <c:v>10/10/19</c:v>
                </c:pt>
                <c:pt idx="274">
                  <c:v>11/10/19</c:v>
                </c:pt>
                <c:pt idx="275">
                  <c:v>11/10/19</c:v>
                </c:pt>
                <c:pt idx="276">
                  <c:v>12/10/19</c:v>
                </c:pt>
                <c:pt idx="277">
                  <c:v>15/10/19</c:v>
                </c:pt>
                <c:pt idx="278">
                  <c:v>15/10/19</c:v>
                </c:pt>
                <c:pt idx="279">
                  <c:v>20/10/19</c:v>
                </c:pt>
                <c:pt idx="280">
                  <c:v>22/10/19</c:v>
                </c:pt>
                <c:pt idx="281">
                  <c:v>23/10/19</c:v>
                </c:pt>
                <c:pt idx="282">
                  <c:v>23/10/19</c:v>
                </c:pt>
                <c:pt idx="283">
                  <c:v>05/11/19</c:v>
                </c:pt>
                <c:pt idx="284">
                  <c:v>09/11/19</c:v>
                </c:pt>
                <c:pt idx="285">
                  <c:v>09/11/19</c:v>
                </c:pt>
                <c:pt idx="286">
                  <c:v>09/11/19</c:v>
                </c:pt>
                <c:pt idx="287">
                  <c:v>15/11/19</c:v>
                </c:pt>
                <c:pt idx="288">
                  <c:v>17/11/19</c:v>
                </c:pt>
                <c:pt idx="289">
                  <c:v>19/11/19</c:v>
                </c:pt>
                <c:pt idx="290">
                  <c:v>22/11/19</c:v>
                </c:pt>
                <c:pt idx="291">
                  <c:v>22/11/19</c:v>
                </c:pt>
                <c:pt idx="292">
                  <c:v>02/12/19</c:v>
                </c:pt>
                <c:pt idx="293">
                  <c:v>04/12/19</c:v>
                </c:pt>
                <c:pt idx="294">
                  <c:v>06/12/19</c:v>
                </c:pt>
                <c:pt idx="295">
                  <c:v>12/12/19</c:v>
                </c:pt>
                <c:pt idx="296">
                  <c:v>15/12/19</c:v>
                </c:pt>
                <c:pt idx="297">
                  <c:v>25/12/19</c:v>
                </c:pt>
                <c:pt idx="298">
                  <c:v>30/12/19</c:v>
                </c:pt>
                <c:pt idx="299">
                  <c:v>31/12/19</c:v>
                </c:pt>
              </c:strCache>
            </c:strRef>
          </c:cat>
          <c:val>
            <c:numRef>
              <c:f>Nhat!$G$13:$G$312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3659-42B8-A182-6583AA7563CD}"/>
            </c:ext>
          </c:extLst>
        </c:ser>
        <c:ser>
          <c:idx val="5"/>
          <c:order val="7"/>
          <c:tx>
            <c:strRef>
              <c:f>Nhat!$H$12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strRef>
              <c:f>Nhat!$B$13:$B$312</c:f>
              <c:strCache>
                <c:ptCount val="300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23/01/18</c:v>
                </c:pt>
                <c:pt idx="8">
                  <c:v>27/01/18</c:v>
                </c:pt>
                <c:pt idx="9">
                  <c:v>28/01/18</c:v>
                </c:pt>
                <c:pt idx="10">
                  <c:v>02/02/18</c:v>
                </c:pt>
                <c:pt idx="11">
                  <c:v>07/02/18</c:v>
                </c:pt>
                <c:pt idx="12">
                  <c:v>08/02/18</c:v>
                </c:pt>
                <c:pt idx="13">
                  <c:v>09/02/18</c:v>
                </c:pt>
                <c:pt idx="14">
                  <c:v>12/02/18</c:v>
                </c:pt>
                <c:pt idx="15">
                  <c:v>21/02/18</c:v>
                </c:pt>
                <c:pt idx="16">
                  <c:v>23/02/18</c:v>
                </c:pt>
                <c:pt idx="17">
                  <c:v>28/02/18</c:v>
                </c:pt>
                <c:pt idx="18">
                  <c:v>28/02/18</c:v>
                </c:pt>
                <c:pt idx="19">
                  <c:v>02/03/18</c:v>
                </c:pt>
                <c:pt idx="20">
                  <c:v>03/03/18</c:v>
                </c:pt>
                <c:pt idx="21">
                  <c:v>04/03/18</c:v>
                </c:pt>
                <c:pt idx="22">
                  <c:v>06/03/18</c:v>
                </c:pt>
                <c:pt idx="23">
                  <c:v>08/03/18</c:v>
                </c:pt>
                <c:pt idx="24">
                  <c:v>10/03/18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23/03/18</c:v>
                </c:pt>
                <c:pt idx="31">
                  <c:v>24/03/18</c:v>
                </c:pt>
                <c:pt idx="32">
                  <c:v>29/03/18</c:v>
                </c:pt>
                <c:pt idx="33">
                  <c:v>31/03/18</c:v>
                </c:pt>
                <c:pt idx="34">
                  <c:v>03/04/18</c:v>
                </c:pt>
                <c:pt idx="35">
                  <c:v>06/04/18</c:v>
                </c:pt>
                <c:pt idx="36">
                  <c:v>07/04/18</c:v>
                </c:pt>
                <c:pt idx="37">
                  <c:v>08/04/18</c:v>
                </c:pt>
                <c:pt idx="38">
                  <c:v>09/04/18</c:v>
                </c:pt>
                <c:pt idx="39">
                  <c:v>11/04/18</c:v>
                </c:pt>
                <c:pt idx="40">
                  <c:v>13/04/18</c:v>
                </c:pt>
                <c:pt idx="41">
                  <c:v>13/04/18</c:v>
                </c:pt>
                <c:pt idx="42">
                  <c:v>15/04/18</c:v>
                </c:pt>
                <c:pt idx="43">
                  <c:v>17/04/18</c:v>
                </c:pt>
                <c:pt idx="44">
                  <c:v>17/04/18</c:v>
                </c:pt>
                <c:pt idx="45">
                  <c:v>19/04/18</c:v>
                </c:pt>
                <c:pt idx="46">
                  <c:v>20/04/18</c:v>
                </c:pt>
                <c:pt idx="47">
                  <c:v>22/04/18</c:v>
                </c:pt>
                <c:pt idx="48">
                  <c:v>25/04/18</c:v>
                </c:pt>
                <c:pt idx="49">
                  <c:v>02/05/18</c:v>
                </c:pt>
                <c:pt idx="50">
                  <c:v>03/05/18</c:v>
                </c:pt>
                <c:pt idx="51">
                  <c:v>04/05/18</c:v>
                </c:pt>
                <c:pt idx="52">
                  <c:v>08/05/18</c:v>
                </c:pt>
                <c:pt idx="53">
                  <c:v>11/05/18</c:v>
                </c:pt>
                <c:pt idx="54">
                  <c:v>14/05/18</c:v>
                </c:pt>
                <c:pt idx="55">
                  <c:v>17/05/18</c:v>
                </c:pt>
                <c:pt idx="56">
                  <c:v>20/05/18</c:v>
                </c:pt>
                <c:pt idx="57">
                  <c:v>20/05/18</c:v>
                </c:pt>
                <c:pt idx="58">
                  <c:v>22/05/18</c:v>
                </c:pt>
                <c:pt idx="59">
                  <c:v>25/05/18</c:v>
                </c:pt>
                <c:pt idx="60">
                  <c:v>28/05/18</c:v>
                </c:pt>
                <c:pt idx="61">
                  <c:v>28/05/18</c:v>
                </c:pt>
                <c:pt idx="62">
                  <c:v>31/05/18</c:v>
                </c:pt>
                <c:pt idx="63">
                  <c:v>01/06/18</c:v>
                </c:pt>
                <c:pt idx="64">
                  <c:v>04/06/18</c:v>
                </c:pt>
                <c:pt idx="65">
                  <c:v>06/06/18</c:v>
                </c:pt>
                <c:pt idx="66">
                  <c:v>08/06/18</c:v>
                </c:pt>
                <c:pt idx="67">
                  <c:v>08/06/18</c:v>
                </c:pt>
                <c:pt idx="68">
                  <c:v>11/06/18</c:v>
                </c:pt>
                <c:pt idx="69">
                  <c:v>12/06/18</c:v>
                </c:pt>
                <c:pt idx="70">
                  <c:v>15/06/18</c:v>
                </c:pt>
                <c:pt idx="71">
                  <c:v>15/06/18</c:v>
                </c:pt>
                <c:pt idx="72">
                  <c:v>18/06/18</c:v>
                </c:pt>
                <c:pt idx="73">
                  <c:v>21/06/18</c:v>
                </c:pt>
                <c:pt idx="74">
                  <c:v>22/06/18</c:v>
                </c:pt>
                <c:pt idx="75">
                  <c:v>25/06/18</c:v>
                </c:pt>
                <c:pt idx="76">
                  <c:v>27/06/18</c:v>
                </c:pt>
                <c:pt idx="77">
                  <c:v>29/06/18</c:v>
                </c:pt>
                <c:pt idx="78">
                  <c:v>30/06/18</c:v>
                </c:pt>
                <c:pt idx="79">
                  <c:v>02/07/18</c:v>
                </c:pt>
                <c:pt idx="80">
                  <c:v>04/07/18</c:v>
                </c:pt>
                <c:pt idx="81">
                  <c:v>06/07/18</c:v>
                </c:pt>
                <c:pt idx="82">
                  <c:v>10/07/18</c:v>
                </c:pt>
                <c:pt idx="83">
                  <c:v>12/07/18</c:v>
                </c:pt>
                <c:pt idx="84">
                  <c:v>16/07/18</c:v>
                </c:pt>
                <c:pt idx="85">
                  <c:v>17/07/18</c:v>
                </c:pt>
                <c:pt idx="86">
                  <c:v>19/07/18</c:v>
                </c:pt>
                <c:pt idx="87">
                  <c:v>24/07/18</c:v>
                </c:pt>
                <c:pt idx="88">
                  <c:v>27/07/18</c:v>
                </c:pt>
                <c:pt idx="89">
                  <c:v>30/07/18</c:v>
                </c:pt>
                <c:pt idx="90">
                  <c:v>02/08/18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29/08/18</c:v>
                </c:pt>
                <c:pt idx="104">
                  <c:v>31/08/18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11/09/18</c:v>
                </c:pt>
                <c:pt idx="110">
                  <c:v>12/09/18</c:v>
                </c:pt>
                <c:pt idx="111">
                  <c:v>13/09/18</c:v>
                </c:pt>
                <c:pt idx="112">
                  <c:v>14/09/18</c:v>
                </c:pt>
                <c:pt idx="113">
                  <c:v>15/09/18</c:v>
                </c:pt>
                <c:pt idx="114">
                  <c:v>25/09/18</c:v>
                </c:pt>
                <c:pt idx="115">
                  <c:v>26/09/18</c:v>
                </c:pt>
                <c:pt idx="116">
                  <c:v>27/09/18</c:v>
                </c:pt>
                <c:pt idx="117">
                  <c:v>29/09/18</c:v>
                </c:pt>
                <c:pt idx="118">
                  <c:v>03/10/18</c:v>
                </c:pt>
                <c:pt idx="119">
                  <c:v>04/10/18</c:v>
                </c:pt>
                <c:pt idx="120">
                  <c:v>06/10/18</c:v>
                </c:pt>
                <c:pt idx="121">
                  <c:v>09/10/18</c:v>
                </c:pt>
                <c:pt idx="122">
                  <c:v>11/10/18</c:v>
                </c:pt>
                <c:pt idx="123">
                  <c:v>12/10/18</c:v>
                </c:pt>
                <c:pt idx="124">
                  <c:v>15/10/18</c:v>
                </c:pt>
                <c:pt idx="125">
                  <c:v>17/10/18</c:v>
                </c:pt>
                <c:pt idx="126">
                  <c:v>19/10/18</c:v>
                </c:pt>
                <c:pt idx="127">
                  <c:v>22/10/18</c:v>
                </c:pt>
                <c:pt idx="128">
                  <c:v>24/10/18</c:v>
                </c:pt>
                <c:pt idx="129">
                  <c:v>26/10/18</c:v>
                </c:pt>
                <c:pt idx="130">
                  <c:v>31/10/18</c:v>
                </c:pt>
                <c:pt idx="131">
                  <c:v>03/11/18</c:v>
                </c:pt>
                <c:pt idx="132">
                  <c:v>06/11/18</c:v>
                </c:pt>
                <c:pt idx="133">
                  <c:v>09/11/18</c:v>
                </c:pt>
                <c:pt idx="134">
                  <c:v>10/11/18</c:v>
                </c:pt>
                <c:pt idx="135">
                  <c:v>12/11/18</c:v>
                </c:pt>
                <c:pt idx="136">
                  <c:v>14/11/18</c:v>
                </c:pt>
                <c:pt idx="137">
                  <c:v>16/11/18</c:v>
                </c:pt>
                <c:pt idx="138">
                  <c:v>19/11/18</c:v>
                </c:pt>
                <c:pt idx="139">
                  <c:v>22/11/18</c:v>
                </c:pt>
                <c:pt idx="140">
                  <c:v>22/11/18</c:v>
                </c:pt>
                <c:pt idx="141">
                  <c:v>26/11/18</c:v>
                </c:pt>
                <c:pt idx="142">
                  <c:v>27/11/18</c:v>
                </c:pt>
                <c:pt idx="143">
                  <c:v>28/11/18</c:v>
                </c:pt>
                <c:pt idx="144">
                  <c:v>30/11/18</c:v>
                </c:pt>
                <c:pt idx="145">
                  <c:v>03/12/18</c:v>
                </c:pt>
                <c:pt idx="146">
                  <c:v>03/12/18</c:v>
                </c:pt>
                <c:pt idx="147">
                  <c:v>05/12/18</c:v>
                </c:pt>
                <c:pt idx="148">
                  <c:v>07/12/18</c:v>
                </c:pt>
                <c:pt idx="149">
                  <c:v>10/12/18</c:v>
                </c:pt>
                <c:pt idx="150">
                  <c:v>12/12/18</c:v>
                </c:pt>
                <c:pt idx="151">
                  <c:v>14/12/18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25/12/18</c:v>
                </c:pt>
                <c:pt idx="158">
                  <c:v>02/01/19</c:v>
                </c:pt>
                <c:pt idx="159">
                  <c:v>03/01/19</c:v>
                </c:pt>
                <c:pt idx="160">
                  <c:v>06/01/19</c:v>
                </c:pt>
                <c:pt idx="161">
                  <c:v>09/01/19</c:v>
                </c:pt>
                <c:pt idx="162">
                  <c:v>11/01/19</c:v>
                </c:pt>
                <c:pt idx="163">
                  <c:v>14/01/19</c:v>
                </c:pt>
                <c:pt idx="164">
                  <c:v>15/01/19</c:v>
                </c:pt>
                <c:pt idx="165">
                  <c:v>17/01/19</c:v>
                </c:pt>
                <c:pt idx="166">
                  <c:v>20/01/19</c:v>
                </c:pt>
                <c:pt idx="167">
                  <c:v>21/01/19</c:v>
                </c:pt>
                <c:pt idx="168">
                  <c:v>23/01/19</c:v>
                </c:pt>
                <c:pt idx="169">
                  <c:v>26/01/19</c:v>
                </c:pt>
                <c:pt idx="170">
                  <c:v>28/01/19</c:v>
                </c:pt>
                <c:pt idx="171">
                  <c:v>29/01/19</c:v>
                </c:pt>
                <c:pt idx="172">
                  <c:v>31/01/19</c:v>
                </c:pt>
                <c:pt idx="173">
                  <c:v>02/02/19</c:v>
                </c:pt>
                <c:pt idx="174">
                  <c:v>07/02/19</c:v>
                </c:pt>
                <c:pt idx="175">
                  <c:v>08/02/19</c:v>
                </c:pt>
                <c:pt idx="176">
                  <c:v>10/02/19</c:v>
                </c:pt>
                <c:pt idx="177">
                  <c:v>12/02/019</c:v>
                </c:pt>
                <c:pt idx="178">
                  <c:v>16/02/19</c:v>
                </c:pt>
                <c:pt idx="179">
                  <c:v>21/02/19</c:v>
                </c:pt>
                <c:pt idx="180">
                  <c:v>22/02/19</c:v>
                </c:pt>
                <c:pt idx="181">
                  <c:v>25/02/19</c:v>
                </c:pt>
                <c:pt idx="182">
                  <c:v>27/02/19</c:v>
                </c:pt>
                <c:pt idx="183">
                  <c:v>28/02/19</c:v>
                </c:pt>
                <c:pt idx="184">
                  <c:v>03/03/19</c:v>
                </c:pt>
                <c:pt idx="185">
                  <c:v>05/03/19</c:v>
                </c:pt>
                <c:pt idx="186">
                  <c:v>07/03/19</c:v>
                </c:pt>
                <c:pt idx="187">
                  <c:v>08/03/19</c:v>
                </c:pt>
                <c:pt idx="188">
                  <c:v>08/03/19</c:v>
                </c:pt>
                <c:pt idx="189">
                  <c:v>10/03/19</c:v>
                </c:pt>
                <c:pt idx="190">
                  <c:v>11/03/19</c:v>
                </c:pt>
                <c:pt idx="191">
                  <c:v>12/03/19</c:v>
                </c:pt>
                <c:pt idx="192">
                  <c:v>13/03/19</c:v>
                </c:pt>
                <c:pt idx="193">
                  <c:v>14/03/19</c:v>
                </c:pt>
                <c:pt idx="194">
                  <c:v>15/03/19</c:v>
                </c:pt>
                <c:pt idx="195">
                  <c:v>18/03/19</c:v>
                </c:pt>
                <c:pt idx="196">
                  <c:v>19/03/19</c:v>
                </c:pt>
                <c:pt idx="197">
                  <c:v>22/03/19</c:v>
                </c:pt>
                <c:pt idx="198">
                  <c:v>24/03/19</c:v>
                </c:pt>
                <c:pt idx="199">
                  <c:v>26/03/19</c:v>
                </c:pt>
                <c:pt idx="200">
                  <c:v>27/03/19</c:v>
                </c:pt>
                <c:pt idx="201">
                  <c:v>29/03/19</c:v>
                </c:pt>
                <c:pt idx="202">
                  <c:v>01/04/19</c:v>
                </c:pt>
                <c:pt idx="203">
                  <c:v>01/04/19</c:v>
                </c:pt>
                <c:pt idx="204">
                  <c:v>03/04/19</c:v>
                </c:pt>
                <c:pt idx="205">
                  <c:v>05/04/19</c:v>
                </c:pt>
                <c:pt idx="206">
                  <c:v>07/04/19</c:v>
                </c:pt>
                <c:pt idx="207">
                  <c:v>09/04/19</c:v>
                </c:pt>
                <c:pt idx="208">
                  <c:v>12/04/19</c:v>
                </c:pt>
                <c:pt idx="209">
                  <c:v>15/04/19</c:v>
                </c:pt>
                <c:pt idx="210">
                  <c:v>18/04/19</c:v>
                </c:pt>
                <c:pt idx="211">
                  <c:v>21/04/19</c:v>
                </c:pt>
                <c:pt idx="212">
                  <c:v>24/04/19</c:v>
                </c:pt>
                <c:pt idx="213">
                  <c:v>25/04/19</c:v>
                </c:pt>
                <c:pt idx="214">
                  <c:v>26/04/19</c:v>
                </c:pt>
                <c:pt idx="215">
                  <c:v>26/04/19</c:v>
                </c:pt>
                <c:pt idx="216">
                  <c:v>04/05/19</c:v>
                </c:pt>
                <c:pt idx="217">
                  <c:v>08/05/19</c:v>
                </c:pt>
                <c:pt idx="218">
                  <c:v>09/05/19</c:v>
                </c:pt>
                <c:pt idx="219">
                  <c:v>12/05/19</c:v>
                </c:pt>
                <c:pt idx="220">
                  <c:v>18/05/19</c:v>
                </c:pt>
                <c:pt idx="221">
                  <c:v>20/05/19</c:v>
                </c:pt>
                <c:pt idx="222">
                  <c:v>21/05/19</c:v>
                </c:pt>
                <c:pt idx="223">
                  <c:v>25/05/19</c:v>
                </c:pt>
                <c:pt idx="224">
                  <c:v>30/05/19</c:v>
                </c:pt>
                <c:pt idx="225">
                  <c:v>01/06/19</c:v>
                </c:pt>
                <c:pt idx="226">
                  <c:v>04/06/19</c:v>
                </c:pt>
                <c:pt idx="227">
                  <c:v>06/06/19</c:v>
                </c:pt>
                <c:pt idx="228">
                  <c:v>08/06/19</c:v>
                </c:pt>
                <c:pt idx="229">
                  <c:v>14/06/19</c:v>
                </c:pt>
                <c:pt idx="230">
                  <c:v>17/06/19</c:v>
                </c:pt>
                <c:pt idx="231">
                  <c:v>17/06/19</c:v>
                </c:pt>
                <c:pt idx="232">
                  <c:v>17/06/19</c:v>
                </c:pt>
                <c:pt idx="233">
                  <c:v>20/06/19</c:v>
                </c:pt>
                <c:pt idx="234">
                  <c:v>21/06/19</c:v>
                </c:pt>
                <c:pt idx="235">
                  <c:v>29/06/19</c:v>
                </c:pt>
                <c:pt idx="236">
                  <c:v>02/07/19</c:v>
                </c:pt>
                <c:pt idx="237">
                  <c:v>04/07/19</c:v>
                </c:pt>
                <c:pt idx="238">
                  <c:v>05/07/19</c:v>
                </c:pt>
                <c:pt idx="239">
                  <c:v>12/07/19</c:v>
                </c:pt>
                <c:pt idx="240">
                  <c:v>18/07/19</c:v>
                </c:pt>
                <c:pt idx="241">
                  <c:v>20/07/19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03/08/19</c:v>
                </c:pt>
                <c:pt idx="246">
                  <c:v>05/08/19</c:v>
                </c:pt>
                <c:pt idx="247">
                  <c:v>13/08/19</c:v>
                </c:pt>
                <c:pt idx="248">
                  <c:v>15/08/19</c:v>
                </c:pt>
                <c:pt idx="249">
                  <c:v>17/08/19</c:v>
                </c:pt>
                <c:pt idx="250">
                  <c:v>20/08/19</c:v>
                </c:pt>
                <c:pt idx="251">
                  <c:v>22/08/19</c:v>
                </c:pt>
                <c:pt idx="252">
                  <c:v>08/09/19</c:v>
                </c:pt>
                <c:pt idx="253">
                  <c:v>11/09/19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24/09/19</c:v>
                </c:pt>
                <c:pt idx="259">
                  <c:v>24/09/19</c:v>
                </c:pt>
                <c:pt idx="260">
                  <c:v>25/09/19</c:v>
                </c:pt>
                <c:pt idx="261">
                  <c:v>27/09/19</c:v>
                </c:pt>
                <c:pt idx="262">
                  <c:v>28/09/19</c:v>
                </c:pt>
                <c:pt idx="263">
                  <c:v>28/09/19</c:v>
                </c:pt>
                <c:pt idx="264">
                  <c:v>29/09/19</c:v>
                </c:pt>
                <c:pt idx="265">
                  <c:v>30/09/19</c:v>
                </c:pt>
                <c:pt idx="266">
                  <c:v>30/09/19</c:v>
                </c:pt>
                <c:pt idx="267">
                  <c:v>02/10/19</c:v>
                </c:pt>
                <c:pt idx="268">
                  <c:v>07/10/19</c:v>
                </c:pt>
                <c:pt idx="269">
                  <c:v>08/10/19</c:v>
                </c:pt>
                <c:pt idx="270">
                  <c:v>08/10/19</c:v>
                </c:pt>
                <c:pt idx="271">
                  <c:v>09/10/19</c:v>
                </c:pt>
                <c:pt idx="272">
                  <c:v>10/10/19</c:v>
                </c:pt>
                <c:pt idx="273">
                  <c:v>10/10/19</c:v>
                </c:pt>
                <c:pt idx="274">
                  <c:v>11/10/19</c:v>
                </c:pt>
                <c:pt idx="275">
                  <c:v>11/10/19</c:v>
                </c:pt>
                <c:pt idx="276">
                  <c:v>12/10/19</c:v>
                </c:pt>
                <c:pt idx="277">
                  <c:v>15/10/19</c:v>
                </c:pt>
                <c:pt idx="278">
                  <c:v>15/10/19</c:v>
                </c:pt>
                <c:pt idx="279">
                  <c:v>20/10/19</c:v>
                </c:pt>
                <c:pt idx="280">
                  <c:v>22/10/19</c:v>
                </c:pt>
                <c:pt idx="281">
                  <c:v>23/10/19</c:v>
                </c:pt>
                <c:pt idx="282">
                  <c:v>23/10/19</c:v>
                </c:pt>
                <c:pt idx="283">
                  <c:v>05/11/19</c:v>
                </c:pt>
                <c:pt idx="284">
                  <c:v>09/11/19</c:v>
                </c:pt>
                <c:pt idx="285">
                  <c:v>09/11/19</c:v>
                </c:pt>
                <c:pt idx="286">
                  <c:v>09/11/19</c:v>
                </c:pt>
                <c:pt idx="287">
                  <c:v>15/11/19</c:v>
                </c:pt>
                <c:pt idx="288">
                  <c:v>17/11/19</c:v>
                </c:pt>
                <c:pt idx="289">
                  <c:v>19/11/19</c:v>
                </c:pt>
                <c:pt idx="290">
                  <c:v>22/11/19</c:v>
                </c:pt>
                <c:pt idx="291">
                  <c:v>22/11/19</c:v>
                </c:pt>
                <c:pt idx="292">
                  <c:v>02/12/19</c:v>
                </c:pt>
                <c:pt idx="293">
                  <c:v>04/12/19</c:v>
                </c:pt>
                <c:pt idx="294">
                  <c:v>06/12/19</c:v>
                </c:pt>
                <c:pt idx="295">
                  <c:v>12/12/19</c:v>
                </c:pt>
                <c:pt idx="296">
                  <c:v>15/12/19</c:v>
                </c:pt>
                <c:pt idx="297">
                  <c:v>25/12/19</c:v>
                </c:pt>
                <c:pt idx="298">
                  <c:v>30/12/19</c:v>
                </c:pt>
                <c:pt idx="299">
                  <c:v>31/12/19</c:v>
                </c:pt>
              </c:strCache>
            </c:strRef>
          </c:cat>
          <c:val>
            <c:numRef>
              <c:f>Nhat!$H$13:$H$312</c:f>
              <c:numCache>
                <c:formatCode>General</c:formatCode>
                <c:ptCount val="30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3659-42B8-A182-6583AA7563CD}"/>
            </c:ext>
          </c:extLst>
        </c:ser>
        <c:ser>
          <c:idx val="6"/>
          <c:order val="8"/>
          <c:tx>
            <c:strRef>
              <c:f>Nhat!$I$12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9525"/>
          </c:spPr>
          <c:cat>
            <c:strRef>
              <c:f>Nhat!$B$13:$B$312</c:f>
              <c:strCache>
                <c:ptCount val="300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16/01/18</c:v>
                </c:pt>
                <c:pt idx="5">
                  <c:v>19/01/18</c:v>
                </c:pt>
                <c:pt idx="6">
                  <c:v>20/01/18</c:v>
                </c:pt>
                <c:pt idx="7">
                  <c:v>23/01/18</c:v>
                </c:pt>
                <c:pt idx="8">
                  <c:v>27/01/18</c:v>
                </c:pt>
                <c:pt idx="9">
                  <c:v>28/01/18</c:v>
                </c:pt>
                <c:pt idx="10">
                  <c:v>02/02/18</c:v>
                </c:pt>
                <c:pt idx="11">
                  <c:v>07/02/18</c:v>
                </c:pt>
                <c:pt idx="12">
                  <c:v>08/02/18</c:v>
                </c:pt>
                <c:pt idx="13">
                  <c:v>09/02/18</c:v>
                </c:pt>
                <c:pt idx="14">
                  <c:v>12/02/18</c:v>
                </c:pt>
                <c:pt idx="15">
                  <c:v>21/02/18</c:v>
                </c:pt>
                <c:pt idx="16">
                  <c:v>23/02/18</c:v>
                </c:pt>
                <c:pt idx="17">
                  <c:v>28/02/18</c:v>
                </c:pt>
                <c:pt idx="18">
                  <c:v>28/02/18</c:v>
                </c:pt>
                <c:pt idx="19">
                  <c:v>02/03/18</c:v>
                </c:pt>
                <c:pt idx="20">
                  <c:v>03/03/18</c:v>
                </c:pt>
                <c:pt idx="21">
                  <c:v>04/03/18</c:v>
                </c:pt>
                <c:pt idx="22">
                  <c:v>06/03/18</c:v>
                </c:pt>
                <c:pt idx="23">
                  <c:v>08/03/18</c:v>
                </c:pt>
                <c:pt idx="24">
                  <c:v>10/03/18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23/03/18</c:v>
                </c:pt>
                <c:pt idx="31">
                  <c:v>24/03/18</c:v>
                </c:pt>
                <c:pt idx="32">
                  <c:v>29/03/18</c:v>
                </c:pt>
                <c:pt idx="33">
                  <c:v>31/03/18</c:v>
                </c:pt>
                <c:pt idx="34">
                  <c:v>03/04/18</c:v>
                </c:pt>
                <c:pt idx="35">
                  <c:v>06/04/18</c:v>
                </c:pt>
                <c:pt idx="36">
                  <c:v>07/04/18</c:v>
                </c:pt>
                <c:pt idx="37">
                  <c:v>08/04/18</c:v>
                </c:pt>
                <c:pt idx="38">
                  <c:v>09/04/18</c:v>
                </c:pt>
                <c:pt idx="39">
                  <c:v>11/04/18</c:v>
                </c:pt>
                <c:pt idx="40">
                  <c:v>13/04/18</c:v>
                </c:pt>
                <c:pt idx="41">
                  <c:v>13/04/18</c:v>
                </c:pt>
                <c:pt idx="42">
                  <c:v>15/04/18</c:v>
                </c:pt>
                <c:pt idx="43">
                  <c:v>17/04/18</c:v>
                </c:pt>
                <c:pt idx="44">
                  <c:v>17/04/18</c:v>
                </c:pt>
                <c:pt idx="45">
                  <c:v>19/04/18</c:v>
                </c:pt>
                <c:pt idx="46">
                  <c:v>20/04/18</c:v>
                </c:pt>
                <c:pt idx="47">
                  <c:v>22/04/18</c:v>
                </c:pt>
                <c:pt idx="48">
                  <c:v>25/04/18</c:v>
                </c:pt>
                <c:pt idx="49">
                  <c:v>02/05/18</c:v>
                </c:pt>
                <c:pt idx="50">
                  <c:v>03/05/18</c:v>
                </c:pt>
                <c:pt idx="51">
                  <c:v>04/05/18</c:v>
                </c:pt>
                <c:pt idx="52">
                  <c:v>08/05/18</c:v>
                </c:pt>
                <c:pt idx="53">
                  <c:v>11/05/18</c:v>
                </c:pt>
                <c:pt idx="54">
                  <c:v>14/05/18</c:v>
                </c:pt>
                <c:pt idx="55">
                  <c:v>17/05/18</c:v>
                </c:pt>
                <c:pt idx="56">
                  <c:v>20/05/18</c:v>
                </c:pt>
                <c:pt idx="57">
                  <c:v>20/05/18</c:v>
                </c:pt>
                <c:pt idx="58">
                  <c:v>22/05/18</c:v>
                </c:pt>
                <c:pt idx="59">
                  <c:v>25/05/18</c:v>
                </c:pt>
                <c:pt idx="60">
                  <c:v>28/05/18</c:v>
                </c:pt>
                <c:pt idx="61">
                  <c:v>28/05/18</c:v>
                </c:pt>
                <c:pt idx="62">
                  <c:v>31/05/18</c:v>
                </c:pt>
                <c:pt idx="63">
                  <c:v>01/06/18</c:v>
                </c:pt>
                <c:pt idx="64">
                  <c:v>04/06/18</c:v>
                </c:pt>
                <c:pt idx="65">
                  <c:v>06/06/18</c:v>
                </c:pt>
                <c:pt idx="66">
                  <c:v>08/06/18</c:v>
                </c:pt>
                <c:pt idx="67">
                  <c:v>08/06/18</c:v>
                </c:pt>
                <c:pt idx="68">
                  <c:v>11/06/18</c:v>
                </c:pt>
                <c:pt idx="69">
                  <c:v>12/06/18</c:v>
                </c:pt>
                <c:pt idx="70">
                  <c:v>15/06/18</c:v>
                </c:pt>
                <c:pt idx="71">
                  <c:v>15/06/18</c:v>
                </c:pt>
                <c:pt idx="72">
                  <c:v>18/06/18</c:v>
                </c:pt>
                <c:pt idx="73">
                  <c:v>21/06/18</c:v>
                </c:pt>
                <c:pt idx="74">
                  <c:v>22/06/18</c:v>
                </c:pt>
                <c:pt idx="75">
                  <c:v>25/06/18</c:v>
                </c:pt>
                <c:pt idx="76">
                  <c:v>27/06/18</c:v>
                </c:pt>
                <c:pt idx="77">
                  <c:v>29/06/18</c:v>
                </c:pt>
                <c:pt idx="78">
                  <c:v>30/06/18</c:v>
                </c:pt>
                <c:pt idx="79">
                  <c:v>02/07/18</c:v>
                </c:pt>
                <c:pt idx="80">
                  <c:v>04/07/18</c:v>
                </c:pt>
                <c:pt idx="81">
                  <c:v>06/07/18</c:v>
                </c:pt>
                <c:pt idx="82">
                  <c:v>10/07/18</c:v>
                </c:pt>
                <c:pt idx="83">
                  <c:v>12/07/18</c:v>
                </c:pt>
                <c:pt idx="84">
                  <c:v>16/07/18</c:v>
                </c:pt>
                <c:pt idx="85">
                  <c:v>17/07/18</c:v>
                </c:pt>
                <c:pt idx="86">
                  <c:v>19/07/18</c:v>
                </c:pt>
                <c:pt idx="87">
                  <c:v>24/07/18</c:v>
                </c:pt>
                <c:pt idx="88">
                  <c:v>27/07/18</c:v>
                </c:pt>
                <c:pt idx="89">
                  <c:v>30/07/18</c:v>
                </c:pt>
                <c:pt idx="90">
                  <c:v>02/08/18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29/08/18</c:v>
                </c:pt>
                <c:pt idx="104">
                  <c:v>31/08/18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11/09/18</c:v>
                </c:pt>
                <c:pt idx="110">
                  <c:v>12/09/18</c:v>
                </c:pt>
                <c:pt idx="111">
                  <c:v>13/09/18</c:v>
                </c:pt>
                <c:pt idx="112">
                  <c:v>14/09/18</c:v>
                </c:pt>
                <c:pt idx="113">
                  <c:v>15/09/18</c:v>
                </c:pt>
                <c:pt idx="114">
                  <c:v>25/09/18</c:v>
                </c:pt>
                <c:pt idx="115">
                  <c:v>26/09/18</c:v>
                </c:pt>
                <c:pt idx="116">
                  <c:v>27/09/18</c:v>
                </c:pt>
                <c:pt idx="117">
                  <c:v>29/09/18</c:v>
                </c:pt>
                <c:pt idx="118">
                  <c:v>03/10/18</c:v>
                </c:pt>
                <c:pt idx="119">
                  <c:v>04/10/18</c:v>
                </c:pt>
                <c:pt idx="120">
                  <c:v>06/10/18</c:v>
                </c:pt>
                <c:pt idx="121">
                  <c:v>09/10/18</c:v>
                </c:pt>
                <c:pt idx="122">
                  <c:v>11/10/18</c:v>
                </c:pt>
                <c:pt idx="123">
                  <c:v>12/10/18</c:v>
                </c:pt>
                <c:pt idx="124">
                  <c:v>15/10/18</c:v>
                </c:pt>
                <c:pt idx="125">
                  <c:v>17/10/18</c:v>
                </c:pt>
                <c:pt idx="126">
                  <c:v>19/10/18</c:v>
                </c:pt>
                <c:pt idx="127">
                  <c:v>22/10/18</c:v>
                </c:pt>
                <c:pt idx="128">
                  <c:v>24/10/18</c:v>
                </c:pt>
                <c:pt idx="129">
                  <c:v>26/10/18</c:v>
                </c:pt>
                <c:pt idx="130">
                  <c:v>31/10/18</c:v>
                </c:pt>
                <c:pt idx="131">
                  <c:v>03/11/18</c:v>
                </c:pt>
                <c:pt idx="132">
                  <c:v>06/11/18</c:v>
                </c:pt>
                <c:pt idx="133">
                  <c:v>09/11/18</c:v>
                </c:pt>
                <c:pt idx="134">
                  <c:v>10/11/18</c:v>
                </c:pt>
                <c:pt idx="135">
                  <c:v>12/11/18</c:v>
                </c:pt>
                <c:pt idx="136">
                  <c:v>14/11/18</c:v>
                </c:pt>
                <c:pt idx="137">
                  <c:v>16/11/18</c:v>
                </c:pt>
                <c:pt idx="138">
                  <c:v>19/11/18</c:v>
                </c:pt>
                <c:pt idx="139">
                  <c:v>22/11/18</c:v>
                </c:pt>
                <c:pt idx="140">
                  <c:v>22/11/18</c:v>
                </c:pt>
                <c:pt idx="141">
                  <c:v>26/11/18</c:v>
                </c:pt>
                <c:pt idx="142">
                  <c:v>27/11/18</c:v>
                </c:pt>
                <c:pt idx="143">
                  <c:v>28/11/18</c:v>
                </c:pt>
                <c:pt idx="144">
                  <c:v>30/11/18</c:v>
                </c:pt>
                <c:pt idx="145">
                  <c:v>03/12/18</c:v>
                </c:pt>
                <c:pt idx="146">
                  <c:v>03/12/18</c:v>
                </c:pt>
                <c:pt idx="147">
                  <c:v>05/12/18</c:v>
                </c:pt>
                <c:pt idx="148">
                  <c:v>07/12/18</c:v>
                </c:pt>
                <c:pt idx="149">
                  <c:v>10/12/18</c:v>
                </c:pt>
                <c:pt idx="150">
                  <c:v>12/12/18</c:v>
                </c:pt>
                <c:pt idx="151">
                  <c:v>14/12/18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25/12/18</c:v>
                </c:pt>
                <c:pt idx="158">
                  <c:v>02/01/19</c:v>
                </c:pt>
                <c:pt idx="159">
                  <c:v>03/01/19</c:v>
                </c:pt>
                <c:pt idx="160">
                  <c:v>06/01/19</c:v>
                </c:pt>
                <c:pt idx="161">
                  <c:v>09/01/19</c:v>
                </c:pt>
                <c:pt idx="162">
                  <c:v>11/01/19</c:v>
                </c:pt>
                <c:pt idx="163">
                  <c:v>14/01/19</c:v>
                </c:pt>
                <c:pt idx="164">
                  <c:v>15/01/19</c:v>
                </c:pt>
                <c:pt idx="165">
                  <c:v>17/01/19</c:v>
                </c:pt>
                <c:pt idx="166">
                  <c:v>20/01/19</c:v>
                </c:pt>
                <c:pt idx="167">
                  <c:v>21/01/19</c:v>
                </c:pt>
                <c:pt idx="168">
                  <c:v>23/01/19</c:v>
                </c:pt>
                <c:pt idx="169">
                  <c:v>26/01/19</c:v>
                </c:pt>
                <c:pt idx="170">
                  <c:v>28/01/19</c:v>
                </c:pt>
                <c:pt idx="171">
                  <c:v>29/01/19</c:v>
                </c:pt>
                <c:pt idx="172">
                  <c:v>31/01/19</c:v>
                </c:pt>
                <c:pt idx="173">
                  <c:v>02/02/19</c:v>
                </c:pt>
                <c:pt idx="174">
                  <c:v>07/02/19</c:v>
                </c:pt>
                <c:pt idx="175">
                  <c:v>08/02/19</c:v>
                </c:pt>
                <c:pt idx="176">
                  <c:v>10/02/19</c:v>
                </c:pt>
                <c:pt idx="177">
                  <c:v>12/02/019</c:v>
                </c:pt>
                <c:pt idx="178">
                  <c:v>16/02/19</c:v>
                </c:pt>
                <c:pt idx="179">
                  <c:v>21/02/19</c:v>
                </c:pt>
                <c:pt idx="180">
                  <c:v>22/02/19</c:v>
                </c:pt>
                <c:pt idx="181">
                  <c:v>25/02/19</c:v>
                </c:pt>
                <c:pt idx="182">
                  <c:v>27/02/19</c:v>
                </c:pt>
                <c:pt idx="183">
                  <c:v>28/02/19</c:v>
                </c:pt>
                <c:pt idx="184">
                  <c:v>03/03/19</c:v>
                </c:pt>
                <c:pt idx="185">
                  <c:v>05/03/19</c:v>
                </c:pt>
                <c:pt idx="186">
                  <c:v>07/03/19</c:v>
                </c:pt>
                <c:pt idx="187">
                  <c:v>08/03/19</c:v>
                </c:pt>
                <c:pt idx="188">
                  <c:v>08/03/19</c:v>
                </c:pt>
                <c:pt idx="189">
                  <c:v>10/03/19</c:v>
                </c:pt>
                <c:pt idx="190">
                  <c:v>11/03/19</c:v>
                </c:pt>
                <c:pt idx="191">
                  <c:v>12/03/19</c:v>
                </c:pt>
                <c:pt idx="192">
                  <c:v>13/03/19</c:v>
                </c:pt>
                <c:pt idx="193">
                  <c:v>14/03/19</c:v>
                </c:pt>
                <c:pt idx="194">
                  <c:v>15/03/19</c:v>
                </c:pt>
                <c:pt idx="195">
                  <c:v>18/03/19</c:v>
                </c:pt>
                <c:pt idx="196">
                  <c:v>19/03/19</c:v>
                </c:pt>
                <c:pt idx="197">
                  <c:v>22/03/19</c:v>
                </c:pt>
                <c:pt idx="198">
                  <c:v>24/03/19</c:v>
                </c:pt>
                <c:pt idx="199">
                  <c:v>26/03/19</c:v>
                </c:pt>
                <c:pt idx="200">
                  <c:v>27/03/19</c:v>
                </c:pt>
                <c:pt idx="201">
                  <c:v>29/03/19</c:v>
                </c:pt>
                <c:pt idx="202">
                  <c:v>01/04/19</c:v>
                </c:pt>
                <c:pt idx="203">
                  <c:v>01/04/19</c:v>
                </c:pt>
                <c:pt idx="204">
                  <c:v>03/04/19</c:v>
                </c:pt>
                <c:pt idx="205">
                  <c:v>05/04/19</c:v>
                </c:pt>
                <c:pt idx="206">
                  <c:v>07/04/19</c:v>
                </c:pt>
                <c:pt idx="207">
                  <c:v>09/04/19</c:v>
                </c:pt>
                <c:pt idx="208">
                  <c:v>12/04/19</c:v>
                </c:pt>
                <c:pt idx="209">
                  <c:v>15/04/19</c:v>
                </c:pt>
                <c:pt idx="210">
                  <c:v>18/04/19</c:v>
                </c:pt>
                <c:pt idx="211">
                  <c:v>21/04/19</c:v>
                </c:pt>
                <c:pt idx="212">
                  <c:v>24/04/19</c:v>
                </c:pt>
                <c:pt idx="213">
                  <c:v>25/04/19</c:v>
                </c:pt>
                <c:pt idx="214">
                  <c:v>26/04/19</c:v>
                </c:pt>
                <c:pt idx="215">
                  <c:v>26/04/19</c:v>
                </c:pt>
                <c:pt idx="216">
                  <c:v>04/05/19</c:v>
                </c:pt>
                <c:pt idx="217">
                  <c:v>08/05/19</c:v>
                </c:pt>
                <c:pt idx="218">
                  <c:v>09/05/19</c:v>
                </c:pt>
                <c:pt idx="219">
                  <c:v>12/05/19</c:v>
                </c:pt>
                <c:pt idx="220">
                  <c:v>18/05/19</c:v>
                </c:pt>
                <c:pt idx="221">
                  <c:v>20/05/19</c:v>
                </c:pt>
                <c:pt idx="222">
                  <c:v>21/05/19</c:v>
                </c:pt>
                <c:pt idx="223">
                  <c:v>25/05/19</c:v>
                </c:pt>
                <c:pt idx="224">
                  <c:v>30/05/19</c:v>
                </c:pt>
                <c:pt idx="225">
                  <c:v>01/06/19</c:v>
                </c:pt>
                <c:pt idx="226">
                  <c:v>04/06/19</c:v>
                </c:pt>
                <c:pt idx="227">
                  <c:v>06/06/19</c:v>
                </c:pt>
                <c:pt idx="228">
                  <c:v>08/06/19</c:v>
                </c:pt>
                <c:pt idx="229">
                  <c:v>14/06/19</c:v>
                </c:pt>
                <c:pt idx="230">
                  <c:v>17/06/19</c:v>
                </c:pt>
                <c:pt idx="231">
                  <c:v>17/06/19</c:v>
                </c:pt>
                <c:pt idx="232">
                  <c:v>17/06/19</c:v>
                </c:pt>
                <c:pt idx="233">
                  <c:v>20/06/19</c:v>
                </c:pt>
                <c:pt idx="234">
                  <c:v>21/06/19</c:v>
                </c:pt>
                <c:pt idx="235">
                  <c:v>29/06/19</c:v>
                </c:pt>
                <c:pt idx="236">
                  <c:v>02/07/19</c:v>
                </c:pt>
                <c:pt idx="237">
                  <c:v>04/07/19</c:v>
                </c:pt>
                <c:pt idx="238">
                  <c:v>05/07/19</c:v>
                </c:pt>
                <c:pt idx="239">
                  <c:v>12/07/19</c:v>
                </c:pt>
                <c:pt idx="240">
                  <c:v>18/07/19</c:v>
                </c:pt>
                <c:pt idx="241">
                  <c:v>20/07/19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03/08/19</c:v>
                </c:pt>
                <c:pt idx="246">
                  <c:v>05/08/19</c:v>
                </c:pt>
                <c:pt idx="247">
                  <c:v>13/08/19</c:v>
                </c:pt>
                <c:pt idx="248">
                  <c:v>15/08/19</c:v>
                </c:pt>
                <c:pt idx="249">
                  <c:v>17/08/19</c:v>
                </c:pt>
                <c:pt idx="250">
                  <c:v>20/08/19</c:v>
                </c:pt>
                <c:pt idx="251">
                  <c:v>22/08/19</c:v>
                </c:pt>
                <c:pt idx="252">
                  <c:v>08/09/19</c:v>
                </c:pt>
                <c:pt idx="253">
                  <c:v>11/09/19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24/09/19</c:v>
                </c:pt>
                <c:pt idx="259">
                  <c:v>24/09/19</c:v>
                </c:pt>
                <c:pt idx="260">
                  <c:v>25/09/19</c:v>
                </c:pt>
                <c:pt idx="261">
                  <c:v>27/09/19</c:v>
                </c:pt>
                <c:pt idx="262">
                  <c:v>28/09/19</c:v>
                </c:pt>
                <c:pt idx="263">
                  <c:v>28/09/19</c:v>
                </c:pt>
                <c:pt idx="264">
                  <c:v>29/09/19</c:v>
                </c:pt>
                <c:pt idx="265">
                  <c:v>30/09/19</c:v>
                </c:pt>
                <c:pt idx="266">
                  <c:v>30/09/19</c:v>
                </c:pt>
                <c:pt idx="267">
                  <c:v>02/10/19</c:v>
                </c:pt>
                <c:pt idx="268">
                  <c:v>07/10/19</c:v>
                </c:pt>
                <c:pt idx="269">
                  <c:v>08/10/19</c:v>
                </c:pt>
                <c:pt idx="270">
                  <c:v>08/10/19</c:v>
                </c:pt>
                <c:pt idx="271">
                  <c:v>09/10/19</c:v>
                </c:pt>
                <c:pt idx="272">
                  <c:v>10/10/19</c:v>
                </c:pt>
                <c:pt idx="273">
                  <c:v>10/10/19</c:v>
                </c:pt>
                <c:pt idx="274">
                  <c:v>11/10/19</c:v>
                </c:pt>
                <c:pt idx="275">
                  <c:v>11/10/19</c:v>
                </c:pt>
                <c:pt idx="276">
                  <c:v>12/10/19</c:v>
                </c:pt>
                <c:pt idx="277">
                  <c:v>15/10/19</c:v>
                </c:pt>
                <c:pt idx="278">
                  <c:v>15/10/19</c:v>
                </c:pt>
                <c:pt idx="279">
                  <c:v>20/10/19</c:v>
                </c:pt>
                <c:pt idx="280">
                  <c:v>22/10/19</c:v>
                </c:pt>
                <c:pt idx="281">
                  <c:v>23/10/19</c:v>
                </c:pt>
                <c:pt idx="282">
                  <c:v>23/10/19</c:v>
                </c:pt>
                <c:pt idx="283">
                  <c:v>05/11/19</c:v>
                </c:pt>
                <c:pt idx="284">
                  <c:v>09/11/19</c:v>
                </c:pt>
                <c:pt idx="285">
                  <c:v>09/11/19</c:v>
                </c:pt>
                <c:pt idx="286">
                  <c:v>09/11/19</c:v>
                </c:pt>
                <c:pt idx="287">
                  <c:v>15/11/19</c:v>
                </c:pt>
                <c:pt idx="288">
                  <c:v>17/11/19</c:v>
                </c:pt>
                <c:pt idx="289">
                  <c:v>19/11/19</c:v>
                </c:pt>
                <c:pt idx="290">
                  <c:v>22/11/19</c:v>
                </c:pt>
                <c:pt idx="291">
                  <c:v>22/11/19</c:v>
                </c:pt>
                <c:pt idx="292">
                  <c:v>02/12/19</c:v>
                </c:pt>
                <c:pt idx="293">
                  <c:v>04/12/19</c:v>
                </c:pt>
                <c:pt idx="294">
                  <c:v>06/12/19</c:v>
                </c:pt>
                <c:pt idx="295">
                  <c:v>12/12/19</c:v>
                </c:pt>
                <c:pt idx="296">
                  <c:v>15/12/19</c:v>
                </c:pt>
                <c:pt idx="297">
                  <c:v>25/12/19</c:v>
                </c:pt>
                <c:pt idx="298">
                  <c:v>30/12/19</c:v>
                </c:pt>
                <c:pt idx="299">
                  <c:v>31/12/19</c:v>
                </c:pt>
              </c:strCache>
            </c:strRef>
          </c:cat>
          <c:val>
            <c:numRef>
              <c:f>Nhat!$I$13:$I$312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3659-42B8-A182-6583AA75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4304"/>
        <c:axId val="1733187568"/>
        <c:extLst xmlns:c16r2="http://schemas.microsoft.com/office/drawing/2015/06/chart"/>
      </c:lineChart>
      <c:catAx>
        <c:axId val="173318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08E-3"/>
              <c:y val="2.8139419635482627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87568"/>
        <c:crossesAt val="0"/>
        <c:auto val="0"/>
        <c:lblAlgn val="ctr"/>
        <c:lblOffset val="100"/>
        <c:tickLblSkip val="5"/>
        <c:noMultiLvlLbl val="0"/>
      </c:catAx>
      <c:valAx>
        <c:axId val="1733187568"/>
        <c:scaling>
          <c:orientation val="minMax"/>
          <c:max val="4"/>
        </c:scaling>
        <c:delete val="0"/>
        <c:axPos val="l"/>
        <c:numFmt formatCode="@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18430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939587807205917"/>
          <c:h val="0.564946864159462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0D-4332-8ACE-AB2F20EC9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4848"/>
        <c:axId val="1733161456"/>
      </c:lineChart>
      <c:catAx>
        <c:axId val="173318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1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1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4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1F-4C07-BAD7-BA07A5F1558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31F-4C07-BAD7-BA07A5F1558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31F-4C07-BAD7-BA07A5F15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5392"/>
        <c:axId val="1733185936"/>
      </c:lineChart>
      <c:catAx>
        <c:axId val="173318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5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85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53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51-41D3-AB1E-3888B01844B8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251-41D3-AB1E-3888B01844B8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251-41D3-AB1E-3888B0184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160912"/>
        <c:axId val="1733188112"/>
      </c:scatterChart>
      <c:valAx>
        <c:axId val="173316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88112"/>
        <c:crosses val="autoZero"/>
        <c:crossBetween val="midCat"/>
      </c:valAx>
      <c:valAx>
        <c:axId val="1733188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09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5D-4FC1-8CF0-DE9659888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88656"/>
        <c:axId val="1733163088"/>
      </c:lineChart>
      <c:catAx>
        <c:axId val="1733188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3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3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88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13-4114-BF4A-0D95F4775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3632"/>
        <c:axId val="1733164176"/>
      </c:lineChart>
      <c:catAx>
        <c:axId val="173316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4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4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3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2B-47A3-85ED-A77A92EC8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4720"/>
        <c:axId val="1733166896"/>
      </c:lineChart>
      <c:catAx>
        <c:axId val="1733164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6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66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4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46-4C81-B5EF-55BD42A60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5264"/>
        <c:axId val="1733167440"/>
      </c:lineChart>
      <c:catAx>
        <c:axId val="17331652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33167440"/>
        <c:crosses val="autoZero"/>
        <c:auto val="1"/>
        <c:lblAlgn val="ctr"/>
        <c:lblOffset val="100"/>
        <c:tickMarkSkip val="1"/>
        <c:noMultiLvlLbl val="0"/>
      </c:catAx>
      <c:valAx>
        <c:axId val="1733167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5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56-4A44-9FE8-B2E843B2D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167984"/>
        <c:axId val="1733170160"/>
      </c:lineChart>
      <c:catAx>
        <c:axId val="1733167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70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170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33167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E5-4F49-A8A5-833FA5AAD32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1E5-4F49-A8A5-833FA5AAD32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1E5-4F49-A8A5-833FA5AA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001840"/>
        <c:axId val="1587996944"/>
      </c:lineChart>
      <c:catAx>
        <c:axId val="158800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6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7996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80018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1F-4A4F-9254-8A0087B1973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1F-4A4F-9254-8A0087B1973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31F-4A4F-9254-8A0087B19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989328"/>
        <c:axId val="1588002928"/>
      </c:scatterChart>
      <c:valAx>
        <c:axId val="158798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8002928"/>
        <c:crosses val="autoZero"/>
        <c:crossBetween val="midCat"/>
      </c:valAx>
      <c:valAx>
        <c:axId val="158800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893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29-4B9B-86C8-C2F01D747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997488"/>
        <c:axId val="1587993680"/>
      </c:lineChart>
      <c:catAx>
        <c:axId val="1587997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7993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87997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6D-4B57-879A-2F2C802B3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003472"/>
        <c:axId val="1587992048"/>
      </c:lineChart>
      <c:catAx>
        <c:axId val="158800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2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7992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8003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68-476C-A507-D7DA2057C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992592"/>
        <c:axId val="1588004016"/>
      </c:lineChart>
      <c:catAx>
        <c:axId val="1587992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800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800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2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B8-4016-8897-8273FDE45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004560"/>
        <c:axId val="1587998032"/>
      </c:lineChart>
      <c:catAx>
        <c:axId val="15880045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587998032"/>
        <c:crosses val="autoZero"/>
        <c:auto val="1"/>
        <c:lblAlgn val="ctr"/>
        <c:lblOffset val="100"/>
        <c:tickMarkSkip val="1"/>
        <c:noMultiLvlLbl val="0"/>
      </c:catAx>
      <c:valAx>
        <c:axId val="158799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8004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D0-4610-9C29-3A506E0C4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994224"/>
        <c:axId val="1587994768"/>
      </c:lineChart>
      <c:catAx>
        <c:axId val="158799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4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7994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4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07-45AD-BEAD-37AC9116DA2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07-45AD-BEAD-37AC9116DA2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07-45AD-BEAD-37AC9116D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995312"/>
        <c:axId val="1587999120"/>
      </c:lineChart>
      <c:catAx>
        <c:axId val="158799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799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587995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76-4F53-AF25-749637741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581696"/>
        <c:axId val="1413584416"/>
      </c:lineChart>
      <c:catAx>
        <c:axId val="141358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41358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13584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413581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</a:t>
            </a:r>
            <a:r>
              <a:rPr lang="vi-VN" sz="1100" b="1" i="0" baseline="0">
                <a:effectLst/>
              </a:rPr>
              <a:t>Trương Đỗ Sĩ Tài</a:t>
            </a:r>
            <a:endParaRPr lang="en-US" sz="1100" b="1" i="0" baseline="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vi-VN" sz="1100" b="1" i="1" baseline="0">
                <a:effectLst/>
              </a:rPr>
              <a:t>Trương Đỗ Sĩ Tài</a:t>
            </a:r>
            <a:endParaRPr lang="en-US" sz="1100">
              <a:effectLst/>
            </a:endParaRPr>
          </a:p>
        </c:rich>
      </c:tx>
      <c:layout>
        <c:manualLayout>
          <c:xMode val="edge"/>
          <c:yMode val="edge"/>
          <c:x val="0.14046394058697206"/>
          <c:y val="3.593781546537451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9116410164638508E-2"/>
          <c:y val="0.10883468237798946"/>
          <c:w val="0.81610942249240126"/>
          <c:h val="0.69606482756089061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Tai!$J$12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dPt>
            <c:idx val="161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dPt>
            <c:idx val="163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cat>
            <c:strRef>
              <c:f>Tai!$B$13:$B$338</c:f>
              <c:strCache>
                <c:ptCount val="32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06/03/18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22/03/18</c:v>
                </c:pt>
                <c:pt idx="31">
                  <c:v>24/03/18</c:v>
                </c:pt>
                <c:pt idx="32">
                  <c:v>27/03/18</c:v>
                </c:pt>
                <c:pt idx="33">
                  <c:v>29/03/18</c:v>
                </c:pt>
                <c:pt idx="34">
                  <c:v>31/03/18</c:v>
                </c:pt>
                <c:pt idx="35">
                  <c:v>03/04/18</c:v>
                </c:pt>
                <c:pt idx="36">
                  <c:v>06/04/18</c:v>
                </c:pt>
                <c:pt idx="37">
                  <c:v>07/04/18</c:v>
                </c:pt>
                <c:pt idx="38">
                  <c:v>08/04/18</c:v>
                </c:pt>
                <c:pt idx="39">
                  <c:v>09/04/18</c:v>
                </c:pt>
                <c:pt idx="40">
                  <c:v>11/04/18</c:v>
                </c:pt>
                <c:pt idx="41">
                  <c:v>13/04/18</c:v>
                </c:pt>
                <c:pt idx="42">
                  <c:v>14/04/18</c:v>
                </c:pt>
                <c:pt idx="43">
                  <c:v>15/04/18</c:v>
                </c:pt>
                <c:pt idx="44">
                  <c:v>16/04/18</c:v>
                </c:pt>
                <c:pt idx="45">
                  <c:v>16/04/18</c:v>
                </c:pt>
                <c:pt idx="46">
                  <c:v>18/04/18</c:v>
                </c:pt>
                <c:pt idx="47">
                  <c:v>19/04/18</c:v>
                </c:pt>
                <c:pt idx="48">
                  <c:v>20/04/18</c:v>
                </c:pt>
                <c:pt idx="49">
                  <c:v>22/04/18</c:v>
                </c:pt>
                <c:pt idx="50">
                  <c:v>25/04/18</c:v>
                </c:pt>
                <c:pt idx="51">
                  <c:v>25/04/18</c:v>
                </c:pt>
                <c:pt idx="52">
                  <c:v>27/04/18</c:v>
                </c:pt>
                <c:pt idx="53">
                  <c:v>02/05/18</c:v>
                </c:pt>
                <c:pt idx="54">
                  <c:v>03/05/18</c:v>
                </c:pt>
                <c:pt idx="55">
                  <c:v>04/05/18</c:v>
                </c:pt>
                <c:pt idx="56">
                  <c:v>08/05/18</c:v>
                </c:pt>
                <c:pt idx="57">
                  <c:v>11/05/18</c:v>
                </c:pt>
                <c:pt idx="58">
                  <c:v>14/05/18</c:v>
                </c:pt>
                <c:pt idx="59">
                  <c:v>18/05/18</c:v>
                </c:pt>
                <c:pt idx="60">
                  <c:v>19/05/18</c:v>
                </c:pt>
                <c:pt idx="61">
                  <c:v>20/05/18</c:v>
                </c:pt>
                <c:pt idx="62">
                  <c:v>23/05/18</c:v>
                </c:pt>
                <c:pt idx="63">
                  <c:v>25/05/18</c:v>
                </c:pt>
                <c:pt idx="64">
                  <c:v>28/05/18</c:v>
                </c:pt>
                <c:pt idx="65">
                  <c:v>28/05/18</c:v>
                </c:pt>
                <c:pt idx="66">
                  <c:v>31/05/18</c:v>
                </c:pt>
                <c:pt idx="67">
                  <c:v>01/06/18</c:v>
                </c:pt>
                <c:pt idx="68">
                  <c:v>04/06/18</c:v>
                </c:pt>
                <c:pt idx="69">
                  <c:v>05/06/18</c:v>
                </c:pt>
                <c:pt idx="70">
                  <c:v>07/06/18</c:v>
                </c:pt>
                <c:pt idx="71">
                  <c:v>08/06/18</c:v>
                </c:pt>
                <c:pt idx="72">
                  <c:v>11/06/18</c:v>
                </c:pt>
                <c:pt idx="73">
                  <c:v>12/06/18</c:v>
                </c:pt>
                <c:pt idx="74">
                  <c:v>14/06/18</c:v>
                </c:pt>
                <c:pt idx="75">
                  <c:v>18/06/18</c:v>
                </c:pt>
                <c:pt idx="76">
                  <c:v>22/06/18</c:v>
                </c:pt>
                <c:pt idx="77">
                  <c:v>25/06/18</c:v>
                </c:pt>
                <c:pt idx="78">
                  <c:v>27/06/18</c:v>
                </c:pt>
                <c:pt idx="79">
                  <c:v>30/06/18</c:v>
                </c:pt>
                <c:pt idx="80">
                  <c:v>02/07/18</c:v>
                </c:pt>
                <c:pt idx="81">
                  <c:v>04/07/18</c:v>
                </c:pt>
                <c:pt idx="82">
                  <c:v>06/07/18</c:v>
                </c:pt>
                <c:pt idx="83">
                  <c:v>10/07/18</c:v>
                </c:pt>
                <c:pt idx="84">
                  <c:v>12/07/18</c:v>
                </c:pt>
                <c:pt idx="85">
                  <c:v>18/07/18</c:v>
                </c:pt>
                <c:pt idx="86">
                  <c:v>20/07/18</c:v>
                </c:pt>
                <c:pt idx="87">
                  <c:v>23/07/18</c:v>
                </c:pt>
                <c:pt idx="88">
                  <c:v>24/07/18</c:v>
                </c:pt>
                <c:pt idx="89">
                  <c:v>27/07/18</c:v>
                </c:pt>
                <c:pt idx="90">
                  <c:v>30/07/18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30/08/18</c:v>
                </c:pt>
                <c:pt idx="104">
                  <c:v>04/09/18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08/09/18</c:v>
                </c:pt>
                <c:pt idx="110">
                  <c:v>11/09/18</c:v>
                </c:pt>
                <c:pt idx="111">
                  <c:v>12/09/18</c:v>
                </c:pt>
                <c:pt idx="112">
                  <c:v>13/09/18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24/10/18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10/11/18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14/11/18</c:v>
                </c:pt>
                <c:pt idx="139">
                  <c:v>16/11/18</c:v>
                </c:pt>
                <c:pt idx="140">
                  <c:v>19/11/18</c:v>
                </c:pt>
                <c:pt idx="141">
                  <c:v>22/11/18</c:v>
                </c:pt>
                <c:pt idx="142">
                  <c:v>22/11/18</c:v>
                </c:pt>
                <c:pt idx="143">
                  <c:v>26/11/18</c:v>
                </c:pt>
                <c:pt idx="144">
                  <c:v>27/11/18</c:v>
                </c:pt>
                <c:pt idx="145">
                  <c:v>28/11/18</c:v>
                </c:pt>
                <c:pt idx="146">
                  <c:v>30/11/18</c:v>
                </c:pt>
                <c:pt idx="147">
                  <c:v>03/12/18</c:v>
                </c:pt>
                <c:pt idx="148">
                  <c:v>03/12/18</c:v>
                </c:pt>
                <c:pt idx="149">
                  <c:v>05/12/18</c:v>
                </c:pt>
                <c:pt idx="150">
                  <c:v>08/12/18</c:v>
                </c:pt>
                <c:pt idx="151">
                  <c:v>12/12/18</c:v>
                </c:pt>
                <c:pt idx="152">
                  <c:v>14/12/18</c:v>
                </c:pt>
                <c:pt idx="153">
                  <c:v>16/12/18</c:v>
                </c:pt>
                <c:pt idx="154">
                  <c:v>18/12/18</c:v>
                </c:pt>
                <c:pt idx="155">
                  <c:v>20/12/18</c:v>
                </c:pt>
                <c:pt idx="156">
                  <c:v>21/12/18</c:v>
                </c:pt>
                <c:pt idx="157">
                  <c:v>24/12/18</c:v>
                </c:pt>
                <c:pt idx="158">
                  <c:v>25/12/18</c:v>
                </c:pt>
                <c:pt idx="159">
                  <c:v>28/12/18</c:v>
                </c:pt>
                <c:pt idx="160">
                  <c:v>28/12/18</c:v>
                </c:pt>
                <c:pt idx="161">
                  <c:v>02/01/19</c:v>
                </c:pt>
                <c:pt idx="162">
                  <c:v>06/01/19</c:v>
                </c:pt>
                <c:pt idx="163">
                  <c:v>09/01/19</c:v>
                </c:pt>
                <c:pt idx="164">
                  <c:v>11/01/19</c:v>
                </c:pt>
                <c:pt idx="165">
                  <c:v>11/01/19</c:v>
                </c:pt>
                <c:pt idx="166">
                  <c:v>11/01/19</c:v>
                </c:pt>
                <c:pt idx="167">
                  <c:v>14/01/19</c:v>
                </c:pt>
                <c:pt idx="168">
                  <c:v>15/01/19</c:v>
                </c:pt>
                <c:pt idx="169">
                  <c:v>17/01/19</c:v>
                </c:pt>
                <c:pt idx="170">
                  <c:v>20/01/19</c:v>
                </c:pt>
                <c:pt idx="171">
                  <c:v>21/01/19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27/01/19</c:v>
                </c:pt>
                <c:pt idx="175">
                  <c:v>30/01/19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19/02/19</c:v>
                </c:pt>
                <c:pt idx="184">
                  <c:v>21/02/19</c:v>
                </c:pt>
                <c:pt idx="185">
                  <c:v>22/02/19</c:v>
                </c:pt>
                <c:pt idx="186">
                  <c:v>25/02/19</c:v>
                </c:pt>
                <c:pt idx="187">
                  <c:v>26/02/19</c:v>
                </c:pt>
                <c:pt idx="188">
                  <c:v>01/03/19</c:v>
                </c:pt>
                <c:pt idx="189">
                  <c:v>03/03/19</c:v>
                </c:pt>
                <c:pt idx="190">
                  <c:v>04/03/19</c:v>
                </c:pt>
                <c:pt idx="191">
                  <c:v>07/03/19</c:v>
                </c:pt>
                <c:pt idx="192">
                  <c:v>08/03/19</c:v>
                </c:pt>
                <c:pt idx="193">
                  <c:v>10/03/19</c:v>
                </c:pt>
                <c:pt idx="194">
                  <c:v>11/03/19</c:v>
                </c:pt>
                <c:pt idx="195">
                  <c:v>12/03/19</c:v>
                </c:pt>
                <c:pt idx="196">
                  <c:v>12/03/19</c:v>
                </c:pt>
                <c:pt idx="197">
                  <c:v>13/03/19</c:v>
                </c:pt>
                <c:pt idx="198">
                  <c:v>13/03/19</c:v>
                </c:pt>
                <c:pt idx="199">
                  <c:v>13/03/19</c:v>
                </c:pt>
                <c:pt idx="200">
                  <c:v>13/03/19</c:v>
                </c:pt>
                <c:pt idx="201">
                  <c:v>14/03/19</c:v>
                </c:pt>
                <c:pt idx="202">
                  <c:v>14/03/19</c:v>
                </c:pt>
                <c:pt idx="203">
                  <c:v>14/03/19</c:v>
                </c:pt>
                <c:pt idx="204">
                  <c:v>14/03/19</c:v>
                </c:pt>
                <c:pt idx="205">
                  <c:v>15/03/19</c:v>
                </c:pt>
                <c:pt idx="206">
                  <c:v>15/03/19</c:v>
                </c:pt>
                <c:pt idx="207">
                  <c:v>15/03/19</c:v>
                </c:pt>
                <c:pt idx="208">
                  <c:v>18/03/19</c:v>
                </c:pt>
                <c:pt idx="209">
                  <c:v>20/03/19</c:v>
                </c:pt>
                <c:pt idx="210">
                  <c:v>24/03/19</c:v>
                </c:pt>
                <c:pt idx="211">
                  <c:v>26/03/19</c:v>
                </c:pt>
                <c:pt idx="212">
                  <c:v>27/03/19</c:v>
                </c:pt>
                <c:pt idx="213">
                  <c:v>29/03/19</c:v>
                </c:pt>
                <c:pt idx="214">
                  <c:v>30/03/19</c:v>
                </c:pt>
                <c:pt idx="215">
                  <c:v>01/04/19</c:v>
                </c:pt>
                <c:pt idx="216">
                  <c:v>01/04/19</c:v>
                </c:pt>
                <c:pt idx="217">
                  <c:v>03/04/19</c:v>
                </c:pt>
                <c:pt idx="218">
                  <c:v>05/04/19</c:v>
                </c:pt>
                <c:pt idx="219">
                  <c:v>06/04/19</c:v>
                </c:pt>
                <c:pt idx="220">
                  <c:v>09/04/19</c:v>
                </c:pt>
                <c:pt idx="221">
                  <c:v>12/04/19</c:v>
                </c:pt>
                <c:pt idx="222">
                  <c:v>15/04/19</c:v>
                </c:pt>
                <c:pt idx="223">
                  <c:v>18/04/19</c:v>
                </c:pt>
                <c:pt idx="224">
                  <c:v>23/04/19</c:v>
                </c:pt>
                <c:pt idx="225">
                  <c:v>24/04/19</c:v>
                </c:pt>
                <c:pt idx="226">
                  <c:v>26/04/19</c:v>
                </c:pt>
                <c:pt idx="227">
                  <c:v>26/04/19</c:v>
                </c:pt>
                <c:pt idx="228">
                  <c:v>04/05/19</c:v>
                </c:pt>
                <c:pt idx="229">
                  <c:v>08/05/19</c:v>
                </c:pt>
                <c:pt idx="230">
                  <c:v>09/05/19</c:v>
                </c:pt>
                <c:pt idx="231">
                  <c:v>12/05/19</c:v>
                </c:pt>
                <c:pt idx="232">
                  <c:v>14/05/19</c:v>
                </c:pt>
                <c:pt idx="233">
                  <c:v>20/05/19</c:v>
                </c:pt>
                <c:pt idx="234">
                  <c:v>24/05/19</c:v>
                </c:pt>
                <c:pt idx="235">
                  <c:v>30/05/19</c:v>
                </c:pt>
                <c:pt idx="236">
                  <c:v>04/06/19</c:v>
                </c:pt>
                <c:pt idx="237">
                  <c:v>06/06/19</c:v>
                </c:pt>
                <c:pt idx="238">
                  <c:v>08/06/19</c:v>
                </c:pt>
                <c:pt idx="239">
                  <c:v>14/06/19</c:v>
                </c:pt>
                <c:pt idx="240">
                  <c:v>17/06/19</c:v>
                </c:pt>
                <c:pt idx="241">
                  <c:v>17/06/19</c:v>
                </c:pt>
                <c:pt idx="242">
                  <c:v>20/06/19</c:v>
                </c:pt>
                <c:pt idx="243">
                  <c:v>29/06/19</c:v>
                </c:pt>
                <c:pt idx="244">
                  <c:v>02/07/19</c:v>
                </c:pt>
                <c:pt idx="245">
                  <c:v>04/07/19</c:v>
                </c:pt>
                <c:pt idx="246">
                  <c:v>05/07/19</c:v>
                </c:pt>
                <c:pt idx="247">
                  <c:v>06/07/19</c:v>
                </c:pt>
                <c:pt idx="248">
                  <c:v>11/07/19</c:v>
                </c:pt>
                <c:pt idx="249">
                  <c:v>12/07/19</c:v>
                </c:pt>
                <c:pt idx="250">
                  <c:v>18/07/19</c:v>
                </c:pt>
                <c:pt idx="251">
                  <c:v>22/07/19</c:v>
                </c:pt>
                <c:pt idx="252">
                  <c:v>23/07/19</c:v>
                </c:pt>
                <c:pt idx="253">
                  <c:v>01/08/19</c:v>
                </c:pt>
                <c:pt idx="254">
                  <c:v>03/08/19</c:v>
                </c:pt>
                <c:pt idx="255">
                  <c:v>03/08/19</c:v>
                </c:pt>
                <c:pt idx="256">
                  <c:v>05/08/19</c:v>
                </c:pt>
                <c:pt idx="257">
                  <c:v>08/08/19</c:v>
                </c:pt>
                <c:pt idx="258">
                  <c:v>13/08/19</c:v>
                </c:pt>
                <c:pt idx="259">
                  <c:v>15/08/19</c:v>
                </c:pt>
                <c:pt idx="260">
                  <c:v>17/08/19</c:v>
                </c:pt>
                <c:pt idx="261">
                  <c:v>20/08/19</c:v>
                </c:pt>
                <c:pt idx="262">
                  <c:v>22/08/19</c:v>
                </c:pt>
                <c:pt idx="263">
                  <c:v>24/08/19</c:v>
                </c:pt>
                <c:pt idx="264">
                  <c:v>27/08/19</c:v>
                </c:pt>
                <c:pt idx="265">
                  <c:v>11/09/19</c:v>
                </c:pt>
                <c:pt idx="266">
                  <c:v>15/09/19</c:v>
                </c:pt>
                <c:pt idx="267">
                  <c:v>18/09/19</c:v>
                </c:pt>
                <c:pt idx="268">
                  <c:v>20/09/19</c:v>
                </c:pt>
                <c:pt idx="269">
                  <c:v>21/09/19</c:v>
                </c:pt>
                <c:pt idx="270">
                  <c:v>22/09/19</c:v>
                </c:pt>
                <c:pt idx="271">
                  <c:v>22/09/19</c:v>
                </c:pt>
                <c:pt idx="272">
                  <c:v>22/09/19</c:v>
                </c:pt>
                <c:pt idx="273">
                  <c:v>22/09/19</c:v>
                </c:pt>
                <c:pt idx="274">
                  <c:v>22/09/19</c:v>
                </c:pt>
                <c:pt idx="275">
                  <c:v>23/09/19</c:v>
                </c:pt>
                <c:pt idx="276">
                  <c:v>23/09/19</c:v>
                </c:pt>
                <c:pt idx="277">
                  <c:v>23/09/19</c:v>
                </c:pt>
                <c:pt idx="278">
                  <c:v>24/09/19</c:v>
                </c:pt>
                <c:pt idx="279">
                  <c:v>25/09/19</c:v>
                </c:pt>
                <c:pt idx="280">
                  <c:v>27/09/19</c:v>
                </c:pt>
                <c:pt idx="281">
                  <c:v>27/09/19</c:v>
                </c:pt>
                <c:pt idx="282">
                  <c:v>27/09/19</c:v>
                </c:pt>
                <c:pt idx="283">
                  <c:v>28/09/19</c:v>
                </c:pt>
                <c:pt idx="284">
                  <c:v>29/09/19</c:v>
                </c:pt>
                <c:pt idx="285">
                  <c:v>29/09/19</c:v>
                </c:pt>
                <c:pt idx="286">
                  <c:v>29/09/19</c:v>
                </c:pt>
                <c:pt idx="287">
                  <c:v>30/09/19</c:v>
                </c:pt>
                <c:pt idx="288">
                  <c:v>30/09/19</c:v>
                </c:pt>
                <c:pt idx="289">
                  <c:v>30/09/19</c:v>
                </c:pt>
                <c:pt idx="290">
                  <c:v>30/09/19</c:v>
                </c:pt>
                <c:pt idx="291">
                  <c:v>01/10/19</c:v>
                </c:pt>
                <c:pt idx="292">
                  <c:v>01/10/19</c:v>
                </c:pt>
                <c:pt idx="293">
                  <c:v>01/10/19</c:v>
                </c:pt>
                <c:pt idx="294">
                  <c:v>08/10/19</c:v>
                </c:pt>
                <c:pt idx="295">
                  <c:v>08/10/19</c:v>
                </c:pt>
                <c:pt idx="296">
                  <c:v>08/10/19</c:v>
                </c:pt>
                <c:pt idx="297">
                  <c:v>09/10/19</c:v>
                </c:pt>
                <c:pt idx="298">
                  <c:v>10/10/19</c:v>
                </c:pt>
                <c:pt idx="299">
                  <c:v>11/10/19</c:v>
                </c:pt>
                <c:pt idx="300">
                  <c:v>11/10/19</c:v>
                </c:pt>
                <c:pt idx="301">
                  <c:v>15/10/19</c:v>
                </c:pt>
                <c:pt idx="302">
                  <c:v>15/10/19</c:v>
                </c:pt>
                <c:pt idx="303">
                  <c:v>22/10/19</c:v>
                </c:pt>
                <c:pt idx="304">
                  <c:v>23/10/19</c:v>
                </c:pt>
                <c:pt idx="305">
                  <c:v>23/10/19</c:v>
                </c:pt>
                <c:pt idx="306">
                  <c:v>28/10/19</c:v>
                </c:pt>
                <c:pt idx="307">
                  <c:v>30/10/19</c:v>
                </c:pt>
                <c:pt idx="308">
                  <c:v>05/11/19</c:v>
                </c:pt>
                <c:pt idx="309">
                  <c:v>09/11/19</c:v>
                </c:pt>
                <c:pt idx="310">
                  <c:v>15/11/19</c:v>
                </c:pt>
                <c:pt idx="311">
                  <c:v>19/11/19</c:v>
                </c:pt>
                <c:pt idx="312">
                  <c:v>19/11/19</c:v>
                </c:pt>
                <c:pt idx="313">
                  <c:v>22/11/19</c:v>
                </c:pt>
                <c:pt idx="314">
                  <c:v>22/11/19</c:v>
                </c:pt>
                <c:pt idx="315">
                  <c:v>26/11/19</c:v>
                </c:pt>
                <c:pt idx="316">
                  <c:v>02/12/19</c:v>
                </c:pt>
                <c:pt idx="317">
                  <c:v>04/12/19</c:v>
                </c:pt>
                <c:pt idx="318">
                  <c:v>06/12/19</c:v>
                </c:pt>
                <c:pt idx="319">
                  <c:v>08/12/19</c:v>
                </c:pt>
                <c:pt idx="320">
                  <c:v>12/12/19</c:v>
                </c:pt>
                <c:pt idx="321">
                  <c:v>15/12/19</c:v>
                </c:pt>
                <c:pt idx="322">
                  <c:v>16/12/19</c:v>
                </c:pt>
                <c:pt idx="323">
                  <c:v>22/12/19</c:v>
                </c:pt>
                <c:pt idx="324">
                  <c:v>25/12/19</c:v>
                </c:pt>
                <c:pt idx="325">
                  <c:v>31/12/19</c:v>
                </c:pt>
              </c:strCache>
            </c:strRef>
          </c:cat>
          <c:val>
            <c:numRef>
              <c:f>Tai!$J$13:$J$338</c:f>
              <c:numCache>
                <c:formatCode>@</c:formatCode>
                <c:ptCount val="326"/>
                <c:pt idx="161" formatCode="General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98FF-4533-9A94-7803CE439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413584960"/>
        <c:axId val="1413590400"/>
      </c:barChart>
      <c:lineChart>
        <c:grouping val="standard"/>
        <c:varyColors val="0"/>
        <c:ser>
          <c:idx val="9"/>
          <c:order val="0"/>
          <c:tx>
            <c:strRef>
              <c:f>Tai!$L$12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Tai!$B$13:$B$338</c:f>
              <c:strCache>
                <c:ptCount val="32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06/03/18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22/03/18</c:v>
                </c:pt>
                <c:pt idx="31">
                  <c:v>24/03/18</c:v>
                </c:pt>
                <c:pt idx="32">
                  <c:v>27/03/18</c:v>
                </c:pt>
                <c:pt idx="33">
                  <c:v>29/03/18</c:v>
                </c:pt>
                <c:pt idx="34">
                  <c:v>31/03/18</c:v>
                </c:pt>
                <c:pt idx="35">
                  <c:v>03/04/18</c:v>
                </c:pt>
                <c:pt idx="36">
                  <c:v>06/04/18</c:v>
                </c:pt>
                <c:pt idx="37">
                  <c:v>07/04/18</c:v>
                </c:pt>
                <c:pt idx="38">
                  <c:v>08/04/18</c:v>
                </c:pt>
                <c:pt idx="39">
                  <c:v>09/04/18</c:v>
                </c:pt>
                <c:pt idx="40">
                  <c:v>11/04/18</c:v>
                </c:pt>
                <c:pt idx="41">
                  <c:v>13/04/18</c:v>
                </c:pt>
                <c:pt idx="42">
                  <c:v>14/04/18</c:v>
                </c:pt>
                <c:pt idx="43">
                  <c:v>15/04/18</c:v>
                </c:pt>
                <c:pt idx="44">
                  <c:v>16/04/18</c:v>
                </c:pt>
                <c:pt idx="45">
                  <c:v>16/04/18</c:v>
                </c:pt>
                <c:pt idx="46">
                  <c:v>18/04/18</c:v>
                </c:pt>
                <c:pt idx="47">
                  <c:v>19/04/18</c:v>
                </c:pt>
                <c:pt idx="48">
                  <c:v>20/04/18</c:v>
                </c:pt>
                <c:pt idx="49">
                  <c:v>22/04/18</c:v>
                </c:pt>
                <c:pt idx="50">
                  <c:v>25/04/18</c:v>
                </c:pt>
                <c:pt idx="51">
                  <c:v>25/04/18</c:v>
                </c:pt>
                <c:pt idx="52">
                  <c:v>27/04/18</c:v>
                </c:pt>
                <c:pt idx="53">
                  <c:v>02/05/18</c:v>
                </c:pt>
                <c:pt idx="54">
                  <c:v>03/05/18</c:v>
                </c:pt>
                <c:pt idx="55">
                  <c:v>04/05/18</c:v>
                </c:pt>
                <c:pt idx="56">
                  <c:v>08/05/18</c:v>
                </c:pt>
                <c:pt idx="57">
                  <c:v>11/05/18</c:v>
                </c:pt>
                <c:pt idx="58">
                  <c:v>14/05/18</c:v>
                </c:pt>
                <c:pt idx="59">
                  <c:v>18/05/18</c:v>
                </c:pt>
                <c:pt idx="60">
                  <c:v>19/05/18</c:v>
                </c:pt>
                <c:pt idx="61">
                  <c:v>20/05/18</c:v>
                </c:pt>
                <c:pt idx="62">
                  <c:v>23/05/18</c:v>
                </c:pt>
                <c:pt idx="63">
                  <c:v>25/05/18</c:v>
                </c:pt>
                <c:pt idx="64">
                  <c:v>28/05/18</c:v>
                </c:pt>
                <c:pt idx="65">
                  <c:v>28/05/18</c:v>
                </c:pt>
                <c:pt idx="66">
                  <c:v>31/05/18</c:v>
                </c:pt>
                <c:pt idx="67">
                  <c:v>01/06/18</c:v>
                </c:pt>
                <c:pt idx="68">
                  <c:v>04/06/18</c:v>
                </c:pt>
                <c:pt idx="69">
                  <c:v>05/06/18</c:v>
                </c:pt>
                <c:pt idx="70">
                  <c:v>07/06/18</c:v>
                </c:pt>
                <c:pt idx="71">
                  <c:v>08/06/18</c:v>
                </c:pt>
                <c:pt idx="72">
                  <c:v>11/06/18</c:v>
                </c:pt>
                <c:pt idx="73">
                  <c:v>12/06/18</c:v>
                </c:pt>
                <c:pt idx="74">
                  <c:v>14/06/18</c:v>
                </c:pt>
                <c:pt idx="75">
                  <c:v>18/06/18</c:v>
                </c:pt>
                <c:pt idx="76">
                  <c:v>22/06/18</c:v>
                </c:pt>
                <c:pt idx="77">
                  <c:v>25/06/18</c:v>
                </c:pt>
                <c:pt idx="78">
                  <c:v>27/06/18</c:v>
                </c:pt>
                <c:pt idx="79">
                  <c:v>30/06/18</c:v>
                </c:pt>
                <c:pt idx="80">
                  <c:v>02/07/18</c:v>
                </c:pt>
                <c:pt idx="81">
                  <c:v>04/07/18</c:v>
                </c:pt>
                <c:pt idx="82">
                  <c:v>06/07/18</c:v>
                </c:pt>
                <c:pt idx="83">
                  <c:v>10/07/18</c:v>
                </c:pt>
                <c:pt idx="84">
                  <c:v>12/07/18</c:v>
                </c:pt>
                <c:pt idx="85">
                  <c:v>18/07/18</c:v>
                </c:pt>
                <c:pt idx="86">
                  <c:v>20/07/18</c:v>
                </c:pt>
                <c:pt idx="87">
                  <c:v>23/07/18</c:v>
                </c:pt>
                <c:pt idx="88">
                  <c:v>24/07/18</c:v>
                </c:pt>
                <c:pt idx="89">
                  <c:v>27/07/18</c:v>
                </c:pt>
                <c:pt idx="90">
                  <c:v>30/07/18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30/08/18</c:v>
                </c:pt>
                <c:pt idx="104">
                  <c:v>04/09/18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08/09/18</c:v>
                </c:pt>
                <c:pt idx="110">
                  <c:v>11/09/18</c:v>
                </c:pt>
                <c:pt idx="111">
                  <c:v>12/09/18</c:v>
                </c:pt>
                <c:pt idx="112">
                  <c:v>13/09/18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24/10/18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10/11/18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14/11/18</c:v>
                </c:pt>
                <c:pt idx="139">
                  <c:v>16/11/18</c:v>
                </c:pt>
                <c:pt idx="140">
                  <c:v>19/11/18</c:v>
                </c:pt>
                <c:pt idx="141">
                  <c:v>22/11/18</c:v>
                </c:pt>
                <c:pt idx="142">
                  <c:v>22/11/18</c:v>
                </c:pt>
                <c:pt idx="143">
                  <c:v>26/11/18</c:v>
                </c:pt>
                <c:pt idx="144">
                  <c:v>27/11/18</c:v>
                </c:pt>
                <c:pt idx="145">
                  <c:v>28/11/18</c:v>
                </c:pt>
                <c:pt idx="146">
                  <c:v>30/11/18</c:v>
                </c:pt>
                <c:pt idx="147">
                  <c:v>03/12/18</c:v>
                </c:pt>
                <c:pt idx="148">
                  <c:v>03/12/18</c:v>
                </c:pt>
                <c:pt idx="149">
                  <c:v>05/12/18</c:v>
                </c:pt>
                <c:pt idx="150">
                  <c:v>08/12/18</c:v>
                </c:pt>
                <c:pt idx="151">
                  <c:v>12/12/18</c:v>
                </c:pt>
                <c:pt idx="152">
                  <c:v>14/12/18</c:v>
                </c:pt>
                <c:pt idx="153">
                  <c:v>16/12/18</c:v>
                </c:pt>
                <c:pt idx="154">
                  <c:v>18/12/18</c:v>
                </c:pt>
                <c:pt idx="155">
                  <c:v>20/12/18</c:v>
                </c:pt>
                <c:pt idx="156">
                  <c:v>21/12/18</c:v>
                </c:pt>
                <c:pt idx="157">
                  <c:v>24/12/18</c:v>
                </c:pt>
                <c:pt idx="158">
                  <c:v>25/12/18</c:v>
                </c:pt>
                <c:pt idx="159">
                  <c:v>28/12/18</c:v>
                </c:pt>
                <c:pt idx="160">
                  <c:v>28/12/18</c:v>
                </c:pt>
                <c:pt idx="161">
                  <c:v>02/01/19</c:v>
                </c:pt>
                <c:pt idx="162">
                  <c:v>06/01/19</c:v>
                </c:pt>
                <c:pt idx="163">
                  <c:v>09/01/19</c:v>
                </c:pt>
                <c:pt idx="164">
                  <c:v>11/01/19</c:v>
                </c:pt>
                <c:pt idx="165">
                  <c:v>11/01/19</c:v>
                </c:pt>
                <c:pt idx="166">
                  <c:v>11/01/19</c:v>
                </c:pt>
                <c:pt idx="167">
                  <c:v>14/01/19</c:v>
                </c:pt>
                <c:pt idx="168">
                  <c:v>15/01/19</c:v>
                </c:pt>
                <c:pt idx="169">
                  <c:v>17/01/19</c:v>
                </c:pt>
                <c:pt idx="170">
                  <c:v>20/01/19</c:v>
                </c:pt>
                <c:pt idx="171">
                  <c:v>21/01/19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27/01/19</c:v>
                </c:pt>
                <c:pt idx="175">
                  <c:v>30/01/19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19/02/19</c:v>
                </c:pt>
                <c:pt idx="184">
                  <c:v>21/02/19</c:v>
                </c:pt>
                <c:pt idx="185">
                  <c:v>22/02/19</c:v>
                </c:pt>
                <c:pt idx="186">
                  <c:v>25/02/19</c:v>
                </c:pt>
                <c:pt idx="187">
                  <c:v>26/02/19</c:v>
                </c:pt>
                <c:pt idx="188">
                  <c:v>01/03/19</c:v>
                </c:pt>
                <c:pt idx="189">
                  <c:v>03/03/19</c:v>
                </c:pt>
                <c:pt idx="190">
                  <c:v>04/03/19</c:v>
                </c:pt>
                <c:pt idx="191">
                  <c:v>07/03/19</c:v>
                </c:pt>
                <c:pt idx="192">
                  <c:v>08/03/19</c:v>
                </c:pt>
                <c:pt idx="193">
                  <c:v>10/03/19</c:v>
                </c:pt>
                <c:pt idx="194">
                  <c:v>11/03/19</c:v>
                </c:pt>
                <c:pt idx="195">
                  <c:v>12/03/19</c:v>
                </c:pt>
                <c:pt idx="196">
                  <c:v>12/03/19</c:v>
                </c:pt>
                <c:pt idx="197">
                  <c:v>13/03/19</c:v>
                </c:pt>
                <c:pt idx="198">
                  <c:v>13/03/19</c:v>
                </c:pt>
                <c:pt idx="199">
                  <c:v>13/03/19</c:v>
                </c:pt>
                <c:pt idx="200">
                  <c:v>13/03/19</c:v>
                </c:pt>
                <c:pt idx="201">
                  <c:v>14/03/19</c:v>
                </c:pt>
                <c:pt idx="202">
                  <c:v>14/03/19</c:v>
                </c:pt>
                <c:pt idx="203">
                  <c:v>14/03/19</c:v>
                </c:pt>
                <c:pt idx="204">
                  <c:v>14/03/19</c:v>
                </c:pt>
                <c:pt idx="205">
                  <c:v>15/03/19</c:v>
                </c:pt>
                <c:pt idx="206">
                  <c:v>15/03/19</c:v>
                </c:pt>
                <c:pt idx="207">
                  <c:v>15/03/19</c:v>
                </c:pt>
                <c:pt idx="208">
                  <c:v>18/03/19</c:v>
                </c:pt>
                <c:pt idx="209">
                  <c:v>20/03/19</c:v>
                </c:pt>
                <c:pt idx="210">
                  <c:v>24/03/19</c:v>
                </c:pt>
                <c:pt idx="211">
                  <c:v>26/03/19</c:v>
                </c:pt>
                <c:pt idx="212">
                  <c:v>27/03/19</c:v>
                </c:pt>
                <c:pt idx="213">
                  <c:v>29/03/19</c:v>
                </c:pt>
                <c:pt idx="214">
                  <c:v>30/03/19</c:v>
                </c:pt>
                <c:pt idx="215">
                  <c:v>01/04/19</c:v>
                </c:pt>
                <c:pt idx="216">
                  <c:v>01/04/19</c:v>
                </c:pt>
                <c:pt idx="217">
                  <c:v>03/04/19</c:v>
                </c:pt>
                <c:pt idx="218">
                  <c:v>05/04/19</c:v>
                </c:pt>
                <c:pt idx="219">
                  <c:v>06/04/19</c:v>
                </c:pt>
                <c:pt idx="220">
                  <c:v>09/04/19</c:v>
                </c:pt>
                <c:pt idx="221">
                  <c:v>12/04/19</c:v>
                </c:pt>
                <c:pt idx="222">
                  <c:v>15/04/19</c:v>
                </c:pt>
                <c:pt idx="223">
                  <c:v>18/04/19</c:v>
                </c:pt>
                <c:pt idx="224">
                  <c:v>23/04/19</c:v>
                </c:pt>
                <c:pt idx="225">
                  <c:v>24/04/19</c:v>
                </c:pt>
                <c:pt idx="226">
                  <c:v>26/04/19</c:v>
                </c:pt>
                <c:pt idx="227">
                  <c:v>26/04/19</c:v>
                </c:pt>
                <c:pt idx="228">
                  <c:v>04/05/19</c:v>
                </c:pt>
                <c:pt idx="229">
                  <c:v>08/05/19</c:v>
                </c:pt>
                <c:pt idx="230">
                  <c:v>09/05/19</c:v>
                </c:pt>
                <c:pt idx="231">
                  <c:v>12/05/19</c:v>
                </c:pt>
                <c:pt idx="232">
                  <c:v>14/05/19</c:v>
                </c:pt>
                <c:pt idx="233">
                  <c:v>20/05/19</c:v>
                </c:pt>
                <c:pt idx="234">
                  <c:v>24/05/19</c:v>
                </c:pt>
                <c:pt idx="235">
                  <c:v>30/05/19</c:v>
                </c:pt>
                <c:pt idx="236">
                  <c:v>04/06/19</c:v>
                </c:pt>
                <c:pt idx="237">
                  <c:v>06/06/19</c:v>
                </c:pt>
                <c:pt idx="238">
                  <c:v>08/06/19</c:v>
                </c:pt>
                <c:pt idx="239">
                  <c:v>14/06/19</c:v>
                </c:pt>
                <c:pt idx="240">
                  <c:v>17/06/19</c:v>
                </c:pt>
                <c:pt idx="241">
                  <c:v>17/06/19</c:v>
                </c:pt>
                <c:pt idx="242">
                  <c:v>20/06/19</c:v>
                </c:pt>
                <c:pt idx="243">
                  <c:v>29/06/19</c:v>
                </c:pt>
                <c:pt idx="244">
                  <c:v>02/07/19</c:v>
                </c:pt>
                <c:pt idx="245">
                  <c:v>04/07/19</c:v>
                </c:pt>
                <c:pt idx="246">
                  <c:v>05/07/19</c:v>
                </c:pt>
                <c:pt idx="247">
                  <c:v>06/07/19</c:v>
                </c:pt>
                <c:pt idx="248">
                  <c:v>11/07/19</c:v>
                </c:pt>
                <c:pt idx="249">
                  <c:v>12/07/19</c:v>
                </c:pt>
                <c:pt idx="250">
                  <c:v>18/07/19</c:v>
                </c:pt>
                <c:pt idx="251">
                  <c:v>22/07/19</c:v>
                </c:pt>
                <c:pt idx="252">
                  <c:v>23/07/19</c:v>
                </c:pt>
                <c:pt idx="253">
                  <c:v>01/08/19</c:v>
                </c:pt>
                <c:pt idx="254">
                  <c:v>03/08/19</c:v>
                </c:pt>
                <c:pt idx="255">
                  <c:v>03/08/19</c:v>
                </c:pt>
                <c:pt idx="256">
                  <c:v>05/08/19</c:v>
                </c:pt>
                <c:pt idx="257">
                  <c:v>08/08/19</c:v>
                </c:pt>
                <c:pt idx="258">
                  <c:v>13/08/19</c:v>
                </c:pt>
                <c:pt idx="259">
                  <c:v>15/08/19</c:v>
                </c:pt>
                <c:pt idx="260">
                  <c:v>17/08/19</c:v>
                </c:pt>
                <c:pt idx="261">
                  <c:v>20/08/19</c:v>
                </c:pt>
                <c:pt idx="262">
                  <c:v>22/08/19</c:v>
                </c:pt>
                <c:pt idx="263">
                  <c:v>24/08/19</c:v>
                </c:pt>
                <c:pt idx="264">
                  <c:v>27/08/19</c:v>
                </c:pt>
                <c:pt idx="265">
                  <c:v>11/09/19</c:v>
                </c:pt>
                <c:pt idx="266">
                  <c:v>15/09/19</c:v>
                </c:pt>
                <c:pt idx="267">
                  <c:v>18/09/19</c:v>
                </c:pt>
                <c:pt idx="268">
                  <c:v>20/09/19</c:v>
                </c:pt>
                <c:pt idx="269">
                  <c:v>21/09/19</c:v>
                </c:pt>
                <c:pt idx="270">
                  <c:v>22/09/19</c:v>
                </c:pt>
                <c:pt idx="271">
                  <c:v>22/09/19</c:v>
                </c:pt>
                <c:pt idx="272">
                  <c:v>22/09/19</c:v>
                </c:pt>
                <c:pt idx="273">
                  <c:v>22/09/19</c:v>
                </c:pt>
                <c:pt idx="274">
                  <c:v>22/09/19</c:v>
                </c:pt>
                <c:pt idx="275">
                  <c:v>23/09/19</c:v>
                </c:pt>
                <c:pt idx="276">
                  <c:v>23/09/19</c:v>
                </c:pt>
                <c:pt idx="277">
                  <c:v>23/09/19</c:v>
                </c:pt>
                <c:pt idx="278">
                  <c:v>24/09/19</c:v>
                </c:pt>
                <c:pt idx="279">
                  <c:v>25/09/19</c:v>
                </c:pt>
                <c:pt idx="280">
                  <c:v>27/09/19</c:v>
                </c:pt>
                <c:pt idx="281">
                  <c:v>27/09/19</c:v>
                </c:pt>
                <c:pt idx="282">
                  <c:v>27/09/19</c:v>
                </c:pt>
                <c:pt idx="283">
                  <c:v>28/09/19</c:v>
                </c:pt>
                <c:pt idx="284">
                  <c:v>29/09/19</c:v>
                </c:pt>
                <c:pt idx="285">
                  <c:v>29/09/19</c:v>
                </c:pt>
                <c:pt idx="286">
                  <c:v>29/09/19</c:v>
                </c:pt>
                <c:pt idx="287">
                  <c:v>30/09/19</c:v>
                </c:pt>
                <c:pt idx="288">
                  <c:v>30/09/19</c:v>
                </c:pt>
                <c:pt idx="289">
                  <c:v>30/09/19</c:v>
                </c:pt>
                <c:pt idx="290">
                  <c:v>30/09/19</c:v>
                </c:pt>
                <c:pt idx="291">
                  <c:v>01/10/19</c:v>
                </c:pt>
                <c:pt idx="292">
                  <c:v>01/10/19</c:v>
                </c:pt>
                <c:pt idx="293">
                  <c:v>01/10/19</c:v>
                </c:pt>
                <c:pt idx="294">
                  <c:v>08/10/19</c:v>
                </c:pt>
                <c:pt idx="295">
                  <c:v>08/10/19</c:v>
                </c:pt>
                <c:pt idx="296">
                  <c:v>08/10/19</c:v>
                </c:pt>
                <c:pt idx="297">
                  <c:v>09/10/19</c:v>
                </c:pt>
                <c:pt idx="298">
                  <c:v>10/10/19</c:v>
                </c:pt>
                <c:pt idx="299">
                  <c:v>11/10/19</c:v>
                </c:pt>
                <c:pt idx="300">
                  <c:v>11/10/19</c:v>
                </c:pt>
                <c:pt idx="301">
                  <c:v>15/10/19</c:v>
                </c:pt>
                <c:pt idx="302">
                  <c:v>15/10/19</c:v>
                </c:pt>
                <c:pt idx="303">
                  <c:v>22/10/19</c:v>
                </c:pt>
                <c:pt idx="304">
                  <c:v>23/10/19</c:v>
                </c:pt>
                <c:pt idx="305">
                  <c:v>23/10/19</c:v>
                </c:pt>
                <c:pt idx="306">
                  <c:v>28/10/19</c:v>
                </c:pt>
                <c:pt idx="307">
                  <c:v>30/10/19</c:v>
                </c:pt>
                <c:pt idx="308">
                  <c:v>05/11/19</c:v>
                </c:pt>
                <c:pt idx="309">
                  <c:v>09/11/19</c:v>
                </c:pt>
                <c:pt idx="310">
                  <c:v>15/11/19</c:v>
                </c:pt>
                <c:pt idx="311">
                  <c:v>19/11/19</c:v>
                </c:pt>
                <c:pt idx="312">
                  <c:v>19/11/19</c:v>
                </c:pt>
                <c:pt idx="313">
                  <c:v>22/11/19</c:v>
                </c:pt>
                <c:pt idx="314">
                  <c:v>22/11/19</c:v>
                </c:pt>
                <c:pt idx="315">
                  <c:v>26/11/19</c:v>
                </c:pt>
                <c:pt idx="316">
                  <c:v>02/12/19</c:v>
                </c:pt>
                <c:pt idx="317">
                  <c:v>04/12/19</c:v>
                </c:pt>
                <c:pt idx="318">
                  <c:v>06/12/19</c:v>
                </c:pt>
                <c:pt idx="319">
                  <c:v>08/12/19</c:v>
                </c:pt>
                <c:pt idx="320">
                  <c:v>12/12/19</c:v>
                </c:pt>
                <c:pt idx="321">
                  <c:v>15/12/19</c:v>
                </c:pt>
                <c:pt idx="322">
                  <c:v>16/12/19</c:v>
                </c:pt>
                <c:pt idx="323">
                  <c:v>22/12/19</c:v>
                </c:pt>
                <c:pt idx="324">
                  <c:v>25/12/19</c:v>
                </c:pt>
                <c:pt idx="325">
                  <c:v>31/12/19</c:v>
                </c:pt>
              </c:strCache>
            </c:strRef>
          </c:cat>
          <c:val>
            <c:numRef>
              <c:f>Tai!$L$13:$L$338</c:f>
              <c:numCache>
                <c:formatCode>General</c:formatCode>
                <c:ptCount val="32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98FF-4533-9A94-7803CE4394AB}"/>
            </c:ext>
          </c:extLst>
        </c:ser>
        <c:ser>
          <c:idx val="8"/>
          <c:order val="1"/>
          <c:tx>
            <c:strRef>
              <c:f>Tai!$K$12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22225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Tai!$B$13:$B$338</c:f>
              <c:strCache>
                <c:ptCount val="32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06/03/18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22/03/18</c:v>
                </c:pt>
                <c:pt idx="31">
                  <c:v>24/03/18</c:v>
                </c:pt>
                <c:pt idx="32">
                  <c:v>27/03/18</c:v>
                </c:pt>
                <c:pt idx="33">
                  <c:v>29/03/18</c:v>
                </c:pt>
                <c:pt idx="34">
                  <c:v>31/03/18</c:v>
                </c:pt>
                <c:pt idx="35">
                  <c:v>03/04/18</c:v>
                </c:pt>
                <c:pt idx="36">
                  <c:v>06/04/18</c:v>
                </c:pt>
                <c:pt idx="37">
                  <c:v>07/04/18</c:v>
                </c:pt>
                <c:pt idx="38">
                  <c:v>08/04/18</c:v>
                </c:pt>
                <c:pt idx="39">
                  <c:v>09/04/18</c:v>
                </c:pt>
                <c:pt idx="40">
                  <c:v>11/04/18</c:v>
                </c:pt>
                <c:pt idx="41">
                  <c:v>13/04/18</c:v>
                </c:pt>
                <c:pt idx="42">
                  <c:v>14/04/18</c:v>
                </c:pt>
                <c:pt idx="43">
                  <c:v>15/04/18</c:v>
                </c:pt>
                <c:pt idx="44">
                  <c:v>16/04/18</c:v>
                </c:pt>
                <c:pt idx="45">
                  <c:v>16/04/18</c:v>
                </c:pt>
                <c:pt idx="46">
                  <c:v>18/04/18</c:v>
                </c:pt>
                <c:pt idx="47">
                  <c:v>19/04/18</c:v>
                </c:pt>
                <c:pt idx="48">
                  <c:v>20/04/18</c:v>
                </c:pt>
                <c:pt idx="49">
                  <c:v>22/04/18</c:v>
                </c:pt>
                <c:pt idx="50">
                  <c:v>25/04/18</c:v>
                </c:pt>
                <c:pt idx="51">
                  <c:v>25/04/18</c:v>
                </c:pt>
                <c:pt idx="52">
                  <c:v>27/04/18</c:v>
                </c:pt>
                <c:pt idx="53">
                  <c:v>02/05/18</c:v>
                </c:pt>
                <c:pt idx="54">
                  <c:v>03/05/18</c:v>
                </c:pt>
                <c:pt idx="55">
                  <c:v>04/05/18</c:v>
                </c:pt>
                <c:pt idx="56">
                  <c:v>08/05/18</c:v>
                </c:pt>
                <c:pt idx="57">
                  <c:v>11/05/18</c:v>
                </c:pt>
                <c:pt idx="58">
                  <c:v>14/05/18</c:v>
                </c:pt>
                <c:pt idx="59">
                  <c:v>18/05/18</c:v>
                </c:pt>
                <c:pt idx="60">
                  <c:v>19/05/18</c:v>
                </c:pt>
                <c:pt idx="61">
                  <c:v>20/05/18</c:v>
                </c:pt>
                <c:pt idx="62">
                  <c:v>23/05/18</c:v>
                </c:pt>
                <c:pt idx="63">
                  <c:v>25/05/18</c:v>
                </c:pt>
                <c:pt idx="64">
                  <c:v>28/05/18</c:v>
                </c:pt>
                <c:pt idx="65">
                  <c:v>28/05/18</c:v>
                </c:pt>
                <c:pt idx="66">
                  <c:v>31/05/18</c:v>
                </c:pt>
                <c:pt idx="67">
                  <c:v>01/06/18</c:v>
                </c:pt>
                <c:pt idx="68">
                  <c:v>04/06/18</c:v>
                </c:pt>
                <c:pt idx="69">
                  <c:v>05/06/18</c:v>
                </c:pt>
                <c:pt idx="70">
                  <c:v>07/06/18</c:v>
                </c:pt>
                <c:pt idx="71">
                  <c:v>08/06/18</c:v>
                </c:pt>
                <c:pt idx="72">
                  <c:v>11/06/18</c:v>
                </c:pt>
                <c:pt idx="73">
                  <c:v>12/06/18</c:v>
                </c:pt>
                <c:pt idx="74">
                  <c:v>14/06/18</c:v>
                </c:pt>
                <c:pt idx="75">
                  <c:v>18/06/18</c:v>
                </c:pt>
                <c:pt idx="76">
                  <c:v>22/06/18</c:v>
                </c:pt>
                <c:pt idx="77">
                  <c:v>25/06/18</c:v>
                </c:pt>
                <c:pt idx="78">
                  <c:v>27/06/18</c:v>
                </c:pt>
                <c:pt idx="79">
                  <c:v>30/06/18</c:v>
                </c:pt>
                <c:pt idx="80">
                  <c:v>02/07/18</c:v>
                </c:pt>
                <c:pt idx="81">
                  <c:v>04/07/18</c:v>
                </c:pt>
                <c:pt idx="82">
                  <c:v>06/07/18</c:v>
                </c:pt>
                <c:pt idx="83">
                  <c:v>10/07/18</c:v>
                </c:pt>
                <c:pt idx="84">
                  <c:v>12/07/18</c:v>
                </c:pt>
                <c:pt idx="85">
                  <c:v>18/07/18</c:v>
                </c:pt>
                <c:pt idx="86">
                  <c:v>20/07/18</c:v>
                </c:pt>
                <c:pt idx="87">
                  <c:v>23/07/18</c:v>
                </c:pt>
                <c:pt idx="88">
                  <c:v>24/07/18</c:v>
                </c:pt>
                <c:pt idx="89">
                  <c:v>27/07/18</c:v>
                </c:pt>
                <c:pt idx="90">
                  <c:v>30/07/18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30/08/18</c:v>
                </c:pt>
                <c:pt idx="104">
                  <c:v>04/09/18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08/09/18</c:v>
                </c:pt>
                <c:pt idx="110">
                  <c:v>11/09/18</c:v>
                </c:pt>
                <c:pt idx="111">
                  <c:v>12/09/18</c:v>
                </c:pt>
                <c:pt idx="112">
                  <c:v>13/09/18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24/10/18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10/11/18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14/11/18</c:v>
                </c:pt>
                <c:pt idx="139">
                  <c:v>16/11/18</c:v>
                </c:pt>
                <c:pt idx="140">
                  <c:v>19/11/18</c:v>
                </c:pt>
                <c:pt idx="141">
                  <c:v>22/11/18</c:v>
                </c:pt>
                <c:pt idx="142">
                  <c:v>22/11/18</c:v>
                </c:pt>
                <c:pt idx="143">
                  <c:v>26/11/18</c:v>
                </c:pt>
                <c:pt idx="144">
                  <c:v>27/11/18</c:v>
                </c:pt>
                <c:pt idx="145">
                  <c:v>28/11/18</c:v>
                </c:pt>
                <c:pt idx="146">
                  <c:v>30/11/18</c:v>
                </c:pt>
                <c:pt idx="147">
                  <c:v>03/12/18</c:v>
                </c:pt>
                <c:pt idx="148">
                  <c:v>03/12/18</c:v>
                </c:pt>
                <c:pt idx="149">
                  <c:v>05/12/18</c:v>
                </c:pt>
                <c:pt idx="150">
                  <c:v>08/12/18</c:v>
                </c:pt>
                <c:pt idx="151">
                  <c:v>12/12/18</c:v>
                </c:pt>
                <c:pt idx="152">
                  <c:v>14/12/18</c:v>
                </c:pt>
                <c:pt idx="153">
                  <c:v>16/12/18</c:v>
                </c:pt>
                <c:pt idx="154">
                  <c:v>18/12/18</c:v>
                </c:pt>
                <c:pt idx="155">
                  <c:v>20/12/18</c:v>
                </c:pt>
                <c:pt idx="156">
                  <c:v>21/12/18</c:v>
                </c:pt>
                <c:pt idx="157">
                  <c:v>24/12/18</c:v>
                </c:pt>
                <c:pt idx="158">
                  <c:v>25/12/18</c:v>
                </c:pt>
                <c:pt idx="159">
                  <c:v>28/12/18</c:v>
                </c:pt>
                <c:pt idx="160">
                  <c:v>28/12/18</c:v>
                </c:pt>
                <c:pt idx="161">
                  <c:v>02/01/19</c:v>
                </c:pt>
                <c:pt idx="162">
                  <c:v>06/01/19</c:v>
                </c:pt>
                <c:pt idx="163">
                  <c:v>09/01/19</c:v>
                </c:pt>
                <c:pt idx="164">
                  <c:v>11/01/19</c:v>
                </c:pt>
                <c:pt idx="165">
                  <c:v>11/01/19</c:v>
                </c:pt>
                <c:pt idx="166">
                  <c:v>11/01/19</c:v>
                </c:pt>
                <c:pt idx="167">
                  <c:v>14/01/19</c:v>
                </c:pt>
                <c:pt idx="168">
                  <c:v>15/01/19</c:v>
                </c:pt>
                <c:pt idx="169">
                  <c:v>17/01/19</c:v>
                </c:pt>
                <c:pt idx="170">
                  <c:v>20/01/19</c:v>
                </c:pt>
                <c:pt idx="171">
                  <c:v>21/01/19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27/01/19</c:v>
                </c:pt>
                <c:pt idx="175">
                  <c:v>30/01/19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19/02/19</c:v>
                </c:pt>
                <c:pt idx="184">
                  <c:v>21/02/19</c:v>
                </c:pt>
                <c:pt idx="185">
                  <c:v>22/02/19</c:v>
                </c:pt>
                <c:pt idx="186">
                  <c:v>25/02/19</c:v>
                </c:pt>
                <c:pt idx="187">
                  <c:v>26/02/19</c:v>
                </c:pt>
                <c:pt idx="188">
                  <c:v>01/03/19</c:v>
                </c:pt>
                <c:pt idx="189">
                  <c:v>03/03/19</c:v>
                </c:pt>
                <c:pt idx="190">
                  <c:v>04/03/19</c:v>
                </c:pt>
                <c:pt idx="191">
                  <c:v>07/03/19</c:v>
                </c:pt>
                <c:pt idx="192">
                  <c:v>08/03/19</c:v>
                </c:pt>
                <c:pt idx="193">
                  <c:v>10/03/19</c:v>
                </c:pt>
                <c:pt idx="194">
                  <c:v>11/03/19</c:v>
                </c:pt>
                <c:pt idx="195">
                  <c:v>12/03/19</c:v>
                </c:pt>
                <c:pt idx="196">
                  <c:v>12/03/19</c:v>
                </c:pt>
                <c:pt idx="197">
                  <c:v>13/03/19</c:v>
                </c:pt>
                <c:pt idx="198">
                  <c:v>13/03/19</c:v>
                </c:pt>
                <c:pt idx="199">
                  <c:v>13/03/19</c:v>
                </c:pt>
                <c:pt idx="200">
                  <c:v>13/03/19</c:v>
                </c:pt>
                <c:pt idx="201">
                  <c:v>14/03/19</c:v>
                </c:pt>
                <c:pt idx="202">
                  <c:v>14/03/19</c:v>
                </c:pt>
                <c:pt idx="203">
                  <c:v>14/03/19</c:v>
                </c:pt>
                <c:pt idx="204">
                  <c:v>14/03/19</c:v>
                </c:pt>
                <c:pt idx="205">
                  <c:v>15/03/19</c:v>
                </c:pt>
                <c:pt idx="206">
                  <c:v>15/03/19</c:v>
                </c:pt>
                <c:pt idx="207">
                  <c:v>15/03/19</c:v>
                </c:pt>
                <c:pt idx="208">
                  <c:v>18/03/19</c:v>
                </c:pt>
                <c:pt idx="209">
                  <c:v>20/03/19</c:v>
                </c:pt>
                <c:pt idx="210">
                  <c:v>24/03/19</c:v>
                </c:pt>
                <c:pt idx="211">
                  <c:v>26/03/19</c:v>
                </c:pt>
                <c:pt idx="212">
                  <c:v>27/03/19</c:v>
                </c:pt>
                <c:pt idx="213">
                  <c:v>29/03/19</c:v>
                </c:pt>
                <c:pt idx="214">
                  <c:v>30/03/19</c:v>
                </c:pt>
                <c:pt idx="215">
                  <c:v>01/04/19</c:v>
                </c:pt>
                <c:pt idx="216">
                  <c:v>01/04/19</c:v>
                </c:pt>
                <c:pt idx="217">
                  <c:v>03/04/19</c:v>
                </c:pt>
                <c:pt idx="218">
                  <c:v>05/04/19</c:v>
                </c:pt>
                <c:pt idx="219">
                  <c:v>06/04/19</c:v>
                </c:pt>
                <c:pt idx="220">
                  <c:v>09/04/19</c:v>
                </c:pt>
                <c:pt idx="221">
                  <c:v>12/04/19</c:v>
                </c:pt>
                <c:pt idx="222">
                  <c:v>15/04/19</c:v>
                </c:pt>
                <c:pt idx="223">
                  <c:v>18/04/19</c:v>
                </c:pt>
                <c:pt idx="224">
                  <c:v>23/04/19</c:v>
                </c:pt>
                <c:pt idx="225">
                  <c:v>24/04/19</c:v>
                </c:pt>
                <c:pt idx="226">
                  <c:v>26/04/19</c:v>
                </c:pt>
                <c:pt idx="227">
                  <c:v>26/04/19</c:v>
                </c:pt>
                <c:pt idx="228">
                  <c:v>04/05/19</c:v>
                </c:pt>
                <c:pt idx="229">
                  <c:v>08/05/19</c:v>
                </c:pt>
                <c:pt idx="230">
                  <c:v>09/05/19</c:v>
                </c:pt>
                <c:pt idx="231">
                  <c:v>12/05/19</c:v>
                </c:pt>
                <c:pt idx="232">
                  <c:v>14/05/19</c:v>
                </c:pt>
                <c:pt idx="233">
                  <c:v>20/05/19</c:v>
                </c:pt>
                <c:pt idx="234">
                  <c:v>24/05/19</c:v>
                </c:pt>
                <c:pt idx="235">
                  <c:v>30/05/19</c:v>
                </c:pt>
                <c:pt idx="236">
                  <c:v>04/06/19</c:v>
                </c:pt>
                <c:pt idx="237">
                  <c:v>06/06/19</c:v>
                </c:pt>
                <c:pt idx="238">
                  <c:v>08/06/19</c:v>
                </c:pt>
                <c:pt idx="239">
                  <c:v>14/06/19</c:v>
                </c:pt>
                <c:pt idx="240">
                  <c:v>17/06/19</c:v>
                </c:pt>
                <c:pt idx="241">
                  <c:v>17/06/19</c:v>
                </c:pt>
                <c:pt idx="242">
                  <c:v>20/06/19</c:v>
                </c:pt>
                <c:pt idx="243">
                  <c:v>29/06/19</c:v>
                </c:pt>
                <c:pt idx="244">
                  <c:v>02/07/19</c:v>
                </c:pt>
                <c:pt idx="245">
                  <c:v>04/07/19</c:v>
                </c:pt>
                <c:pt idx="246">
                  <c:v>05/07/19</c:v>
                </c:pt>
                <c:pt idx="247">
                  <c:v>06/07/19</c:v>
                </c:pt>
                <c:pt idx="248">
                  <c:v>11/07/19</c:v>
                </c:pt>
                <c:pt idx="249">
                  <c:v>12/07/19</c:v>
                </c:pt>
                <c:pt idx="250">
                  <c:v>18/07/19</c:v>
                </c:pt>
                <c:pt idx="251">
                  <c:v>22/07/19</c:v>
                </c:pt>
                <c:pt idx="252">
                  <c:v>23/07/19</c:v>
                </c:pt>
                <c:pt idx="253">
                  <c:v>01/08/19</c:v>
                </c:pt>
                <c:pt idx="254">
                  <c:v>03/08/19</c:v>
                </c:pt>
                <c:pt idx="255">
                  <c:v>03/08/19</c:v>
                </c:pt>
                <c:pt idx="256">
                  <c:v>05/08/19</c:v>
                </c:pt>
                <c:pt idx="257">
                  <c:v>08/08/19</c:v>
                </c:pt>
                <c:pt idx="258">
                  <c:v>13/08/19</c:v>
                </c:pt>
                <c:pt idx="259">
                  <c:v>15/08/19</c:v>
                </c:pt>
                <c:pt idx="260">
                  <c:v>17/08/19</c:v>
                </c:pt>
                <c:pt idx="261">
                  <c:v>20/08/19</c:v>
                </c:pt>
                <c:pt idx="262">
                  <c:v>22/08/19</c:v>
                </c:pt>
                <c:pt idx="263">
                  <c:v>24/08/19</c:v>
                </c:pt>
                <c:pt idx="264">
                  <c:v>27/08/19</c:v>
                </c:pt>
                <c:pt idx="265">
                  <c:v>11/09/19</c:v>
                </c:pt>
                <c:pt idx="266">
                  <c:v>15/09/19</c:v>
                </c:pt>
                <c:pt idx="267">
                  <c:v>18/09/19</c:v>
                </c:pt>
                <c:pt idx="268">
                  <c:v>20/09/19</c:v>
                </c:pt>
                <c:pt idx="269">
                  <c:v>21/09/19</c:v>
                </c:pt>
                <c:pt idx="270">
                  <c:v>22/09/19</c:v>
                </c:pt>
                <c:pt idx="271">
                  <c:v>22/09/19</c:v>
                </c:pt>
                <c:pt idx="272">
                  <c:v>22/09/19</c:v>
                </c:pt>
                <c:pt idx="273">
                  <c:v>22/09/19</c:v>
                </c:pt>
                <c:pt idx="274">
                  <c:v>22/09/19</c:v>
                </c:pt>
                <c:pt idx="275">
                  <c:v>23/09/19</c:v>
                </c:pt>
                <c:pt idx="276">
                  <c:v>23/09/19</c:v>
                </c:pt>
                <c:pt idx="277">
                  <c:v>23/09/19</c:v>
                </c:pt>
                <c:pt idx="278">
                  <c:v>24/09/19</c:v>
                </c:pt>
                <c:pt idx="279">
                  <c:v>25/09/19</c:v>
                </c:pt>
                <c:pt idx="280">
                  <c:v>27/09/19</c:v>
                </c:pt>
                <c:pt idx="281">
                  <c:v>27/09/19</c:v>
                </c:pt>
                <c:pt idx="282">
                  <c:v>27/09/19</c:v>
                </c:pt>
                <c:pt idx="283">
                  <c:v>28/09/19</c:v>
                </c:pt>
                <c:pt idx="284">
                  <c:v>29/09/19</c:v>
                </c:pt>
                <c:pt idx="285">
                  <c:v>29/09/19</c:v>
                </c:pt>
                <c:pt idx="286">
                  <c:v>29/09/19</c:v>
                </c:pt>
                <c:pt idx="287">
                  <c:v>30/09/19</c:v>
                </c:pt>
                <c:pt idx="288">
                  <c:v>30/09/19</c:v>
                </c:pt>
                <c:pt idx="289">
                  <c:v>30/09/19</c:v>
                </c:pt>
                <c:pt idx="290">
                  <c:v>30/09/19</c:v>
                </c:pt>
                <c:pt idx="291">
                  <c:v>01/10/19</c:v>
                </c:pt>
                <c:pt idx="292">
                  <c:v>01/10/19</c:v>
                </c:pt>
                <c:pt idx="293">
                  <c:v>01/10/19</c:v>
                </c:pt>
                <c:pt idx="294">
                  <c:v>08/10/19</c:v>
                </c:pt>
                <c:pt idx="295">
                  <c:v>08/10/19</c:v>
                </c:pt>
                <c:pt idx="296">
                  <c:v>08/10/19</c:v>
                </c:pt>
                <c:pt idx="297">
                  <c:v>09/10/19</c:v>
                </c:pt>
                <c:pt idx="298">
                  <c:v>10/10/19</c:v>
                </c:pt>
                <c:pt idx="299">
                  <c:v>11/10/19</c:v>
                </c:pt>
                <c:pt idx="300">
                  <c:v>11/10/19</c:v>
                </c:pt>
                <c:pt idx="301">
                  <c:v>15/10/19</c:v>
                </c:pt>
                <c:pt idx="302">
                  <c:v>15/10/19</c:v>
                </c:pt>
                <c:pt idx="303">
                  <c:v>22/10/19</c:v>
                </c:pt>
                <c:pt idx="304">
                  <c:v>23/10/19</c:v>
                </c:pt>
                <c:pt idx="305">
                  <c:v>23/10/19</c:v>
                </c:pt>
                <c:pt idx="306">
                  <c:v>28/10/19</c:v>
                </c:pt>
                <c:pt idx="307">
                  <c:v>30/10/19</c:v>
                </c:pt>
                <c:pt idx="308">
                  <c:v>05/11/19</c:v>
                </c:pt>
                <c:pt idx="309">
                  <c:v>09/11/19</c:v>
                </c:pt>
                <c:pt idx="310">
                  <c:v>15/11/19</c:v>
                </c:pt>
                <c:pt idx="311">
                  <c:v>19/11/19</c:v>
                </c:pt>
                <c:pt idx="312">
                  <c:v>19/11/19</c:v>
                </c:pt>
                <c:pt idx="313">
                  <c:v>22/11/19</c:v>
                </c:pt>
                <c:pt idx="314">
                  <c:v>22/11/19</c:v>
                </c:pt>
                <c:pt idx="315">
                  <c:v>26/11/19</c:v>
                </c:pt>
                <c:pt idx="316">
                  <c:v>02/12/19</c:v>
                </c:pt>
                <c:pt idx="317">
                  <c:v>04/12/19</c:v>
                </c:pt>
                <c:pt idx="318">
                  <c:v>06/12/19</c:v>
                </c:pt>
                <c:pt idx="319">
                  <c:v>08/12/19</c:v>
                </c:pt>
                <c:pt idx="320">
                  <c:v>12/12/19</c:v>
                </c:pt>
                <c:pt idx="321">
                  <c:v>15/12/19</c:v>
                </c:pt>
                <c:pt idx="322">
                  <c:v>16/12/19</c:v>
                </c:pt>
                <c:pt idx="323">
                  <c:v>22/12/19</c:v>
                </c:pt>
                <c:pt idx="324">
                  <c:v>25/12/19</c:v>
                </c:pt>
                <c:pt idx="325">
                  <c:v>31/12/19</c:v>
                </c:pt>
              </c:strCache>
            </c:strRef>
          </c:cat>
          <c:val>
            <c:numRef>
              <c:f>Tai!$K$13:$K$338</c:f>
              <c:numCache>
                <c:formatCode>General</c:formatCode>
                <c:ptCount val="3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98FF-4533-9A94-7803CE4394AB}"/>
            </c:ext>
          </c:extLst>
        </c:ser>
        <c:ser>
          <c:idx val="0"/>
          <c:order val="2"/>
          <c:tx>
            <c:strRef>
              <c:f>Tai!$C$12</c:f>
              <c:strCache>
                <c:ptCount val="1"/>
                <c:pt idx="0">
                  <c:v>Head</c:v>
                </c:pt>
              </c:strCache>
            </c:strRef>
          </c:tx>
          <c:spPr>
            <a:ln w="9525"/>
          </c:spPr>
          <c:cat>
            <c:strRef>
              <c:f>Tai!$B$13:$B$338</c:f>
              <c:strCache>
                <c:ptCount val="32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06/03/18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22/03/18</c:v>
                </c:pt>
                <c:pt idx="31">
                  <c:v>24/03/18</c:v>
                </c:pt>
                <c:pt idx="32">
                  <c:v>27/03/18</c:v>
                </c:pt>
                <c:pt idx="33">
                  <c:v>29/03/18</c:v>
                </c:pt>
                <c:pt idx="34">
                  <c:v>31/03/18</c:v>
                </c:pt>
                <c:pt idx="35">
                  <c:v>03/04/18</c:v>
                </c:pt>
                <c:pt idx="36">
                  <c:v>06/04/18</c:v>
                </c:pt>
                <c:pt idx="37">
                  <c:v>07/04/18</c:v>
                </c:pt>
                <c:pt idx="38">
                  <c:v>08/04/18</c:v>
                </c:pt>
                <c:pt idx="39">
                  <c:v>09/04/18</c:v>
                </c:pt>
                <c:pt idx="40">
                  <c:v>11/04/18</c:v>
                </c:pt>
                <c:pt idx="41">
                  <c:v>13/04/18</c:v>
                </c:pt>
                <c:pt idx="42">
                  <c:v>14/04/18</c:v>
                </c:pt>
                <c:pt idx="43">
                  <c:v>15/04/18</c:v>
                </c:pt>
                <c:pt idx="44">
                  <c:v>16/04/18</c:v>
                </c:pt>
                <c:pt idx="45">
                  <c:v>16/04/18</c:v>
                </c:pt>
                <c:pt idx="46">
                  <c:v>18/04/18</c:v>
                </c:pt>
                <c:pt idx="47">
                  <c:v>19/04/18</c:v>
                </c:pt>
                <c:pt idx="48">
                  <c:v>20/04/18</c:v>
                </c:pt>
                <c:pt idx="49">
                  <c:v>22/04/18</c:v>
                </c:pt>
                <c:pt idx="50">
                  <c:v>25/04/18</c:v>
                </c:pt>
                <c:pt idx="51">
                  <c:v>25/04/18</c:v>
                </c:pt>
                <c:pt idx="52">
                  <c:v>27/04/18</c:v>
                </c:pt>
                <c:pt idx="53">
                  <c:v>02/05/18</c:v>
                </c:pt>
                <c:pt idx="54">
                  <c:v>03/05/18</c:v>
                </c:pt>
                <c:pt idx="55">
                  <c:v>04/05/18</c:v>
                </c:pt>
                <c:pt idx="56">
                  <c:v>08/05/18</c:v>
                </c:pt>
                <c:pt idx="57">
                  <c:v>11/05/18</c:v>
                </c:pt>
                <c:pt idx="58">
                  <c:v>14/05/18</c:v>
                </c:pt>
                <c:pt idx="59">
                  <c:v>18/05/18</c:v>
                </c:pt>
                <c:pt idx="60">
                  <c:v>19/05/18</c:v>
                </c:pt>
                <c:pt idx="61">
                  <c:v>20/05/18</c:v>
                </c:pt>
                <c:pt idx="62">
                  <c:v>23/05/18</c:v>
                </c:pt>
                <c:pt idx="63">
                  <c:v>25/05/18</c:v>
                </c:pt>
                <c:pt idx="64">
                  <c:v>28/05/18</c:v>
                </c:pt>
                <c:pt idx="65">
                  <c:v>28/05/18</c:v>
                </c:pt>
                <c:pt idx="66">
                  <c:v>31/05/18</c:v>
                </c:pt>
                <c:pt idx="67">
                  <c:v>01/06/18</c:v>
                </c:pt>
                <c:pt idx="68">
                  <c:v>04/06/18</c:v>
                </c:pt>
                <c:pt idx="69">
                  <c:v>05/06/18</c:v>
                </c:pt>
                <c:pt idx="70">
                  <c:v>07/06/18</c:v>
                </c:pt>
                <c:pt idx="71">
                  <c:v>08/06/18</c:v>
                </c:pt>
                <c:pt idx="72">
                  <c:v>11/06/18</c:v>
                </c:pt>
                <c:pt idx="73">
                  <c:v>12/06/18</c:v>
                </c:pt>
                <c:pt idx="74">
                  <c:v>14/06/18</c:v>
                </c:pt>
                <c:pt idx="75">
                  <c:v>18/06/18</c:v>
                </c:pt>
                <c:pt idx="76">
                  <c:v>22/06/18</c:v>
                </c:pt>
                <c:pt idx="77">
                  <c:v>25/06/18</c:v>
                </c:pt>
                <c:pt idx="78">
                  <c:v>27/06/18</c:v>
                </c:pt>
                <c:pt idx="79">
                  <c:v>30/06/18</c:v>
                </c:pt>
                <c:pt idx="80">
                  <c:v>02/07/18</c:v>
                </c:pt>
                <c:pt idx="81">
                  <c:v>04/07/18</c:v>
                </c:pt>
                <c:pt idx="82">
                  <c:v>06/07/18</c:v>
                </c:pt>
                <c:pt idx="83">
                  <c:v>10/07/18</c:v>
                </c:pt>
                <c:pt idx="84">
                  <c:v>12/07/18</c:v>
                </c:pt>
                <c:pt idx="85">
                  <c:v>18/07/18</c:v>
                </c:pt>
                <c:pt idx="86">
                  <c:v>20/07/18</c:v>
                </c:pt>
                <c:pt idx="87">
                  <c:v>23/07/18</c:v>
                </c:pt>
                <c:pt idx="88">
                  <c:v>24/07/18</c:v>
                </c:pt>
                <c:pt idx="89">
                  <c:v>27/07/18</c:v>
                </c:pt>
                <c:pt idx="90">
                  <c:v>30/07/18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30/08/18</c:v>
                </c:pt>
                <c:pt idx="104">
                  <c:v>04/09/18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08/09/18</c:v>
                </c:pt>
                <c:pt idx="110">
                  <c:v>11/09/18</c:v>
                </c:pt>
                <c:pt idx="111">
                  <c:v>12/09/18</c:v>
                </c:pt>
                <c:pt idx="112">
                  <c:v>13/09/18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24/10/18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10/11/18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14/11/18</c:v>
                </c:pt>
                <c:pt idx="139">
                  <c:v>16/11/18</c:v>
                </c:pt>
                <c:pt idx="140">
                  <c:v>19/11/18</c:v>
                </c:pt>
                <c:pt idx="141">
                  <c:v>22/11/18</c:v>
                </c:pt>
                <c:pt idx="142">
                  <c:v>22/11/18</c:v>
                </c:pt>
                <c:pt idx="143">
                  <c:v>26/11/18</c:v>
                </c:pt>
                <c:pt idx="144">
                  <c:v>27/11/18</c:v>
                </c:pt>
                <c:pt idx="145">
                  <c:v>28/11/18</c:v>
                </c:pt>
                <c:pt idx="146">
                  <c:v>30/11/18</c:v>
                </c:pt>
                <c:pt idx="147">
                  <c:v>03/12/18</c:v>
                </c:pt>
                <c:pt idx="148">
                  <c:v>03/12/18</c:v>
                </c:pt>
                <c:pt idx="149">
                  <c:v>05/12/18</c:v>
                </c:pt>
                <c:pt idx="150">
                  <c:v>08/12/18</c:v>
                </c:pt>
                <c:pt idx="151">
                  <c:v>12/12/18</c:v>
                </c:pt>
                <c:pt idx="152">
                  <c:v>14/12/18</c:v>
                </c:pt>
                <c:pt idx="153">
                  <c:v>16/12/18</c:v>
                </c:pt>
                <c:pt idx="154">
                  <c:v>18/12/18</c:v>
                </c:pt>
                <c:pt idx="155">
                  <c:v>20/12/18</c:v>
                </c:pt>
                <c:pt idx="156">
                  <c:v>21/12/18</c:v>
                </c:pt>
                <c:pt idx="157">
                  <c:v>24/12/18</c:v>
                </c:pt>
                <c:pt idx="158">
                  <c:v>25/12/18</c:v>
                </c:pt>
                <c:pt idx="159">
                  <c:v>28/12/18</c:v>
                </c:pt>
                <c:pt idx="160">
                  <c:v>28/12/18</c:v>
                </c:pt>
                <c:pt idx="161">
                  <c:v>02/01/19</c:v>
                </c:pt>
                <c:pt idx="162">
                  <c:v>06/01/19</c:v>
                </c:pt>
                <c:pt idx="163">
                  <c:v>09/01/19</c:v>
                </c:pt>
                <c:pt idx="164">
                  <c:v>11/01/19</c:v>
                </c:pt>
                <c:pt idx="165">
                  <c:v>11/01/19</c:v>
                </c:pt>
                <c:pt idx="166">
                  <c:v>11/01/19</c:v>
                </c:pt>
                <c:pt idx="167">
                  <c:v>14/01/19</c:v>
                </c:pt>
                <c:pt idx="168">
                  <c:v>15/01/19</c:v>
                </c:pt>
                <c:pt idx="169">
                  <c:v>17/01/19</c:v>
                </c:pt>
                <c:pt idx="170">
                  <c:v>20/01/19</c:v>
                </c:pt>
                <c:pt idx="171">
                  <c:v>21/01/19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27/01/19</c:v>
                </c:pt>
                <c:pt idx="175">
                  <c:v>30/01/19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19/02/19</c:v>
                </c:pt>
                <c:pt idx="184">
                  <c:v>21/02/19</c:v>
                </c:pt>
                <c:pt idx="185">
                  <c:v>22/02/19</c:v>
                </c:pt>
                <c:pt idx="186">
                  <c:v>25/02/19</c:v>
                </c:pt>
                <c:pt idx="187">
                  <c:v>26/02/19</c:v>
                </c:pt>
                <c:pt idx="188">
                  <c:v>01/03/19</c:v>
                </c:pt>
                <c:pt idx="189">
                  <c:v>03/03/19</c:v>
                </c:pt>
                <c:pt idx="190">
                  <c:v>04/03/19</c:v>
                </c:pt>
                <c:pt idx="191">
                  <c:v>07/03/19</c:v>
                </c:pt>
                <c:pt idx="192">
                  <c:v>08/03/19</c:v>
                </c:pt>
                <c:pt idx="193">
                  <c:v>10/03/19</c:v>
                </c:pt>
                <c:pt idx="194">
                  <c:v>11/03/19</c:v>
                </c:pt>
                <c:pt idx="195">
                  <c:v>12/03/19</c:v>
                </c:pt>
                <c:pt idx="196">
                  <c:v>12/03/19</c:v>
                </c:pt>
                <c:pt idx="197">
                  <c:v>13/03/19</c:v>
                </c:pt>
                <c:pt idx="198">
                  <c:v>13/03/19</c:v>
                </c:pt>
                <c:pt idx="199">
                  <c:v>13/03/19</c:v>
                </c:pt>
                <c:pt idx="200">
                  <c:v>13/03/19</c:v>
                </c:pt>
                <c:pt idx="201">
                  <c:v>14/03/19</c:v>
                </c:pt>
                <c:pt idx="202">
                  <c:v>14/03/19</c:v>
                </c:pt>
                <c:pt idx="203">
                  <c:v>14/03/19</c:v>
                </c:pt>
                <c:pt idx="204">
                  <c:v>14/03/19</c:v>
                </c:pt>
                <c:pt idx="205">
                  <c:v>15/03/19</c:v>
                </c:pt>
                <c:pt idx="206">
                  <c:v>15/03/19</c:v>
                </c:pt>
                <c:pt idx="207">
                  <c:v>15/03/19</c:v>
                </c:pt>
                <c:pt idx="208">
                  <c:v>18/03/19</c:v>
                </c:pt>
                <c:pt idx="209">
                  <c:v>20/03/19</c:v>
                </c:pt>
                <c:pt idx="210">
                  <c:v>24/03/19</c:v>
                </c:pt>
                <c:pt idx="211">
                  <c:v>26/03/19</c:v>
                </c:pt>
                <c:pt idx="212">
                  <c:v>27/03/19</c:v>
                </c:pt>
                <c:pt idx="213">
                  <c:v>29/03/19</c:v>
                </c:pt>
                <c:pt idx="214">
                  <c:v>30/03/19</c:v>
                </c:pt>
                <c:pt idx="215">
                  <c:v>01/04/19</c:v>
                </c:pt>
                <c:pt idx="216">
                  <c:v>01/04/19</c:v>
                </c:pt>
                <c:pt idx="217">
                  <c:v>03/04/19</c:v>
                </c:pt>
                <c:pt idx="218">
                  <c:v>05/04/19</c:v>
                </c:pt>
                <c:pt idx="219">
                  <c:v>06/04/19</c:v>
                </c:pt>
                <c:pt idx="220">
                  <c:v>09/04/19</c:v>
                </c:pt>
                <c:pt idx="221">
                  <c:v>12/04/19</c:v>
                </c:pt>
                <c:pt idx="222">
                  <c:v>15/04/19</c:v>
                </c:pt>
                <c:pt idx="223">
                  <c:v>18/04/19</c:v>
                </c:pt>
                <c:pt idx="224">
                  <c:v>23/04/19</c:v>
                </c:pt>
                <c:pt idx="225">
                  <c:v>24/04/19</c:v>
                </c:pt>
                <c:pt idx="226">
                  <c:v>26/04/19</c:v>
                </c:pt>
                <c:pt idx="227">
                  <c:v>26/04/19</c:v>
                </c:pt>
                <c:pt idx="228">
                  <c:v>04/05/19</c:v>
                </c:pt>
                <c:pt idx="229">
                  <c:v>08/05/19</c:v>
                </c:pt>
                <c:pt idx="230">
                  <c:v>09/05/19</c:v>
                </c:pt>
                <c:pt idx="231">
                  <c:v>12/05/19</c:v>
                </c:pt>
                <c:pt idx="232">
                  <c:v>14/05/19</c:v>
                </c:pt>
                <c:pt idx="233">
                  <c:v>20/05/19</c:v>
                </c:pt>
                <c:pt idx="234">
                  <c:v>24/05/19</c:v>
                </c:pt>
                <c:pt idx="235">
                  <c:v>30/05/19</c:v>
                </c:pt>
                <c:pt idx="236">
                  <c:v>04/06/19</c:v>
                </c:pt>
                <c:pt idx="237">
                  <c:v>06/06/19</c:v>
                </c:pt>
                <c:pt idx="238">
                  <c:v>08/06/19</c:v>
                </c:pt>
                <c:pt idx="239">
                  <c:v>14/06/19</c:v>
                </c:pt>
                <c:pt idx="240">
                  <c:v>17/06/19</c:v>
                </c:pt>
                <c:pt idx="241">
                  <c:v>17/06/19</c:v>
                </c:pt>
                <c:pt idx="242">
                  <c:v>20/06/19</c:v>
                </c:pt>
                <c:pt idx="243">
                  <c:v>29/06/19</c:v>
                </c:pt>
                <c:pt idx="244">
                  <c:v>02/07/19</c:v>
                </c:pt>
                <c:pt idx="245">
                  <c:v>04/07/19</c:v>
                </c:pt>
                <c:pt idx="246">
                  <c:v>05/07/19</c:v>
                </c:pt>
                <c:pt idx="247">
                  <c:v>06/07/19</c:v>
                </c:pt>
                <c:pt idx="248">
                  <c:v>11/07/19</c:v>
                </c:pt>
                <c:pt idx="249">
                  <c:v>12/07/19</c:v>
                </c:pt>
                <c:pt idx="250">
                  <c:v>18/07/19</c:v>
                </c:pt>
                <c:pt idx="251">
                  <c:v>22/07/19</c:v>
                </c:pt>
                <c:pt idx="252">
                  <c:v>23/07/19</c:v>
                </c:pt>
                <c:pt idx="253">
                  <c:v>01/08/19</c:v>
                </c:pt>
                <c:pt idx="254">
                  <c:v>03/08/19</c:v>
                </c:pt>
                <c:pt idx="255">
                  <c:v>03/08/19</c:v>
                </c:pt>
                <c:pt idx="256">
                  <c:v>05/08/19</c:v>
                </c:pt>
                <c:pt idx="257">
                  <c:v>08/08/19</c:v>
                </c:pt>
                <c:pt idx="258">
                  <c:v>13/08/19</c:v>
                </c:pt>
                <c:pt idx="259">
                  <c:v>15/08/19</c:v>
                </c:pt>
                <c:pt idx="260">
                  <c:v>17/08/19</c:v>
                </c:pt>
                <c:pt idx="261">
                  <c:v>20/08/19</c:v>
                </c:pt>
                <c:pt idx="262">
                  <c:v>22/08/19</c:v>
                </c:pt>
                <c:pt idx="263">
                  <c:v>24/08/19</c:v>
                </c:pt>
                <c:pt idx="264">
                  <c:v>27/08/19</c:v>
                </c:pt>
                <c:pt idx="265">
                  <c:v>11/09/19</c:v>
                </c:pt>
                <c:pt idx="266">
                  <c:v>15/09/19</c:v>
                </c:pt>
                <c:pt idx="267">
                  <c:v>18/09/19</c:v>
                </c:pt>
                <c:pt idx="268">
                  <c:v>20/09/19</c:v>
                </c:pt>
                <c:pt idx="269">
                  <c:v>21/09/19</c:v>
                </c:pt>
                <c:pt idx="270">
                  <c:v>22/09/19</c:v>
                </c:pt>
                <c:pt idx="271">
                  <c:v>22/09/19</c:v>
                </c:pt>
                <c:pt idx="272">
                  <c:v>22/09/19</c:v>
                </c:pt>
                <c:pt idx="273">
                  <c:v>22/09/19</c:v>
                </c:pt>
                <c:pt idx="274">
                  <c:v>22/09/19</c:v>
                </c:pt>
                <c:pt idx="275">
                  <c:v>23/09/19</c:v>
                </c:pt>
                <c:pt idx="276">
                  <c:v>23/09/19</c:v>
                </c:pt>
                <c:pt idx="277">
                  <c:v>23/09/19</c:v>
                </c:pt>
                <c:pt idx="278">
                  <c:v>24/09/19</c:v>
                </c:pt>
                <c:pt idx="279">
                  <c:v>25/09/19</c:v>
                </c:pt>
                <c:pt idx="280">
                  <c:v>27/09/19</c:v>
                </c:pt>
                <c:pt idx="281">
                  <c:v>27/09/19</c:v>
                </c:pt>
                <c:pt idx="282">
                  <c:v>27/09/19</c:v>
                </c:pt>
                <c:pt idx="283">
                  <c:v>28/09/19</c:v>
                </c:pt>
                <c:pt idx="284">
                  <c:v>29/09/19</c:v>
                </c:pt>
                <c:pt idx="285">
                  <c:v>29/09/19</c:v>
                </c:pt>
                <c:pt idx="286">
                  <c:v>29/09/19</c:v>
                </c:pt>
                <c:pt idx="287">
                  <c:v>30/09/19</c:v>
                </c:pt>
                <c:pt idx="288">
                  <c:v>30/09/19</c:v>
                </c:pt>
                <c:pt idx="289">
                  <c:v>30/09/19</c:v>
                </c:pt>
                <c:pt idx="290">
                  <c:v>30/09/19</c:v>
                </c:pt>
                <c:pt idx="291">
                  <c:v>01/10/19</c:v>
                </c:pt>
                <c:pt idx="292">
                  <c:v>01/10/19</c:v>
                </c:pt>
                <c:pt idx="293">
                  <c:v>01/10/19</c:v>
                </c:pt>
                <c:pt idx="294">
                  <c:v>08/10/19</c:v>
                </c:pt>
                <c:pt idx="295">
                  <c:v>08/10/19</c:v>
                </c:pt>
                <c:pt idx="296">
                  <c:v>08/10/19</c:v>
                </c:pt>
                <c:pt idx="297">
                  <c:v>09/10/19</c:v>
                </c:pt>
                <c:pt idx="298">
                  <c:v>10/10/19</c:v>
                </c:pt>
                <c:pt idx="299">
                  <c:v>11/10/19</c:v>
                </c:pt>
                <c:pt idx="300">
                  <c:v>11/10/19</c:v>
                </c:pt>
                <c:pt idx="301">
                  <c:v>15/10/19</c:v>
                </c:pt>
                <c:pt idx="302">
                  <c:v>15/10/19</c:v>
                </c:pt>
                <c:pt idx="303">
                  <c:v>22/10/19</c:v>
                </c:pt>
                <c:pt idx="304">
                  <c:v>23/10/19</c:v>
                </c:pt>
                <c:pt idx="305">
                  <c:v>23/10/19</c:v>
                </c:pt>
                <c:pt idx="306">
                  <c:v>28/10/19</c:v>
                </c:pt>
                <c:pt idx="307">
                  <c:v>30/10/19</c:v>
                </c:pt>
                <c:pt idx="308">
                  <c:v>05/11/19</c:v>
                </c:pt>
                <c:pt idx="309">
                  <c:v>09/11/19</c:v>
                </c:pt>
                <c:pt idx="310">
                  <c:v>15/11/19</c:v>
                </c:pt>
                <c:pt idx="311">
                  <c:v>19/11/19</c:v>
                </c:pt>
                <c:pt idx="312">
                  <c:v>19/11/19</c:v>
                </c:pt>
                <c:pt idx="313">
                  <c:v>22/11/19</c:v>
                </c:pt>
                <c:pt idx="314">
                  <c:v>22/11/19</c:v>
                </c:pt>
                <c:pt idx="315">
                  <c:v>26/11/19</c:v>
                </c:pt>
                <c:pt idx="316">
                  <c:v>02/12/19</c:v>
                </c:pt>
                <c:pt idx="317">
                  <c:v>04/12/19</c:v>
                </c:pt>
                <c:pt idx="318">
                  <c:v>06/12/19</c:v>
                </c:pt>
                <c:pt idx="319">
                  <c:v>08/12/19</c:v>
                </c:pt>
                <c:pt idx="320">
                  <c:v>12/12/19</c:v>
                </c:pt>
                <c:pt idx="321">
                  <c:v>15/12/19</c:v>
                </c:pt>
                <c:pt idx="322">
                  <c:v>16/12/19</c:v>
                </c:pt>
                <c:pt idx="323">
                  <c:v>22/12/19</c:v>
                </c:pt>
                <c:pt idx="324">
                  <c:v>25/12/19</c:v>
                </c:pt>
                <c:pt idx="325">
                  <c:v>31/12/19</c:v>
                </c:pt>
              </c:strCache>
            </c:strRef>
          </c:cat>
          <c:val>
            <c:numRef>
              <c:f>Tai!$C$13:$C$338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98FF-4533-9A94-7803CE4394AB}"/>
            </c:ext>
          </c:extLst>
        </c:ser>
        <c:ser>
          <c:idx val="1"/>
          <c:order val="3"/>
          <c:tx>
            <c:strRef>
              <c:f>Tai!$D$12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strRef>
              <c:f>Tai!$B$13:$B$338</c:f>
              <c:strCache>
                <c:ptCount val="32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06/03/18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22/03/18</c:v>
                </c:pt>
                <c:pt idx="31">
                  <c:v>24/03/18</c:v>
                </c:pt>
                <c:pt idx="32">
                  <c:v>27/03/18</c:v>
                </c:pt>
                <c:pt idx="33">
                  <c:v>29/03/18</c:v>
                </c:pt>
                <c:pt idx="34">
                  <c:v>31/03/18</c:v>
                </c:pt>
                <c:pt idx="35">
                  <c:v>03/04/18</c:v>
                </c:pt>
                <c:pt idx="36">
                  <c:v>06/04/18</c:v>
                </c:pt>
                <c:pt idx="37">
                  <c:v>07/04/18</c:v>
                </c:pt>
                <c:pt idx="38">
                  <c:v>08/04/18</c:v>
                </c:pt>
                <c:pt idx="39">
                  <c:v>09/04/18</c:v>
                </c:pt>
                <c:pt idx="40">
                  <c:v>11/04/18</c:v>
                </c:pt>
                <c:pt idx="41">
                  <c:v>13/04/18</c:v>
                </c:pt>
                <c:pt idx="42">
                  <c:v>14/04/18</c:v>
                </c:pt>
                <c:pt idx="43">
                  <c:v>15/04/18</c:v>
                </c:pt>
                <c:pt idx="44">
                  <c:v>16/04/18</c:v>
                </c:pt>
                <c:pt idx="45">
                  <c:v>16/04/18</c:v>
                </c:pt>
                <c:pt idx="46">
                  <c:v>18/04/18</c:v>
                </c:pt>
                <c:pt idx="47">
                  <c:v>19/04/18</c:v>
                </c:pt>
                <c:pt idx="48">
                  <c:v>20/04/18</c:v>
                </c:pt>
                <c:pt idx="49">
                  <c:v>22/04/18</c:v>
                </c:pt>
                <c:pt idx="50">
                  <c:v>25/04/18</c:v>
                </c:pt>
                <c:pt idx="51">
                  <c:v>25/04/18</c:v>
                </c:pt>
                <c:pt idx="52">
                  <c:v>27/04/18</c:v>
                </c:pt>
                <c:pt idx="53">
                  <c:v>02/05/18</c:v>
                </c:pt>
                <c:pt idx="54">
                  <c:v>03/05/18</c:v>
                </c:pt>
                <c:pt idx="55">
                  <c:v>04/05/18</c:v>
                </c:pt>
                <c:pt idx="56">
                  <c:v>08/05/18</c:v>
                </c:pt>
                <c:pt idx="57">
                  <c:v>11/05/18</c:v>
                </c:pt>
                <c:pt idx="58">
                  <c:v>14/05/18</c:v>
                </c:pt>
                <c:pt idx="59">
                  <c:v>18/05/18</c:v>
                </c:pt>
                <c:pt idx="60">
                  <c:v>19/05/18</c:v>
                </c:pt>
                <c:pt idx="61">
                  <c:v>20/05/18</c:v>
                </c:pt>
                <c:pt idx="62">
                  <c:v>23/05/18</c:v>
                </c:pt>
                <c:pt idx="63">
                  <c:v>25/05/18</c:v>
                </c:pt>
                <c:pt idx="64">
                  <c:v>28/05/18</c:v>
                </c:pt>
                <c:pt idx="65">
                  <c:v>28/05/18</c:v>
                </c:pt>
                <c:pt idx="66">
                  <c:v>31/05/18</c:v>
                </c:pt>
                <c:pt idx="67">
                  <c:v>01/06/18</c:v>
                </c:pt>
                <c:pt idx="68">
                  <c:v>04/06/18</c:v>
                </c:pt>
                <c:pt idx="69">
                  <c:v>05/06/18</c:v>
                </c:pt>
                <c:pt idx="70">
                  <c:v>07/06/18</c:v>
                </c:pt>
                <c:pt idx="71">
                  <c:v>08/06/18</c:v>
                </c:pt>
                <c:pt idx="72">
                  <c:v>11/06/18</c:v>
                </c:pt>
                <c:pt idx="73">
                  <c:v>12/06/18</c:v>
                </c:pt>
                <c:pt idx="74">
                  <c:v>14/06/18</c:v>
                </c:pt>
                <c:pt idx="75">
                  <c:v>18/06/18</c:v>
                </c:pt>
                <c:pt idx="76">
                  <c:v>22/06/18</c:v>
                </c:pt>
                <c:pt idx="77">
                  <c:v>25/06/18</c:v>
                </c:pt>
                <c:pt idx="78">
                  <c:v>27/06/18</c:v>
                </c:pt>
                <c:pt idx="79">
                  <c:v>30/06/18</c:v>
                </c:pt>
                <c:pt idx="80">
                  <c:v>02/07/18</c:v>
                </c:pt>
                <c:pt idx="81">
                  <c:v>04/07/18</c:v>
                </c:pt>
                <c:pt idx="82">
                  <c:v>06/07/18</c:v>
                </c:pt>
                <c:pt idx="83">
                  <c:v>10/07/18</c:v>
                </c:pt>
                <c:pt idx="84">
                  <c:v>12/07/18</c:v>
                </c:pt>
                <c:pt idx="85">
                  <c:v>18/07/18</c:v>
                </c:pt>
                <c:pt idx="86">
                  <c:v>20/07/18</c:v>
                </c:pt>
                <c:pt idx="87">
                  <c:v>23/07/18</c:v>
                </c:pt>
                <c:pt idx="88">
                  <c:v>24/07/18</c:v>
                </c:pt>
                <c:pt idx="89">
                  <c:v>27/07/18</c:v>
                </c:pt>
                <c:pt idx="90">
                  <c:v>30/07/18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30/08/18</c:v>
                </c:pt>
                <c:pt idx="104">
                  <c:v>04/09/18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08/09/18</c:v>
                </c:pt>
                <c:pt idx="110">
                  <c:v>11/09/18</c:v>
                </c:pt>
                <c:pt idx="111">
                  <c:v>12/09/18</c:v>
                </c:pt>
                <c:pt idx="112">
                  <c:v>13/09/18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24/10/18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10/11/18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14/11/18</c:v>
                </c:pt>
                <c:pt idx="139">
                  <c:v>16/11/18</c:v>
                </c:pt>
                <c:pt idx="140">
                  <c:v>19/11/18</c:v>
                </c:pt>
                <c:pt idx="141">
                  <c:v>22/11/18</c:v>
                </c:pt>
                <c:pt idx="142">
                  <c:v>22/11/18</c:v>
                </c:pt>
                <c:pt idx="143">
                  <c:v>26/11/18</c:v>
                </c:pt>
                <c:pt idx="144">
                  <c:v>27/11/18</c:v>
                </c:pt>
                <c:pt idx="145">
                  <c:v>28/11/18</c:v>
                </c:pt>
                <c:pt idx="146">
                  <c:v>30/11/18</c:v>
                </c:pt>
                <c:pt idx="147">
                  <c:v>03/12/18</c:v>
                </c:pt>
                <c:pt idx="148">
                  <c:v>03/12/18</c:v>
                </c:pt>
                <c:pt idx="149">
                  <c:v>05/12/18</c:v>
                </c:pt>
                <c:pt idx="150">
                  <c:v>08/12/18</c:v>
                </c:pt>
                <c:pt idx="151">
                  <c:v>12/12/18</c:v>
                </c:pt>
                <c:pt idx="152">
                  <c:v>14/12/18</c:v>
                </c:pt>
                <c:pt idx="153">
                  <c:v>16/12/18</c:v>
                </c:pt>
                <c:pt idx="154">
                  <c:v>18/12/18</c:v>
                </c:pt>
                <c:pt idx="155">
                  <c:v>20/12/18</c:v>
                </c:pt>
                <c:pt idx="156">
                  <c:v>21/12/18</c:v>
                </c:pt>
                <c:pt idx="157">
                  <c:v>24/12/18</c:v>
                </c:pt>
                <c:pt idx="158">
                  <c:v>25/12/18</c:v>
                </c:pt>
                <c:pt idx="159">
                  <c:v>28/12/18</c:v>
                </c:pt>
                <c:pt idx="160">
                  <c:v>28/12/18</c:v>
                </c:pt>
                <c:pt idx="161">
                  <c:v>02/01/19</c:v>
                </c:pt>
                <c:pt idx="162">
                  <c:v>06/01/19</c:v>
                </c:pt>
                <c:pt idx="163">
                  <c:v>09/01/19</c:v>
                </c:pt>
                <c:pt idx="164">
                  <c:v>11/01/19</c:v>
                </c:pt>
                <c:pt idx="165">
                  <c:v>11/01/19</c:v>
                </c:pt>
                <c:pt idx="166">
                  <c:v>11/01/19</c:v>
                </c:pt>
                <c:pt idx="167">
                  <c:v>14/01/19</c:v>
                </c:pt>
                <c:pt idx="168">
                  <c:v>15/01/19</c:v>
                </c:pt>
                <c:pt idx="169">
                  <c:v>17/01/19</c:v>
                </c:pt>
                <c:pt idx="170">
                  <c:v>20/01/19</c:v>
                </c:pt>
                <c:pt idx="171">
                  <c:v>21/01/19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27/01/19</c:v>
                </c:pt>
                <c:pt idx="175">
                  <c:v>30/01/19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19/02/19</c:v>
                </c:pt>
                <c:pt idx="184">
                  <c:v>21/02/19</c:v>
                </c:pt>
                <c:pt idx="185">
                  <c:v>22/02/19</c:v>
                </c:pt>
                <c:pt idx="186">
                  <c:v>25/02/19</c:v>
                </c:pt>
                <c:pt idx="187">
                  <c:v>26/02/19</c:v>
                </c:pt>
                <c:pt idx="188">
                  <c:v>01/03/19</c:v>
                </c:pt>
                <c:pt idx="189">
                  <c:v>03/03/19</c:v>
                </c:pt>
                <c:pt idx="190">
                  <c:v>04/03/19</c:v>
                </c:pt>
                <c:pt idx="191">
                  <c:v>07/03/19</c:v>
                </c:pt>
                <c:pt idx="192">
                  <c:v>08/03/19</c:v>
                </c:pt>
                <c:pt idx="193">
                  <c:v>10/03/19</c:v>
                </c:pt>
                <c:pt idx="194">
                  <c:v>11/03/19</c:v>
                </c:pt>
                <c:pt idx="195">
                  <c:v>12/03/19</c:v>
                </c:pt>
                <c:pt idx="196">
                  <c:v>12/03/19</c:v>
                </c:pt>
                <c:pt idx="197">
                  <c:v>13/03/19</c:v>
                </c:pt>
                <c:pt idx="198">
                  <c:v>13/03/19</c:v>
                </c:pt>
                <c:pt idx="199">
                  <c:v>13/03/19</c:v>
                </c:pt>
                <c:pt idx="200">
                  <c:v>13/03/19</c:v>
                </c:pt>
                <c:pt idx="201">
                  <c:v>14/03/19</c:v>
                </c:pt>
                <c:pt idx="202">
                  <c:v>14/03/19</c:v>
                </c:pt>
                <c:pt idx="203">
                  <c:v>14/03/19</c:v>
                </c:pt>
                <c:pt idx="204">
                  <c:v>14/03/19</c:v>
                </c:pt>
                <c:pt idx="205">
                  <c:v>15/03/19</c:v>
                </c:pt>
                <c:pt idx="206">
                  <c:v>15/03/19</c:v>
                </c:pt>
                <c:pt idx="207">
                  <c:v>15/03/19</c:v>
                </c:pt>
                <c:pt idx="208">
                  <c:v>18/03/19</c:v>
                </c:pt>
                <c:pt idx="209">
                  <c:v>20/03/19</c:v>
                </c:pt>
                <c:pt idx="210">
                  <c:v>24/03/19</c:v>
                </c:pt>
                <c:pt idx="211">
                  <c:v>26/03/19</c:v>
                </c:pt>
                <c:pt idx="212">
                  <c:v>27/03/19</c:v>
                </c:pt>
                <c:pt idx="213">
                  <c:v>29/03/19</c:v>
                </c:pt>
                <c:pt idx="214">
                  <c:v>30/03/19</c:v>
                </c:pt>
                <c:pt idx="215">
                  <c:v>01/04/19</c:v>
                </c:pt>
                <c:pt idx="216">
                  <c:v>01/04/19</c:v>
                </c:pt>
                <c:pt idx="217">
                  <c:v>03/04/19</c:v>
                </c:pt>
                <c:pt idx="218">
                  <c:v>05/04/19</c:v>
                </c:pt>
                <c:pt idx="219">
                  <c:v>06/04/19</c:v>
                </c:pt>
                <c:pt idx="220">
                  <c:v>09/04/19</c:v>
                </c:pt>
                <c:pt idx="221">
                  <c:v>12/04/19</c:v>
                </c:pt>
                <c:pt idx="222">
                  <c:v>15/04/19</c:v>
                </c:pt>
                <c:pt idx="223">
                  <c:v>18/04/19</c:v>
                </c:pt>
                <c:pt idx="224">
                  <c:v>23/04/19</c:v>
                </c:pt>
                <c:pt idx="225">
                  <c:v>24/04/19</c:v>
                </c:pt>
                <c:pt idx="226">
                  <c:v>26/04/19</c:v>
                </c:pt>
                <c:pt idx="227">
                  <c:v>26/04/19</c:v>
                </c:pt>
                <c:pt idx="228">
                  <c:v>04/05/19</c:v>
                </c:pt>
                <c:pt idx="229">
                  <c:v>08/05/19</c:v>
                </c:pt>
                <c:pt idx="230">
                  <c:v>09/05/19</c:v>
                </c:pt>
                <c:pt idx="231">
                  <c:v>12/05/19</c:v>
                </c:pt>
                <c:pt idx="232">
                  <c:v>14/05/19</c:v>
                </c:pt>
                <c:pt idx="233">
                  <c:v>20/05/19</c:v>
                </c:pt>
                <c:pt idx="234">
                  <c:v>24/05/19</c:v>
                </c:pt>
                <c:pt idx="235">
                  <c:v>30/05/19</c:v>
                </c:pt>
                <c:pt idx="236">
                  <c:v>04/06/19</c:v>
                </c:pt>
                <c:pt idx="237">
                  <c:v>06/06/19</c:v>
                </c:pt>
                <c:pt idx="238">
                  <c:v>08/06/19</c:v>
                </c:pt>
                <c:pt idx="239">
                  <c:v>14/06/19</c:v>
                </c:pt>
                <c:pt idx="240">
                  <c:v>17/06/19</c:v>
                </c:pt>
                <c:pt idx="241">
                  <c:v>17/06/19</c:v>
                </c:pt>
                <c:pt idx="242">
                  <c:v>20/06/19</c:v>
                </c:pt>
                <c:pt idx="243">
                  <c:v>29/06/19</c:v>
                </c:pt>
                <c:pt idx="244">
                  <c:v>02/07/19</c:v>
                </c:pt>
                <c:pt idx="245">
                  <c:v>04/07/19</c:v>
                </c:pt>
                <c:pt idx="246">
                  <c:v>05/07/19</c:v>
                </c:pt>
                <c:pt idx="247">
                  <c:v>06/07/19</c:v>
                </c:pt>
                <c:pt idx="248">
                  <c:v>11/07/19</c:v>
                </c:pt>
                <c:pt idx="249">
                  <c:v>12/07/19</c:v>
                </c:pt>
                <c:pt idx="250">
                  <c:v>18/07/19</c:v>
                </c:pt>
                <c:pt idx="251">
                  <c:v>22/07/19</c:v>
                </c:pt>
                <c:pt idx="252">
                  <c:v>23/07/19</c:v>
                </c:pt>
                <c:pt idx="253">
                  <c:v>01/08/19</c:v>
                </c:pt>
                <c:pt idx="254">
                  <c:v>03/08/19</c:v>
                </c:pt>
                <c:pt idx="255">
                  <c:v>03/08/19</c:v>
                </c:pt>
                <c:pt idx="256">
                  <c:v>05/08/19</c:v>
                </c:pt>
                <c:pt idx="257">
                  <c:v>08/08/19</c:v>
                </c:pt>
                <c:pt idx="258">
                  <c:v>13/08/19</c:v>
                </c:pt>
                <c:pt idx="259">
                  <c:v>15/08/19</c:v>
                </c:pt>
                <c:pt idx="260">
                  <c:v>17/08/19</c:v>
                </c:pt>
                <c:pt idx="261">
                  <c:v>20/08/19</c:v>
                </c:pt>
                <c:pt idx="262">
                  <c:v>22/08/19</c:v>
                </c:pt>
                <c:pt idx="263">
                  <c:v>24/08/19</c:v>
                </c:pt>
                <c:pt idx="264">
                  <c:v>27/08/19</c:v>
                </c:pt>
                <c:pt idx="265">
                  <c:v>11/09/19</c:v>
                </c:pt>
                <c:pt idx="266">
                  <c:v>15/09/19</c:v>
                </c:pt>
                <c:pt idx="267">
                  <c:v>18/09/19</c:v>
                </c:pt>
                <c:pt idx="268">
                  <c:v>20/09/19</c:v>
                </c:pt>
                <c:pt idx="269">
                  <c:v>21/09/19</c:v>
                </c:pt>
                <c:pt idx="270">
                  <c:v>22/09/19</c:v>
                </c:pt>
                <c:pt idx="271">
                  <c:v>22/09/19</c:v>
                </c:pt>
                <c:pt idx="272">
                  <c:v>22/09/19</c:v>
                </c:pt>
                <c:pt idx="273">
                  <c:v>22/09/19</c:v>
                </c:pt>
                <c:pt idx="274">
                  <c:v>22/09/19</c:v>
                </c:pt>
                <c:pt idx="275">
                  <c:v>23/09/19</c:v>
                </c:pt>
                <c:pt idx="276">
                  <c:v>23/09/19</c:v>
                </c:pt>
                <c:pt idx="277">
                  <c:v>23/09/19</c:v>
                </c:pt>
                <c:pt idx="278">
                  <c:v>24/09/19</c:v>
                </c:pt>
                <c:pt idx="279">
                  <c:v>25/09/19</c:v>
                </c:pt>
                <c:pt idx="280">
                  <c:v>27/09/19</c:v>
                </c:pt>
                <c:pt idx="281">
                  <c:v>27/09/19</c:v>
                </c:pt>
                <c:pt idx="282">
                  <c:v>27/09/19</c:v>
                </c:pt>
                <c:pt idx="283">
                  <c:v>28/09/19</c:v>
                </c:pt>
                <c:pt idx="284">
                  <c:v>29/09/19</c:v>
                </c:pt>
                <c:pt idx="285">
                  <c:v>29/09/19</c:v>
                </c:pt>
                <c:pt idx="286">
                  <c:v>29/09/19</c:v>
                </c:pt>
                <c:pt idx="287">
                  <c:v>30/09/19</c:v>
                </c:pt>
                <c:pt idx="288">
                  <c:v>30/09/19</c:v>
                </c:pt>
                <c:pt idx="289">
                  <c:v>30/09/19</c:v>
                </c:pt>
                <c:pt idx="290">
                  <c:v>30/09/19</c:v>
                </c:pt>
                <c:pt idx="291">
                  <c:v>01/10/19</c:v>
                </c:pt>
                <c:pt idx="292">
                  <c:v>01/10/19</c:v>
                </c:pt>
                <c:pt idx="293">
                  <c:v>01/10/19</c:v>
                </c:pt>
                <c:pt idx="294">
                  <c:v>08/10/19</c:v>
                </c:pt>
                <c:pt idx="295">
                  <c:v>08/10/19</c:v>
                </c:pt>
                <c:pt idx="296">
                  <c:v>08/10/19</c:v>
                </c:pt>
                <c:pt idx="297">
                  <c:v>09/10/19</c:v>
                </c:pt>
                <c:pt idx="298">
                  <c:v>10/10/19</c:v>
                </c:pt>
                <c:pt idx="299">
                  <c:v>11/10/19</c:v>
                </c:pt>
                <c:pt idx="300">
                  <c:v>11/10/19</c:v>
                </c:pt>
                <c:pt idx="301">
                  <c:v>15/10/19</c:v>
                </c:pt>
                <c:pt idx="302">
                  <c:v>15/10/19</c:v>
                </c:pt>
                <c:pt idx="303">
                  <c:v>22/10/19</c:v>
                </c:pt>
                <c:pt idx="304">
                  <c:v>23/10/19</c:v>
                </c:pt>
                <c:pt idx="305">
                  <c:v>23/10/19</c:v>
                </c:pt>
                <c:pt idx="306">
                  <c:v>28/10/19</c:v>
                </c:pt>
                <c:pt idx="307">
                  <c:v>30/10/19</c:v>
                </c:pt>
                <c:pt idx="308">
                  <c:v>05/11/19</c:v>
                </c:pt>
                <c:pt idx="309">
                  <c:v>09/11/19</c:v>
                </c:pt>
                <c:pt idx="310">
                  <c:v>15/11/19</c:v>
                </c:pt>
                <c:pt idx="311">
                  <c:v>19/11/19</c:v>
                </c:pt>
                <c:pt idx="312">
                  <c:v>19/11/19</c:v>
                </c:pt>
                <c:pt idx="313">
                  <c:v>22/11/19</c:v>
                </c:pt>
                <c:pt idx="314">
                  <c:v>22/11/19</c:v>
                </c:pt>
                <c:pt idx="315">
                  <c:v>26/11/19</c:v>
                </c:pt>
                <c:pt idx="316">
                  <c:v>02/12/19</c:v>
                </c:pt>
                <c:pt idx="317">
                  <c:v>04/12/19</c:v>
                </c:pt>
                <c:pt idx="318">
                  <c:v>06/12/19</c:v>
                </c:pt>
                <c:pt idx="319">
                  <c:v>08/12/19</c:v>
                </c:pt>
                <c:pt idx="320">
                  <c:v>12/12/19</c:v>
                </c:pt>
                <c:pt idx="321">
                  <c:v>15/12/19</c:v>
                </c:pt>
                <c:pt idx="322">
                  <c:v>16/12/19</c:v>
                </c:pt>
                <c:pt idx="323">
                  <c:v>22/12/19</c:v>
                </c:pt>
                <c:pt idx="324">
                  <c:v>25/12/19</c:v>
                </c:pt>
                <c:pt idx="325">
                  <c:v>31/12/19</c:v>
                </c:pt>
              </c:strCache>
            </c:strRef>
          </c:cat>
          <c:val>
            <c:numRef>
              <c:f>Tai!$D$13:$D$338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98FF-4533-9A94-7803CE4394AB}"/>
            </c:ext>
          </c:extLst>
        </c:ser>
        <c:ser>
          <c:idx val="2"/>
          <c:order val="4"/>
          <c:tx>
            <c:strRef>
              <c:f>Tai!$E$12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cat>
            <c:strRef>
              <c:f>Tai!$B$13:$B$338</c:f>
              <c:strCache>
                <c:ptCount val="32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06/03/18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22/03/18</c:v>
                </c:pt>
                <c:pt idx="31">
                  <c:v>24/03/18</c:v>
                </c:pt>
                <c:pt idx="32">
                  <c:v>27/03/18</c:v>
                </c:pt>
                <c:pt idx="33">
                  <c:v>29/03/18</c:v>
                </c:pt>
                <c:pt idx="34">
                  <c:v>31/03/18</c:v>
                </c:pt>
                <c:pt idx="35">
                  <c:v>03/04/18</c:v>
                </c:pt>
                <c:pt idx="36">
                  <c:v>06/04/18</c:v>
                </c:pt>
                <c:pt idx="37">
                  <c:v>07/04/18</c:v>
                </c:pt>
                <c:pt idx="38">
                  <c:v>08/04/18</c:v>
                </c:pt>
                <c:pt idx="39">
                  <c:v>09/04/18</c:v>
                </c:pt>
                <c:pt idx="40">
                  <c:v>11/04/18</c:v>
                </c:pt>
                <c:pt idx="41">
                  <c:v>13/04/18</c:v>
                </c:pt>
                <c:pt idx="42">
                  <c:v>14/04/18</c:v>
                </c:pt>
                <c:pt idx="43">
                  <c:v>15/04/18</c:v>
                </c:pt>
                <c:pt idx="44">
                  <c:v>16/04/18</c:v>
                </c:pt>
                <c:pt idx="45">
                  <c:v>16/04/18</c:v>
                </c:pt>
                <c:pt idx="46">
                  <c:v>18/04/18</c:v>
                </c:pt>
                <c:pt idx="47">
                  <c:v>19/04/18</c:v>
                </c:pt>
                <c:pt idx="48">
                  <c:v>20/04/18</c:v>
                </c:pt>
                <c:pt idx="49">
                  <c:v>22/04/18</c:v>
                </c:pt>
                <c:pt idx="50">
                  <c:v>25/04/18</c:v>
                </c:pt>
                <c:pt idx="51">
                  <c:v>25/04/18</c:v>
                </c:pt>
                <c:pt idx="52">
                  <c:v>27/04/18</c:v>
                </c:pt>
                <c:pt idx="53">
                  <c:v>02/05/18</c:v>
                </c:pt>
                <c:pt idx="54">
                  <c:v>03/05/18</c:v>
                </c:pt>
                <c:pt idx="55">
                  <c:v>04/05/18</c:v>
                </c:pt>
                <c:pt idx="56">
                  <c:v>08/05/18</c:v>
                </c:pt>
                <c:pt idx="57">
                  <c:v>11/05/18</c:v>
                </c:pt>
                <c:pt idx="58">
                  <c:v>14/05/18</c:v>
                </c:pt>
                <c:pt idx="59">
                  <c:v>18/05/18</c:v>
                </c:pt>
                <c:pt idx="60">
                  <c:v>19/05/18</c:v>
                </c:pt>
                <c:pt idx="61">
                  <c:v>20/05/18</c:v>
                </c:pt>
                <c:pt idx="62">
                  <c:v>23/05/18</c:v>
                </c:pt>
                <c:pt idx="63">
                  <c:v>25/05/18</c:v>
                </c:pt>
                <c:pt idx="64">
                  <c:v>28/05/18</c:v>
                </c:pt>
                <c:pt idx="65">
                  <c:v>28/05/18</c:v>
                </c:pt>
                <c:pt idx="66">
                  <c:v>31/05/18</c:v>
                </c:pt>
                <c:pt idx="67">
                  <c:v>01/06/18</c:v>
                </c:pt>
                <c:pt idx="68">
                  <c:v>04/06/18</c:v>
                </c:pt>
                <c:pt idx="69">
                  <c:v>05/06/18</c:v>
                </c:pt>
                <c:pt idx="70">
                  <c:v>07/06/18</c:v>
                </c:pt>
                <c:pt idx="71">
                  <c:v>08/06/18</c:v>
                </c:pt>
                <c:pt idx="72">
                  <c:v>11/06/18</c:v>
                </c:pt>
                <c:pt idx="73">
                  <c:v>12/06/18</c:v>
                </c:pt>
                <c:pt idx="74">
                  <c:v>14/06/18</c:v>
                </c:pt>
                <c:pt idx="75">
                  <c:v>18/06/18</c:v>
                </c:pt>
                <c:pt idx="76">
                  <c:v>22/06/18</c:v>
                </c:pt>
                <c:pt idx="77">
                  <c:v>25/06/18</c:v>
                </c:pt>
                <c:pt idx="78">
                  <c:v>27/06/18</c:v>
                </c:pt>
                <c:pt idx="79">
                  <c:v>30/06/18</c:v>
                </c:pt>
                <c:pt idx="80">
                  <c:v>02/07/18</c:v>
                </c:pt>
                <c:pt idx="81">
                  <c:v>04/07/18</c:v>
                </c:pt>
                <c:pt idx="82">
                  <c:v>06/07/18</c:v>
                </c:pt>
                <c:pt idx="83">
                  <c:v>10/07/18</c:v>
                </c:pt>
                <c:pt idx="84">
                  <c:v>12/07/18</c:v>
                </c:pt>
                <c:pt idx="85">
                  <c:v>18/07/18</c:v>
                </c:pt>
                <c:pt idx="86">
                  <c:v>20/07/18</c:v>
                </c:pt>
                <c:pt idx="87">
                  <c:v>23/07/18</c:v>
                </c:pt>
                <c:pt idx="88">
                  <c:v>24/07/18</c:v>
                </c:pt>
                <c:pt idx="89">
                  <c:v>27/07/18</c:v>
                </c:pt>
                <c:pt idx="90">
                  <c:v>30/07/18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30/08/18</c:v>
                </c:pt>
                <c:pt idx="104">
                  <c:v>04/09/18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08/09/18</c:v>
                </c:pt>
                <c:pt idx="110">
                  <c:v>11/09/18</c:v>
                </c:pt>
                <c:pt idx="111">
                  <c:v>12/09/18</c:v>
                </c:pt>
                <c:pt idx="112">
                  <c:v>13/09/18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24/10/18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10/11/18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14/11/18</c:v>
                </c:pt>
                <c:pt idx="139">
                  <c:v>16/11/18</c:v>
                </c:pt>
                <c:pt idx="140">
                  <c:v>19/11/18</c:v>
                </c:pt>
                <c:pt idx="141">
                  <c:v>22/11/18</c:v>
                </c:pt>
                <c:pt idx="142">
                  <c:v>22/11/18</c:v>
                </c:pt>
                <c:pt idx="143">
                  <c:v>26/11/18</c:v>
                </c:pt>
                <c:pt idx="144">
                  <c:v>27/11/18</c:v>
                </c:pt>
                <c:pt idx="145">
                  <c:v>28/11/18</c:v>
                </c:pt>
                <c:pt idx="146">
                  <c:v>30/11/18</c:v>
                </c:pt>
                <c:pt idx="147">
                  <c:v>03/12/18</c:v>
                </c:pt>
                <c:pt idx="148">
                  <c:v>03/12/18</c:v>
                </c:pt>
                <c:pt idx="149">
                  <c:v>05/12/18</c:v>
                </c:pt>
                <c:pt idx="150">
                  <c:v>08/12/18</c:v>
                </c:pt>
                <c:pt idx="151">
                  <c:v>12/12/18</c:v>
                </c:pt>
                <c:pt idx="152">
                  <c:v>14/12/18</c:v>
                </c:pt>
                <c:pt idx="153">
                  <c:v>16/12/18</c:v>
                </c:pt>
                <c:pt idx="154">
                  <c:v>18/12/18</c:v>
                </c:pt>
                <c:pt idx="155">
                  <c:v>20/12/18</c:v>
                </c:pt>
                <c:pt idx="156">
                  <c:v>21/12/18</c:v>
                </c:pt>
                <c:pt idx="157">
                  <c:v>24/12/18</c:v>
                </c:pt>
                <c:pt idx="158">
                  <c:v>25/12/18</c:v>
                </c:pt>
                <c:pt idx="159">
                  <c:v>28/12/18</c:v>
                </c:pt>
                <c:pt idx="160">
                  <c:v>28/12/18</c:v>
                </c:pt>
                <c:pt idx="161">
                  <c:v>02/01/19</c:v>
                </c:pt>
                <c:pt idx="162">
                  <c:v>06/01/19</c:v>
                </c:pt>
                <c:pt idx="163">
                  <c:v>09/01/19</c:v>
                </c:pt>
                <c:pt idx="164">
                  <c:v>11/01/19</c:v>
                </c:pt>
                <c:pt idx="165">
                  <c:v>11/01/19</c:v>
                </c:pt>
                <c:pt idx="166">
                  <c:v>11/01/19</c:v>
                </c:pt>
                <c:pt idx="167">
                  <c:v>14/01/19</c:v>
                </c:pt>
                <c:pt idx="168">
                  <c:v>15/01/19</c:v>
                </c:pt>
                <c:pt idx="169">
                  <c:v>17/01/19</c:v>
                </c:pt>
                <c:pt idx="170">
                  <c:v>20/01/19</c:v>
                </c:pt>
                <c:pt idx="171">
                  <c:v>21/01/19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27/01/19</c:v>
                </c:pt>
                <c:pt idx="175">
                  <c:v>30/01/19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19/02/19</c:v>
                </c:pt>
                <c:pt idx="184">
                  <c:v>21/02/19</c:v>
                </c:pt>
                <c:pt idx="185">
                  <c:v>22/02/19</c:v>
                </c:pt>
                <c:pt idx="186">
                  <c:v>25/02/19</c:v>
                </c:pt>
                <c:pt idx="187">
                  <c:v>26/02/19</c:v>
                </c:pt>
                <c:pt idx="188">
                  <c:v>01/03/19</c:v>
                </c:pt>
                <c:pt idx="189">
                  <c:v>03/03/19</c:v>
                </c:pt>
                <c:pt idx="190">
                  <c:v>04/03/19</c:v>
                </c:pt>
                <c:pt idx="191">
                  <c:v>07/03/19</c:v>
                </c:pt>
                <c:pt idx="192">
                  <c:v>08/03/19</c:v>
                </c:pt>
                <c:pt idx="193">
                  <c:v>10/03/19</c:v>
                </c:pt>
                <c:pt idx="194">
                  <c:v>11/03/19</c:v>
                </c:pt>
                <c:pt idx="195">
                  <c:v>12/03/19</c:v>
                </c:pt>
                <c:pt idx="196">
                  <c:v>12/03/19</c:v>
                </c:pt>
                <c:pt idx="197">
                  <c:v>13/03/19</c:v>
                </c:pt>
                <c:pt idx="198">
                  <c:v>13/03/19</c:v>
                </c:pt>
                <c:pt idx="199">
                  <c:v>13/03/19</c:v>
                </c:pt>
                <c:pt idx="200">
                  <c:v>13/03/19</c:v>
                </c:pt>
                <c:pt idx="201">
                  <c:v>14/03/19</c:v>
                </c:pt>
                <c:pt idx="202">
                  <c:v>14/03/19</c:v>
                </c:pt>
                <c:pt idx="203">
                  <c:v>14/03/19</c:v>
                </c:pt>
                <c:pt idx="204">
                  <c:v>14/03/19</c:v>
                </c:pt>
                <c:pt idx="205">
                  <c:v>15/03/19</c:v>
                </c:pt>
                <c:pt idx="206">
                  <c:v>15/03/19</c:v>
                </c:pt>
                <c:pt idx="207">
                  <c:v>15/03/19</c:v>
                </c:pt>
                <c:pt idx="208">
                  <c:v>18/03/19</c:v>
                </c:pt>
                <c:pt idx="209">
                  <c:v>20/03/19</c:v>
                </c:pt>
                <c:pt idx="210">
                  <c:v>24/03/19</c:v>
                </c:pt>
                <c:pt idx="211">
                  <c:v>26/03/19</c:v>
                </c:pt>
                <c:pt idx="212">
                  <c:v>27/03/19</c:v>
                </c:pt>
                <c:pt idx="213">
                  <c:v>29/03/19</c:v>
                </c:pt>
                <c:pt idx="214">
                  <c:v>30/03/19</c:v>
                </c:pt>
                <c:pt idx="215">
                  <c:v>01/04/19</c:v>
                </c:pt>
                <c:pt idx="216">
                  <c:v>01/04/19</c:v>
                </c:pt>
                <c:pt idx="217">
                  <c:v>03/04/19</c:v>
                </c:pt>
                <c:pt idx="218">
                  <c:v>05/04/19</c:v>
                </c:pt>
                <c:pt idx="219">
                  <c:v>06/04/19</c:v>
                </c:pt>
                <c:pt idx="220">
                  <c:v>09/04/19</c:v>
                </c:pt>
                <c:pt idx="221">
                  <c:v>12/04/19</c:v>
                </c:pt>
                <c:pt idx="222">
                  <c:v>15/04/19</c:v>
                </c:pt>
                <c:pt idx="223">
                  <c:v>18/04/19</c:v>
                </c:pt>
                <c:pt idx="224">
                  <c:v>23/04/19</c:v>
                </c:pt>
                <c:pt idx="225">
                  <c:v>24/04/19</c:v>
                </c:pt>
                <c:pt idx="226">
                  <c:v>26/04/19</c:v>
                </c:pt>
                <c:pt idx="227">
                  <c:v>26/04/19</c:v>
                </c:pt>
                <c:pt idx="228">
                  <c:v>04/05/19</c:v>
                </c:pt>
                <c:pt idx="229">
                  <c:v>08/05/19</c:v>
                </c:pt>
                <c:pt idx="230">
                  <c:v>09/05/19</c:v>
                </c:pt>
                <c:pt idx="231">
                  <c:v>12/05/19</c:v>
                </c:pt>
                <c:pt idx="232">
                  <c:v>14/05/19</c:v>
                </c:pt>
                <c:pt idx="233">
                  <c:v>20/05/19</c:v>
                </c:pt>
                <c:pt idx="234">
                  <c:v>24/05/19</c:v>
                </c:pt>
                <c:pt idx="235">
                  <c:v>30/05/19</c:v>
                </c:pt>
                <c:pt idx="236">
                  <c:v>04/06/19</c:v>
                </c:pt>
                <c:pt idx="237">
                  <c:v>06/06/19</c:v>
                </c:pt>
                <c:pt idx="238">
                  <c:v>08/06/19</c:v>
                </c:pt>
                <c:pt idx="239">
                  <c:v>14/06/19</c:v>
                </c:pt>
                <c:pt idx="240">
                  <c:v>17/06/19</c:v>
                </c:pt>
                <c:pt idx="241">
                  <c:v>17/06/19</c:v>
                </c:pt>
                <c:pt idx="242">
                  <c:v>20/06/19</c:v>
                </c:pt>
                <c:pt idx="243">
                  <c:v>29/06/19</c:v>
                </c:pt>
                <c:pt idx="244">
                  <c:v>02/07/19</c:v>
                </c:pt>
                <c:pt idx="245">
                  <c:v>04/07/19</c:v>
                </c:pt>
                <c:pt idx="246">
                  <c:v>05/07/19</c:v>
                </c:pt>
                <c:pt idx="247">
                  <c:v>06/07/19</c:v>
                </c:pt>
                <c:pt idx="248">
                  <c:v>11/07/19</c:v>
                </c:pt>
                <c:pt idx="249">
                  <c:v>12/07/19</c:v>
                </c:pt>
                <c:pt idx="250">
                  <c:v>18/07/19</c:v>
                </c:pt>
                <c:pt idx="251">
                  <c:v>22/07/19</c:v>
                </c:pt>
                <c:pt idx="252">
                  <c:v>23/07/19</c:v>
                </c:pt>
                <c:pt idx="253">
                  <c:v>01/08/19</c:v>
                </c:pt>
                <c:pt idx="254">
                  <c:v>03/08/19</c:v>
                </c:pt>
                <c:pt idx="255">
                  <c:v>03/08/19</c:v>
                </c:pt>
                <c:pt idx="256">
                  <c:v>05/08/19</c:v>
                </c:pt>
                <c:pt idx="257">
                  <c:v>08/08/19</c:v>
                </c:pt>
                <c:pt idx="258">
                  <c:v>13/08/19</c:v>
                </c:pt>
                <c:pt idx="259">
                  <c:v>15/08/19</c:v>
                </c:pt>
                <c:pt idx="260">
                  <c:v>17/08/19</c:v>
                </c:pt>
                <c:pt idx="261">
                  <c:v>20/08/19</c:v>
                </c:pt>
                <c:pt idx="262">
                  <c:v>22/08/19</c:v>
                </c:pt>
                <c:pt idx="263">
                  <c:v>24/08/19</c:v>
                </c:pt>
                <c:pt idx="264">
                  <c:v>27/08/19</c:v>
                </c:pt>
                <c:pt idx="265">
                  <c:v>11/09/19</c:v>
                </c:pt>
                <c:pt idx="266">
                  <c:v>15/09/19</c:v>
                </c:pt>
                <c:pt idx="267">
                  <c:v>18/09/19</c:v>
                </c:pt>
                <c:pt idx="268">
                  <c:v>20/09/19</c:v>
                </c:pt>
                <c:pt idx="269">
                  <c:v>21/09/19</c:v>
                </c:pt>
                <c:pt idx="270">
                  <c:v>22/09/19</c:v>
                </c:pt>
                <c:pt idx="271">
                  <c:v>22/09/19</c:v>
                </c:pt>
                <c:pt idx="272">
                  <c:v>22/09/19</c:v>
                </c:pt>
                <c:pt idx="273">
                  <c:v>22/09/19</c:v>
                </c:pt>
                <c:pt idx="274">
                  <c:v>22/09/19</c:v>
                </c:pt>
                <c:pt idx="275">
                  <c:v>23/09/19</c:v>
                </c:pt>
                <c:pt idx="276">
                  <c:v>23/09/19</c:v>
                </c:pt>
                <c:pt idx="277">
                  <c:v>23/09/19</c:v>
                </c:pt>
                <c:pt idx="278">
                  <c:v>24/09/19</c:v>
                </c:pt>
                <c:pt idx="279">
                  <c:v>25/09/19</c:v>
                </c:pt>
                <c:pt idx="280">
                  <c:v>27/09/19</c:v>
                </c:pt>
                <c:pt idx="281">
                  <c:v>27/09/19</c:v>
                </c:pt>
                <c:pt idx="282">
                  <c:v>27/09/19</c:v>
                </c:pt>
                <c:pt idx="283">
                  <c:v>28/09/19</c:v>
                </c:pt>
                <c:pt idx="284">
                  <c:v>29/09/19</c:v>
                </c:pt>
                <c:pt idx="285">
                  <c:v>29/09/19</c:v>
                </c:pt>
                <c:pt idx="286">
                  <c:v>29/09/19</c:v>
                </c:pt>
                <c:pt idx="287">
                  <c:v>30/09/19</c:v>
                </c:pt>
                <c:pt idx="288">
                  <c:v>30/09/19</c:v>
                </c:pt>
                <c:pt idx="289">
                  <c:v>30/09/19</c:v>
                </c:pt>
                <c:pt idx="290">
                  <c:v>30/09/19</c:v>
                </c:pt>
                <c:pt idx="291">
                  <c:v>01/10/19</c:v>
                </c:pt>
                <c:pt idx="292">
                  <c:v>01/10/19</c:v>
                </c:pt>
                <c:pt idx="293">
                  <c:v>01/10/19</c:v>
                </c:pt>
                <c:pt idx="294">
                  <c:v>08/10/19</c:v>
                </c:pt>
                <c:pt idx="295">
                  <c:v>08/10/19</c:v>
                </c:pt>
                <c:pt idx="296">
                  <c:v>08/10/19</c:v>
                </c:pt>
                <c:pt idx="297">
                  <c:v>09/10/19</c:v>
                </c:pt>
                <c:pt idx="298">
                  <c:v>10/10/19</c:v>
                </c:pt>
                <c:pt idx="299">
                  <c:v>11/10/19</c:v>
                </c:pt>
                <c:pt idx="300">
                  <c:v>11/10/19</c:v>
                </c:pt>
                <c:pt idx="301">
                  <c:v>15/10/19</c:v>
                </c:pt>
                <c:pt idx="302">
                  <c:v>15/10/19</c:v>
                </c:pt>
                <c:pt idx="303">
                  <c:v>22/10/19</c:v>
                </c:pt>
                <c:pt idx="304">
                  <c:v>23/10/19</c:v>
                </c:pt>
                <c:pt idx="305">
                  <c:v>23/10/19</c:v>
                </c:pt>
                <c:pt idx="306">
                  <c:v>28/10/19</c:v>
                </c:pt>
                <c:pt idx="307">
                  <c:v>30/10/19</c:v>
                </c:pt>
                <c:pt idx="308">
                  <c:v>05/11/19</c:v>
                </c:pt>
                <c:pt idx="309">
                  <c:v>09/11/19</c:v>
                </c:pt>
                <c:pt idx="310">
                  <c:v>15/11/19</c:v>
                </c:pt>
                <c:pt idx="311">
                  <c:v>19/11/19</c:v>
                </c:pt>
                <c:pt idx="312">
                  <c:v>19/11/19</c:v>
                </c:pt>
                <c:pt idx="313">
                  <c:v>22/11/19</c:v>
                </c:pt>
                <c:pt idx="314">
                  <c:v>22/11/19</c:v>
                </c:pt>
                <c:pt idx="315">
                  <c:v>26/11/19</c:v>
                </c:pt>
                <c:pt idx="316">
                  <c:v>02/12/19</c:v>
                </c:pt>
                <c:pt idx="317">
                  <c:v>04/12/19</c:v>
                </c:pt>
                <c:pt idx="318">
                  <c:v>06/12/19</c:v>
                </c:pt>
                <c:pt idx="319">
                  <c:v>08/12/19</c:v>
                </c:pt>
                <c:pt idx="320">
                  <c:v>12/12/19</c:v>
                </c:pt>
                <c:pt idx="321">
                  <c:v>15/12/19</c:v>
                </c:pt>
                <c:pt idx="322">
                  <c:v>16/12/19</c:v>
                </c:pt>
                <c:pt idx="323">
                  <c:v>22/12/19</c:v>
                </c:pt>
                <c:pt idx="324">
                  <c:v>25/12/19</c:v>
                </c:pt>
                <c:pt idx="325">
                  <c:v>31/12/19</c:v>
                </c:pt>
              </c:strCache>
            </c:strRef>
          </c:cat>
          <c:val>
            <c:numRef>
              <c:f>Tai!$E$13:$E$338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98FF-4533-9A94-7803CE4394AB}"/>
            </c:ext>
          </c:extLst>
        </c:ser>
        <c:ser>
          <c:idx val="3"/>
          <c:order val="5"/>
          <c:tx>
            <c:strRef>
              <c:f>Tai!$F$12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/>
          </c:spPr>
          <c:cat>
            <c:strRef>
              <c:f>Tai!$B$13:$B$338</c:f>
              <c:strCache>
                <c:ptCount val="32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06/03/18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22/03/18</c:v>
                </c:pt>
                <c:pt idx="31">
                  <c:v>24/03/18</c:v>
                </c:pt>
                <c:pt idx="32">
                  <c:v>27/03/18</c:v>
                </c:pt>
                <c:pt idx="33">
                  <c:v>29/03/18</c:v>
                </c:pt>
                <c:pt idx="34">
                  <c:v>31/03/18</c:v>
                </c:pt>
                <c:pt idx="35">
                  <c:v>03/04/18</c:v>
                </c:pt>
                <c:pt idx="36">
                  <c:v>06/04/18</c:v>
                </c:pt>
                <c:pt idx="37">
                  <c:v>07/04/18</c:v>
                </c:pt>
                <c:pt idx="38">
                  <c:v>08/04/18</c:v>
                </c:pt>
                <c:pt idx="39">
                  <c:v>09/04/18</c:v>
                </c:pt>
                <c:pt idx="40">
                  <c:v>11/04/18</c:v>
                </c:pt>
                <c:pt idx="41">
                  <c:v>13/04/18</c:v>
                </c:pt>
                <c:pt idx="42">
                  <c:v>14/04/18</c:v>
                </c:pt>
                <c:pt idx="43">
                  <c:v>15/04/18</c:v>
                </c:pt>
                <c:pt idx="44">
                  <c:v>16/04/18</c:v>
                </c:pt>
                <c:pt idx="45">
                  <c:v>16/04/18</c:v>
                </c:pt>
                <c:pt idx="46">
                  <c:v>18/04/18</c:v>
                </c:pt>
                <c:pt idx="47">
                  <c:v>19/04/18</c:v>
                </c:pt>
                <c:pt idx="48">
                  <c:v>20/04/18</c:v>
                </c:pt>
                <c:pt idx="49">
                  <c:v>22/04/18</c:v>
                </c:pt>
                <c:pt idx="50">
                  <c:v>25/04/18</c:v>
                </c:pt>
                <c:pt idx="51">
                  <c:v>25/04/18</c:v>
                </c:pt>
                <c:pt idx="52">
                  <c:v>27/04/18</c:v>
                </c:pt>
                <c:pt idx="53">
                  <c:v>02/05/18</c:v>
                </c:pt>
                <c:pt idx="54">
                  <c:v>03/05/18</c:v>
                </c:pt>
                <c:pt idx="55">
                  <c:v>04/05/18</c:v>
                </c:pt>
                <c:pt idx="56">
                  <c:v>08/05/18</c:v>
                </c:pt>
                <c:pt idx="57">
                  <c:v>11/05/18</c:v>
                </c:pt>
                <c:pt idx="58">
                  <c:v>14/05/18</c:v>
                </c:pt>
                <c:pt idx="59">
                  <c:v>18/05/18</c:v>
                </c:pt>
                <c:pt idx="60">
                  <c:v>19/05/18</c:v>
                </c:pt>
                <c:pt idx="61">
                  <c:v>20/05/18</c:v>
                </c:pt>
                <c:pt idx="62">
                  <c:v>23/05/18</c:v>
                </c:pt>
                <c:pt idx="63">
                  <c:v>25/05/18</c:v>
                </c:pt>
                <c:pt idx="64">
                  <c:v>28/05/18</c:v>
                </c:pt>
                <c:pt idx="65">
                  <c:v>28/05/18</c:v>
                </c:pt>
                <c:pt idx="66">
                  <c:v>31/05/18</c:v>
                </c:pt>
                <c:pt idx="67">
                  <c:v>01/06/18</c:v>
                </c:pt>
                <c:pt idx="68">
                  <c:v>04/06/18</c:v>
                </c:pt>
                <c:pt idx="69">
                  <c:v>05/06/18</c:v>
                </c:pt>
                <c:pt idx="70">
                  <c:v>07/06/18</c:v>
                </c:pt>
                <c:pt idx="71">
                  <c:v>08/06/18</c:v>
                </c:pt>
                <c:pt idx="72">
                  <c:v>11/06/18</c:v>
                </c:pt>
                <c:pt idx="73">
                  <c:v>12/06/18</c:v>
                </c:pt>
                <c:pt idx="74">
                  <c:v>14/06/18</c:v>
                </c:pt>
                <c:pt idx="75">
                  <c:v>18/06/18</c:v>
                </c:pt>
                <c:pt idx="76">
                  <c:v>22/06/18</c:v>
                </c:pt>
                <c:pt idx="77">
                  <c:v>25/06/18</c:v>
                </c:pt>
                <c:pt idx="78">
                  <c:v>27/06/18</c:v>
                </c:pt>
                <c:pt idx="79">
                  <c:v>30/06/18</c:v>
                </c:pt>
                <c:pt idx="80">
                  <c:v>02/07/18</c:v>
                </c:pt>
                <c:pt idx="81">
                  <c:v>04/07/18</c:v>
                </c:pt>
                <c:pt idx="82">
                  <c:v>06/07/18</c:v>
                </c:pt>
                <c:pt idx="83">
                  <c:v>10/07/18</c:v>
                </c:pt>
                <c:pt idx="84">
                  <c:v>12/07/18</c:v>
                </c:pt>
                <c:pt idx="85">
                  <c:v>18/07/18</c:v>
                </c:pt>
                <c:pt idx="86">
                  <c:v>20/07/18</c:v>
                </c:pt>
                <c:pt idx="87">
                  <c:v>23/07/18</c:v>
                </c:pt>
                <c:pt idx="88">
                  <c:v>24/07/18</c:v>
                </c:pt>
                <c:pt idx="89">
                  <c:v>27/07/18</c:v>
                </c:pt>
                <c:pt idx="90">
                  <c:v>30/07/18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30/08/18</c:v>
                </c:pt>
                <c:pt idx="104">
                  <c:v>04/09/18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08/09/18</c:v>
                </c:pt>
                <c:pt idx="110">
                  <c:v>11/09/18</c:v>
                </c:pt>
                <c:pt idx="111">
                  <c:v>12/09/18</c:v>
                </c:pt>
                <c:pt idx="112">
                  <c:v>13/09/18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24/10/18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10/11/18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14/11/18</c:v>
                </c:pt>
                <c:pt idx="139">
                  <c:v>16/11/18</c:v>
                </c:pt>
                <c:pt idx="140">
                  <c:v>19/11/18</c:v>
                </c:pt>
                <c:pt idx="141">
                  <c:v>22/11/18</c:v>
                </c:pt>
                <c:pt idx="142">
                  <c:v>22/11/18</c:v>
                </c:pt>
                <c:pt idx="143">
                  <c:v>26/11/18</c:v>
                </c:pt>
                <c:pt idx="144">
                  <c:v>27/11/18</c:v>
                </c:pt>
                <c:pt idx="145">
                  <c:v>28/11/18</c:v>
                </c:pt>
                <c:pt idx="146">
                  <c:v>30/11/18</c:v>
                </c:pt>
                <c:pt idx="147">
                  <c:v>03/12/18</c:v>
                </c:pt>
                <c:pt idx="148">
                  <c:v>03/12/18</c:v>
                </c:pt>
                <c:pt idx="149">
                  <c:v>05/12/18</c:v>
                </c:pt>
                <c:pt idx="150">
                  <c:v>08/12/18</c:v>
                </c:pt>
                <c:pt idx="151">
                  <c:v>12/12/18</c:v>
                </c:pt>
                <c:pt idx="152">
                  <c:v>14/12/18</c:v>
                </c:pt>
                <c:pt idx="153">
                  <c:v>16/12/18</c:v>
                </c:pt>
                <c:pt idx="154">
                  <c:v>18/12/18</c:v>
                </c:pt>
                <c:pt idx="155">
                  <c:v>20/12/18</c:v>
                </c:pt>
                <c:pt idx="156">
                  <c:v>21/12/18</c:v>
                </c:pt>
                <c:pt idx="157">
                  <c:v>24/12/18</c:v>
                </c:pt>
                <c:pt idx="158">
                  <c:v>25/12/18</c:v>
                </c:pt>
                <c:pt idx="159">
                  <c:v>28/12/18</c:v>
                </c:pt>
                <c:pt idx="160">
                  <c:v>28/12/18</c:v>
                </c:pt>
                <c:pt idx="161">
                  <c:v>02/01/19</c:v>
                </c:pt>
                <c:pt idx="162">
                  <c:v>06/01/19</c:v>
                </c:pt>
                <c:pt idx="163">
                  <c:v>09/01/19</c:v>
                </c:pt>
                <c:pt idx="164">
                  <c:v>11/01/19</c:v>
                </c:pt>
                <c:pt idx="165">
                  <c:v>11/01/19</c:v>
                </c:pt>
                <c:pt idx="166">
                  <c:v>11/01/19</c:v>
                </c:pt>
                <c:pt idx="167">
                  <c:v>14/01/19</c:v>
                </c:pt>
                <c:pt idx="168">
                  <c:v>15/01/19</c:v>
                </c:pt>
                <c:pt idx="169">
                  <c:v>17/01/19</c:v>
                </c:pt>
                <c:pt idx="170">
                  <c:v>20/01/19</c:v>
                </c:pt>
                <c:pt idx="171">
                  <c:v>21/01/19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27/01/19</c:v>
                </c:pt>
                <c:pt idx="175">
                  <c:v>30/01/19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19/02/19</c:v>
                </c:pt>
                <c:pt idx="184">
                  <c:v>21/02/19</c:v>
                </c:pt>
                <c:pt idx="185">
                  <c:v>22/02/19</c:v>
                </c:pt>
                <c:pt idx="186">
                  <c:v>25/02/19</c:v>
                </c:pt>
                <c:pt idx="187">
                  <c:v>26/02/19</c:v>
                </c:pt>
                <c:pt idx="188">
                  <c:v>01/03/19</c:v>
                </c:pt>
                <c:pt idx="189">
                  <c:v>03/03/19</c:v>
                </c:pt>
                <c:pt idx="190">
                  <c:v>04/03/19</c:v>
                </c:pt>
                <c:pt idx="191">
                  <c:v>07/03/19</c:v>
                </c:pt>
                <c:pt idx="192">
                  <c:v>08/03/19</c:v>
                </c:pt>
                <c:pt idx="193">
                  <c:v>10/03/19</c:v>
                </c:pt>
                <c:pt idx="194">
                  <c:v>11/03/19</c:v>
                </c:pt>
                <c:pt idx="195">
                  <c:v>12/03/19</c:v>
                </c:pt>
                <c:pt idx="196">
                  <c:v>12/03/19</c:v>
                </c:pt>
                <c:pt idx="197">
                  <c:v>13/03/19</c:v>
                </c:pt>
                <c:pt idx="198">
                  <c:v>13/03/19</c:v>
                </c:pt>
                <c:pt idx="199">
                  <c:v>13/03/19</c:v>
                </c:pt>
                <c:pt idx="200">
                  <c:v>13/03/19</c:v>
                </c:pt>
                <c:pt idx="201">
                  <c:v>14/03/19</c:v>
                </c:pt>
                <c:pt idx="202">
                  <c:v>14/03/19</c:v>
                </c:pt>
                <c:pt idx="203">
                  <c:v>14/03/19</c:v>
                </c:pt>
                <c:pt idx="204">
                  <c:v>14/03/19</c:v>
                </c:pt>
                <c:pt idx="205">
                  <c:v>15/03/19</c:v>
                </c:pt>
                <c:pt idx="206">
                  <c:v>15/03/19</c:v>
                </c:pt>
                <c:pt idx="207">
                  <c:v>15/03/19</c:v>
                </c:pt>
                <c:pt idx="208">
                  <c:v>18/03/19</c:v>
                </c:pt>
                <c:pt idx="209">
                  <c:v>20/03/19</c:v>
                </c:pt>
                <c:pt idx="210">
                  <c:v>24/03/19</c:v>
                </c:pt>
                <c:pt idx="211">
                  <c:v>26/03/19</c:v>
                </c:pt>
                <c:pt idx="212">
                  <c:v>27/03/19</c:v>
                </c:pt>
                <c:pt idx="213">
                  <c:v>29/03/19</c:v>
                </c:pt>
                <c:pt idx="214">
                  <c:v>30/03/19</c:v>
                </c:pt>
                <c:pt idx="215">
                  <c:v>01/04/19</c:v>
                </c:pt>
                <c:pt idx="216">
                  <c:v>01/04/19</c:v>
                </c:pt>
                <c:pt idx="217">
                  <c:v>03/04/19</c:v>
                </c:pt>
                <c:pt idx="218">
                  <c:v>05/04/19</c:v>
                </c:pt>
                <c:pt idx="219">
                  <c:v>06/04/19</c:v>
                </c:pt>
                <c:pt idx="220">
                  <c:v>09/04/19</c:v>
                </c:pt>
                <c:pt idx="221">
                  <c:v>12/04/19</c:v>
                </c:pt>
                <c:pt idx="222">
                  <c:v>15/04/19</c:v>
                </c:pt>
                <c:pt idx="223">
                  <c:v>18/04/19</c:v>
                </c:pt>
                <c:pt idx="224">
                  <c:v>23/04/19</c:v>
                </c:pt>
                <c:pt idx="225">
                  <c:v>24/04/19</c:v>
                </c:pt>
                <c:pt idx="226">
                  <c:v>26/04/19</c:v>
                </c:pt>
                <c:pt idx="227">
                  <c:v>26/04/19</c:v>
                </c:pt>
                <c:pt idx="228">
                  <c:v>04/05/19</c:v>
                </c:pt>
                <c:pt idx="229">
                  <c:v>08/05/19</c:v>
                </c:pt>
                <c:pt idx="230">
                  <c:v>09/05/19</c:v>
                </c:pt>
                <c:pt idx="231">
                  <c:v>12/05/19</c:v>
                </c:pt>
                <c:pt idx="232">
                  <c:v>14/05/19</c:v>
                </c:pt>
                <c:pt idx="233">
                  <c:v>20/05/19</c:v>
                </c:pt>
                <c:pt idx="234">
                  <c:v>24/05/19</c:v>
                </c:pt>
                <c:pt idx="235">
                  <c:v>30/05/19</c:v>
                </c:pt>
                <c:pt idx="236">
                  <c:v>04/06/19</c:v>
                </c:pt>
                <c:pt idx="237">
                  <c:v>06/06/19</c:v>
                </c:pt>
                <c:pt idx="238">
                  <c:v>08/06/19</c:v>
                </c:pt>
                <c:pt idx="239">
                  <c:v>14/06/19</c:v>
                </c:pt>
                <c:pt idx="240">
                  <c:v>17/06/19</c:v>
                </c:pt>
                <c:pt idx="241">
                  <c:v>17/06/19</c:v>
                </c:pt>
                <c:pt idx="242">
                  <c:v>20/06/19</c:v>
                </c:pt>
                <c:pt idx="243">
                  <c:v>29/06/19</c:v>
                </c:pt>
                <c:pt idx="244">
                  <c:v>02/07/19</c:v>
                </c:pt>
                <c:pt idx="245">
                  <c:v>04/07/19</c:v>
                </c:pt>
                <c:pt idx="246">
                  <c:v>05/07/19</c:v>
                </c:pt>
                <c:pt idx="247">
                  <c:v>06/07/19</c:v>
                </c:pt>
                <c:pt idx="248">
                  <c:v>11/07/19</c:v>
                </c:pt>
                <c:pt idx="249">
                  <c:v>12/07/19</c:v>
                </c:pt>
                <c:pt idx="250">
                  <c:v>18/07/19</c:v>
                </c:pt>
                <c:pt idx="251">
                  <c:v>22/07/19</c:v>
                </c:pt>
                <c:pt idx="252">
                  <c:v>23/07/19</c:v>
                </c:pt>
                <c:pt idx="253">
                  <c:v>01/08/19</c:v>
                </c:pt>
                <c:pt idx="254">
                  <c:v>03/08/19</c:v>
                </c:pt>
                <c:pt idx="255">
                  <c:v>03/08/19</c:v>
                </c:pt>
                <c:pt idx="256">
                  <c:v>05/08/19</c:v>
                </c:pt>
                <c:pt idx="257">
                  <c:v>08/08/19</c:v>
                </c:pt>
                <c:pt idx="258">
                  <c:v>13/08/19</c:v>
                </c:pt>
                <c:pt idx="259">
                  <c:v>15/08/19</c:v>
                </c:pt>
                <c:pt idx="260">
                  <c:v>17/08/19</c:v>
                </c:pt>
                <c:pt idx="261">
                  <c:v>20/08/19</c:v>
                </c:pt>
                <c:pt idx="262">
                  <c:v>22/08/19</c:v>
                </c:pt>
                <c:pt idx="263">
                  <c:v>24/08/19</c:v>
                </c:pt>
                <c:pt idx="264">
                  <c:v>27/08/19</c:v>
                </c:pt>
                <c:pt idx="265">
                  <c:v>11/09/19</c:v>
                </c:pt>
                <c:pt idx="266">
                  <c:v>15/09/19</c:v>
                </c:pt>
                <c:pt idx="267">
                  <c:v>18/09/19</c:v>
                </c:pt>
                <c:pt idx="268">
                  <c:v>20/09/19</c:v>
                </c:pt>
                <c:pt idx="269">
                  <c:v>21/09/19</c:v>
                </c:pt>
                <c:pt idx="270">
                  <c:v>22/09/19</c:v>
                </c:pt>
                <c:pt idx="271">
                  <c:v>22/09/19</c:v>
                </c:pt>
                <c:pt idx="272">
                  <c:v>22/09/19</c:v>
                </c:pt>
                <c:pt idx="273">
                  <c:v>22/09/19</c:v>
                </c:pt>
                <c:pt idx="274">
                  <c:v>22/09/19</c:v>
                </c:pt>
                <c:pt idx="275">
                  <c:v>23/09/19</c:v>
                </c:pt>
                <c:pt idx="276">
                  <c:v>23/09/19</c:v>
                </c:pt>
                <c:pt idx="277">
                  <c:v>23/09/19</c:v>
                </c:pt>
                <c:pt idx="278">
                  <c:v>24/09/19</c:v>
                </c:pt>
                <c:pt idx="279">
                  <c:v>25/09/19</c:v>
                </c:pt>
                <c:pt idx="280">
                  <c:v>27/09/19</c:v>
                </c:pt>
                <c:pt idx="281">
                  <c:v>27/09/19</c:v>
                </c:pt>
                <c:pt idx="282">
                  <c:v>27/09/19</c:v>
                </c:pt>
                <c:pt idx="283">
                  <c:v>28/09/19</c:v>
                </c:pt>
                <c:pt idx="284">
                  <c:v>29/09/19</c:v>
                </c:pt>
                <c:pt idx="285">
                  <c:v>29/09/19</c:v>
                </c:pt>
                <c:pt idx="286">
                  <c:v>29/09/19</c:v>
                </c:pt>
                <c:pt idx="287">
                  <c:v>30/09/19</c:v>
                </c:pt>
                <c:pt idx="288">
                  <c:v>30/09/19</c:v>
                </c:pt>
                <c:pt idx="289">
                  <c:v>30/09/19</c:v>
                </c:pt>
                <c:pt idx="290">
                  <c:v>30/09/19</c:v>
                </c:pt>
                <c:pt idx="291">
                  <c:v>01/10/19</c:v>
                </c:pt>
                <c:pt idx="292">
                  <c:v>01/10/19</c:v>
                </c:pt>
                <c:pt idx="293">
                  <c:v>01/10/19</c:v>
                </c:pt>
                <c:pt idx="294">
                  <c:v>08/10/19</c:v>
                </c:pt>
                <c:pt idx="295">
                  <c:v>08/10/19</c:v>
                </c:pt>
                <c:pt idx="296">
                  <c:v>08/10/19</c:v>
                </c:pt>
                <c:pt idx="297">
                  <c:v>09/10/19</c:v>
                </c:pt>
                <c:pt idx="298">
                  <c:v>10/10/19</c:v>
                </c:pt>
                <c:pt idx="299">
                  <c:v>11/10/19</c:v>
                </c:pt>
                <c:pt idx="300">
                  <c:v>11/10/19</c:v>
                </c:pt>
                <c:pt idx="301">
                  <c:v>15/10/19</c:v>
                </c:pt>
                <c:pt idx="302">
                  <c:v>15/10/19</c:v>
                </c:pt>
                <c:pt idx="303">
                  <c:v>22/10/19</c:v>
                </c:pt>
                <c:pt idx="304">
                  <c:v>23/10/19</c:v>
                </c:pt>
                <c:pt idx="305">
                  <c:v>23/10/19</c:v>
                </c:pt>
                <c:pt idx="306">
                  <c:v>28/10/19</c:v>
                </c:pt>
                <c:pt idx="307">
                  <c:v>30/10/19</c:v>
                </c:pt>
                <c:pt idx="308">
                  <c:v>05/11/19</c:v>
                </c:pt>
                <c:pt idx="309">
                  <c:v>09/11/19</c:v>
                </c:pt>
                <c:pt idx="310">
                  <c:v>15/11/19</c:v>
                </c:pt>
                <c:pt idx="311">
                  <c:v>19/11/19</c:v>
                </c:pt>
                <c:pt idx="312">
                  <c:v>19/11/19</c:v>
                </c:pt>
                <c:pt idx="313">
                  <c:v>22/11/19</c:v>
                </c:pt>
                <c:pt idx="314">
                  <c:v>22/11/19</c:v>
                </c:pt>
                <c:pt idx="315">
                  <c:v>26/11/19</c:v>
                </c:pt>
                <c:pt idx="316">
                  <c:v>02/12/19</c:v>
                </c:pt>
                <c:pt idx="317">
                  <c:v>04/12/19</c:v>
                </c:pt>
                <c:pt idx="318">
                  <c:v>06/12/19</c:v>
                </c:pt>
                <c:pt idx="319">
                  <c:v>08/12/19</c:v>
                </c:pt>
                <c:pt idx="320">
                  <c:v>12/12/19</c:v>
                </c:pt>
                <c:pt idx="321">
                  <c:v>15/12/19</c:v>
                </c:pt>
                <c:pt idx="322">
                  <c:v>16/12/19</c:v>
                </c:pt>
                <c:pt idx="323">
                  <c:v>22/12/19</c:v>
                </c:pt>
                <c:pt idx="324">
                  <c:v>25/12/19</c:v>
                </c:pt>
                <c:pt idx="325">
                  <c:v>31/12/19</c:v>
                </c:pt>
              </c:strCache>
            </c:strRef>
          </c:cat>
          <c:val>
            <c:numRef>
              <c:f>Tai!$F$13:$F$338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98FF-4533-9A94-7803CE4394AB}"/>
            </c:ext>
          </c:extLst>
        </c:ser>
        <c:ser>
          <c:idx val="4"/>
          <c:order val="6"/>
          <c:tx>
            <c:strRef>
              <c:f>Tai!$G$12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9525"/>
          </c:spPr>
          <c:cat>
            <c:strRef>
              <c:f>Tai!$B$13:$B$338</c:f>
              <c:strCache>
                <c:ptCount val="32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06/03/18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22/03/18</c:v>
                </c:pt>
                <c:pt idx="31">
                  <c:v>24/03/18</c:v>
                </c:pt>
                <c:pt idx="32">
                  <c:v>27/03/18</c:v>
                </c:pt>
                <c:pt idx="33">
                  <c:v>29/03/18</c:v>
                </c:pt>
                <c:pt idx="34">
                  <c:v>31/03/18</c:v>
                </c:pt>
                <c:pt idx="35">
                  <c:v>03/04/18</c:v>
                </c:pt>
                <c:pt idx="36">
                  <c:v>06/04/18</c:v>
                </c:pt>
                <c:pt idx="37">
                  <c:v>07/04/18</c:v>
                </c:pt>
                <c:pt idx="38">
                  <c:v>08/04/18</c:v>
                </c:pt>
                <c:pt idx="39">
                  <c:v>09/04/18</c:v>
                </c:pt>
                <c:pt idx="40">
                  <c:v>11/04/18</c:v>
                </c:pt>
                <c:pt idx="41">
                  <c:v>13/04/18</c:v>
                </c:pt>
                <c:pt idx="42">
                  <c:v>14/04/18</c:v>
                </c:pt>
                <c:pt idx="43">
                  <c:v>15/04/18</c:v>
                </c:pt>
                <c:pt idx="44">
                  <c:v>16/04/18</c:v>
                </c:pt>
                <c:pt idx="45">
                  <c:v>16/04/18</c:v>
                </c:pt>
                <c:pt idx="46">
                  <c:v>18/04/18</c:v>
                </c:pt>
                <c:pt idx="47">
                  <c:v>19/04/18</c:v>
                </c:pt>
                <c:pt idx="48">
                  <c:v>20/04/18</c:v>
                </c:pt>
                <c:pt idx="49">
                  <c:v>22/04/18</c:v>
                </c:pt>
                <c:pt idx="50">
                  <c:v>25/04/18</c:v>
                </c:pt>
                <c:pt idx="51">
                  <c:v>25/04/18</c:v>
                </c:pt>
                <c:pt idx="52">
                  <c:v>27/04/18</c:v>
                </c:pt>
                <c:pt idx="53">
                  <c:v>02/05/18</c:v>
                </c:pt>
                <c:pt idx="54">
                  <c:v>03/05/18</c:v>
                </c:pt>
                <c:pt idx="55">
                  <c:v>04/05/18</c:v>
                </c:pt>
                <c:pt idx="56">
                  <c:v>08/05/18</c:v>
                </c:pt>
                <c:pt idx="57">
                  <c:v>11/05/18</c:v>
                </c:pt>
                <c:pt idx="58">
                  <c:v>14/05/18</c:v>
                </c:pt>
                <c:pt idx="59">
                  <c:v>18/05/18</c:v>
                </c:pt>
                <c:pt idx="60">
                  <c:v>19/05/18</c:v>
                </c:pt>
                <c:pt idx="61">
                  <c:v>20/05/18</c:v>
                </c:pt>
                <c:pt idx="62">
                  <c:v>23/05/18</c:v>
                </c:pt>
                <c:pt idx="63">
                  <c:v>25/05/18</c:v>
                </c:pt>
                <c:pt idx="64">
                  <c:v>28/05/18</c:v>
                </c:pt>
                <c:pt idx="65">
                  <c:v>28/05/18</c:v>
                </c:pt>
                <c:pt idx="66">
                  <c:v>31/05/18</c:v>
                </c:pt>
                <c:pt idx="67">
                  <c:v>01/06/18</c:v>
                </c:pt>
                <c:pt idx="68">
                  <c:v>04/06/18</c:v>
                </c:pt>
                <c:pt idx="69">
                  <c:v>05/06/18</c:v>
                </c:pt>
                <c:pt idx="70">
                  <c:v>07/06/18</c:v>
                </c:pt>
                <c:pt idx="71">
                  <c:v>08/06/18</c:v>
                </c:pt>
                <c:pt idx="72">
                  <c:v>11/06/18</c:v>
                </c:pt>
                <c:pt idx="73">
                  <c:v>12/06/18</c:v>
                </c:pt>
                <c:pt idx="74">
                  <c:v>14/06/18</c:v>
                </c:pt>
                <c:pt idx="75">
                  <c:v>18/06/18</c:v>
                </c:pt>
                <c:pt idx="76">
                  <c:v>22/06/18</c:v>
                </c:pt>
                <c:pt idx="77">
                  <c:v>25/06/18</c:v>
                </c:pt>
                <c:pt idx="78">
                  <c:v>27/06/18</c:v>
                </c:pt>
                <c:pt idx="79">
                  <c:v>30/06/18</c:v>
                </c:pt>
                <c:pt idx="80">
                  <c:v>02/07/18</c:v>
                </c:pt>
                <c:pt idx="81">
                  <c:v>04/07/18</c:v>
                </c:pt>
                <c:pt idx="82">
                  <c:v>06/07/18</c:v>
                </c:pt>
                <c:pt idx="83">
                  <c:v>10/07/18</c:v>
                </c:pt>
                <c:pt idx="84">
                  <c:v>12/07/18</c:v>
                </c:pt>
                <c:pt idx="85">
                  <c:v>18/07/18</c:v>
                </c:pt>
                <c:pt idx="86">
                  <c:v>20/07/18</c:v>
                </c:pt>
                <c:pt idx="87">
                  <c:v>23/07/18</c:v>
                </c:pt>
                <c:pt idx="88">
                  <c:v>24/07/18</c:v>
                </c:pt>
                <c:pt idx="89">
                  <c:v>27/07/18</c:v>
                </c:pt>
                <c:pt idx="90">
                  <c:v>30/07/18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30/08/18</c:v>
                </c:pt>
                <c:pt idx="104">
                  <c:v>04/09/18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08/09/18</c:v>
                </c:pt>
                <c:pt idx="110">
                  <c:v>11/09/18</c:v>
                </c:pt>
                <c:pt idx="111">
                  <c:v>12/09/18</c:v>
                </c:pt>
                <c:pt idx="112">
                  <c:v>13/09/18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24/10/18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10/11/18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14/11/18</c:v>
                </c:pt>
                <c:pt idx="139">
                  <c:v>16/11/18</c:v>
                </c:pt>
                <c:pt idx="140">
                  <c:v>19/11/18</c:v>
                </c:pt>
                <c:pt idx="141">
                  <c:v>22/11/18</c:v>
                </c:pt>
                <c:pt idx="142">
                  <c:v>22/11/18</c:v>
                </c:pt>
                <c:pt idx="143">
                  <c:v>26/11/18</c:v>
                </c:pt>
                <c:pt idx="144">
                  <c:v>27/11/18</c:v>
                </c:pt>
                <c:pt idx="145">
                  <c:v>28/11/18</c:v>
                </c:pt>
                <c:pt idx="146">
                  <c:v>30/11/18</c:v>
                </c:pt>
                <c:pt idx="147">
                  <c:v>03/12/18</c:v>
                </c:pt>
                <c:pt idx="148">
                  <c:v>03/12/18</c:v>
                </c:pt>
                <c:pt idx="149">
                  <c:v>05/12/18</c:v>
                </c:pt>
                <c:pt idx="150">
                  <c:v>08/12/18</c:v>
                </c:pt>
                <c:pt idx="151">
                  <c:v>12/12/18</c:v>
                </c:pt>
                <c:pt idx="152">
                  <c:v>14/12/18</c:v>
                </c:pt>
                <c:pt idx="153">
                  <c:v>16/12/18</c:v>
                </c:pt>
                <c:pt idx="154">
                  <c:v>18/12/18</c:v>
                </c:pt>
                <c:pt idx="155">
                  <c:v>20/12/18</c:v>
                </c:pt>
                <c:pt idx="156">
                  <c:v>21/12/18</c:v>
                </c:pt>
                <c:pt idx="157">
                  <c:v>24/12/18</c:v>
                </c:pt>
                <c:pt idx="158">
                  <c:v>25/12/18</c:v>
                </c:pt>
                <c:pt idx="159">
                  <c:v>28/12/18</c:v>
                </c:pt>
                <c:pt idx="160">
                  <c:v>28/12/18</c:v>
                </c:pt>
                <c:pt idx="161">
                  <c:v>02/01/19</c:v>
                </c:pt>
                <c:pt idx="162">
                  <c:v>06/01/19</c:v>
                </c:pt>
                <c:pt idx="163">
                  <c:v>09/01/19</c:v>
                </c:pt>
                <c:pt idx="164">
                  <c:v>11/01/19</c:v>
                </c:pt>
                <c:pt idx="165">
                  <c:v>11/01/19</c:v>
                </c:pt>
                <c:pt idx="166">
                  <c:v>11/01/19</c:v>
                </c:pt>
                <c:pt idx="167">
                  <c:v>14/01/19</c:v>
                </c:pt>
                <c:pt idx="168">
                  <c:v>15/01/19</c:v>
                </c:pt>
                <c:pt idx="169">
                  <c:v>17/01/19</c:v>
                </c:pt>
                <c:pt idx="170">
                  <c:v>20/01/19</c:v>
                </c:pt>
                <c:pt idx="171">
                  <c:v>21/01/19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27/01/19</c:v>
                </c:pt>
                <c:pt idx="175">
                  <c:v>30/01/19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19/02/19</c:v>
                </c:pt>
                <c:pt idx="184">
                  <c:v>21/02/19</c:v>
                </c:pt>
                <c:pt idx="185">
                  <c:v>22/02/19</c:v>
                </c:pt>
                <c:pt idx="186">
                  <c:v>25/02/19</c:v>
                </c:pt>
                <c:pt idx="187">
                  <c:v>26/02/19</c:v>
                </c:pt>
                <c:pt idx="188">
                  <c:v>01/03/19</c:v>
                </c:pt>
                <c:pt idx="189">
                  <c:v>03/03/19</c:v>
                </c:pt>
                <c:pt idx="190">
                  <c:v>04/03/19</c:v>
                </c:pt>
                <c:pt idx="191">
                  <c:v>07/03/19</c:v>
                </c:pt>
                <c:pt idx="192">
                  <c:v>08/03/19</c:v>
                </c:pt>
                <c:pt idx="193">
                  <c:v>10/03/19</c:v>
                </c:pt>
                <c:pt idx="194">
                  <c:v>11/03/19</c:v>
                </c:pt>
                <c:pt idx="195">
                  <c:v>12/03/19</c:v>
                </c:pt>
                <c:pt idx="196">
                  <c:v>12/03/19</c:v>
                </c:pt>
                <c:pt idx="197">
                  <c:v>13/03/19</c:v>
                </c:pt>
                <c:pt idx="198">
                  <c:v>13/03/19</c:v>
                </c:pt>
                <c:pt idx="199">
                  <c:v>13/03/19</c:v>
                </c:pt>
                <c:pt idx="200">
                  <c:v>13/03/19</c:v>
                </c:pt>
                <c:pt idx="201">
                  <c:v>14/03/19</c:v>
                </c:pt>
                <c:pt idx="202">
                  <c:v>14/03/19</c:v>
                </c:pt>
                <c:pt idx="203">
                  <c:v>14/03/19</c:v>
                </c:pt>
                <c:pt idx="204">
                  <c:v>14/03/19</c:v>
                </c:pt>
                <c:pt idx="205">
                  <c:v>15/03/19</c:v>
                </c:pt>
                <c:pt idx="206">
                  <c:v>15/03/19</c:v>
                </c:pt>
                <c:pt idx="207">
                  <c:v>15/03/19</c:v>
                </c:pt>
                <c:pt idx="208">
                  <c:v>18/03/19</c:v>
                </c:pt>
                <c:pt idx="209">
                  <c:v>20/03/19</c:v>
                </c:pt>
                <c:pt idx="210">
                  <c:v>24/03/19</c:v>
                </c:pt>
                <c:pt idx="211">
                  <c:v>26/03/19</c:v>
                </c:pt>
                <c:pt idx="212">
                  <c:v>27/03/19</c:v>
                </c:pt>
                <c:pt idx="213">
                  <c:v>29/03/19</c:v>
                </c:pt>
                <c:pt idx="214">
                  <c:v>30/03/19</c:v>
                </c:pt>
                <c:pt idx="215">
                  <c:v>01/04/19</c:v>
                </c:pt>
                <c:pt idx="216">
                  <c:v>01/04/19</c:v>
                </c:pt>
                <c:pt idx="217">
                  <c:v>03/04/19</c:v>
                </c:pt>
                <c:pt idx="218">
                  <c:v>05/04/19</c:v>
                </c:pt>
                <c:pt idx="219">
                  <c:v>06/04/19</c:v>
                </c:pt>
                <c:pt idx="220">
                  <c:v>09/04/19</c:v>
                </c:pt>
                <c:pt idx="221">
                  <c:v>12/04/19</c:v>
                </c:pt>
                <c:pt idx="222">
                  <c:v>15/04/19</c:v>
                </c:pt>
                <c:pt idx="223">
                  <c:v>18/04/19</c:v>
                </c:pt>
                <c:pt idx="224">
                  <c:v>23/04/19</c:v>
                </c:pt>
                <c:pt idx="225">
                  <c:v>24/04/19</c:v>
                </c:pt>
                <c:pt idx="226">
                  <c:v>26/04/19</c:v>
                </c:pt>
                <c:pt idx="227">
                  <c:v>26/04/19</c:v>
                </c:pt>
                <c:pt idx="228">
                  <c:v>04/05/19</c:v>
                </c:pt>
                <c:pt idx="229">
                  <c:v>08/05/19</c:v>
                </c:pt>
                <c:pt idx="230">
                  <c:v>09/05/19</c:v>
                </c:pt>
                <c:pt idx="231">
                  <c:v>12/05/19</c:v>
                </c:pt>
                <c:pt idx="232">
                  <c:v>14/05/19</c:v>
                </c:pt>
                <c:pt idx="233">
                  <c:v>20/05/19</c:v>
                </c:pt>
                <c:pt idx="234">
                  <c:v>24/05/19</c:v>
                </c:pt>
                <c:pt idx="235">
                  <c:v>30/05/19</c:v>
                </c:pt>
                <c:pt idx="236">
                  <c:v>04/06/19</c:v>
                </c:pt>
                <c:pt idx="237">
                  <c:v>06/06/19</c:v>
                </c:pt>
                <c:pt idx="238">
                  <c:v>08/06/19</c:v>
                </c:pt>
                <c:pt idx="239">
                  <c:v>14/06/19</c:v>
                </c:pt>
                <c:pt idx="240">
                  <c:v>17/06/19</c:v>
                </c:pt>
                <c:pt idx="241">
                  <c:v>17/06/19</c:v>
                </c:pt>
                <c:pt idx="242">
                  <c:v>20/06/19</c:v>
                </c:pt>
                <c:pt idx="243">
                  <c:v>29/06/19</c:v>
                </c:pt>
                <c:pt idx="244">
                  <c:v>02/07/19</c:v>
                </c:pt>
                <c:pt idx="245">
                  <c:v>04/07/19</c:v>
                </c:pt>
                <c:pt idx="246">
                  <c:v>05/07/19</c:v>
                </c:pt>
                <c:pt idx="247">
                  <c:v>06/07/19</c:v>
                </c:pt>
                <c:pt idx="248">
                  <c:v>11/07/19</c:v>
                </c:pt>
                <c:pt idx="249">
                  <c:v>12/07/19</c:v>
                </c:pt>
                <c:pt idx="250">
                  <c:v>18/07/19</c:v>
                </c:pt>
                <c:pt idx="251">
                  <c:v>22/07/19</c:v>
                </c:pt>
                <c:pt idx="252">
                  <c:v>23/07/19</c:v>
                </c:pt>
                <c:pt idx="253">
                  <c:v>01/08/19</c:v>
                </c:pt>
                <c:pt idx="254">
                  <c:v>03/08/19</c:v>
                </c:pt>
                <c:pt idx="255">
                  <c:v>03/08/19</c:v>
                </c:pt>
                <c:pt idx="256">
                  <c:v>05/08/19</c:v>
                </c:pt>
                <c:pt idx="257">
                  <c:v>08/08/19</c:v>
                </c:pt>
                <c:pt idx="258">
                  <c:v>13/08/19</c:v>
                </c:pt>
                <c:pt idx="259">
                  <c:v>15/08/19</c:v>
                </c:pt>
                <c:pt idx="260">
                  <c:v>17/08/19</c:v>
                </c:pt>
                <c:pt idx="261">
                  <c:v>20/08/19</c:v>
                </c:pt>
                <c:pt idx="262">
                  <c:v>22/08/19</c:v>
                </c:pt>
                <c:pt idx="263">
                  <c:v>24/08/19</c:v>
                </c:pt>
                <c:pt idx="264">
                  <c:v>27/08/19</c:v>
                </c:pt>
                <c:pt idx="265">
                  <c:v>11/09/19</c:v>
                </c:pt>
                <c:pt idx="266">
                  <c:v>15/09/19</c:v>
                </c:pt>
                <c:pt idx="267">
                  <c:v>18/09/19</c:v>
                </c:pt>
                <c:pt idx="268">
                  <c:v>20/09/19</c:v>
                </c:pt>
                <c:pt idx="269">
                  <c:v>21/09/19</c:v>
                </c:pt>
                <c:pt idx="270">
                  <c:v>22/09/19</c:v>
                </c:pt>
                <c:pt idx="271">
                  <c:v>22/09/19</c:v>
                </c:pt>
                <c:pt idx="272">
                  <c:v>22/09/19</c:v>
                </c:pt>
                <c:pt idx="273">
                  <c:v>22/09/19</c:v>
                </c:pt>
                <c:pt idx="274">
                  <c:v>22/09/19</c:v>
                </c:pt>
                <c:pt idx="275">
                  <c:v>23/09/19</c:v>
                </c:pt>
                <c:pt idx="276">
                  <c:v>23/09/19</c:v>
                </c:pt>
                <c:pt idx="277">
                  <c:v>23/09/19</c:v>
                </c:pt>
                <c:pt idx="278">
                  <c:v>24/09/19</c:v>
                </c:pt>
                <c:pt idx="279">
                  <c:v>25/09/19</c:v>
                </c:pt>
                <c:pt idx="280">
                  <c:v>27/09/19</c:v>
                </c:pt>
                <c:pt idx="281">
                  <c:v>27/09/19</c:v>
                </c:pt>
                <c:pt idx="282">
                  <c:v>27/09/19</c:v>
                </c:pt>
                <c:pt idx="283">
                  <c:v>28/09/19</c:v>
                </c:pt>
                <c:pt idx="284">
                  <c:v>29/09/19</c:v>
                </c:pt>
                <c:pt idx="285">
                  <c:v>29/09/19</c:v>
                </c:pt>
                <c:pt idx="286">
                  <c:v>29/09/19</c:v>
                </c:pt>
                <c:pt idx="287">
                  <c:v>30/09/19</c:v>
                </c:pt>
                <c:pt idx="288">
                  <c:v>30/09/19</c:v>
                </c:pt>
                <c:pt idx="289">
                  <c:v>30/09/19</c:v>
                </c:pt>
                <c:pt idx="290">
                  <c:v>30/09/19</c:v>
                </c:pt>
                <c:pt idx="291">
                  <c:v>01/10/19</c:v>
                </c:pt>
                <c:pt idx="292">
                  <c:v>01/10/19</c:v>
                </c:pt>
                <c:pt idx="293">
                  <c:v>01/10/19</c:v>
                </c:pt>
                <c:pt idx="294">
                  <c:v>08/10/19</c:v>
                </c:pt>
                <c:pt idx="295">
                  <c:v>08/10/19</c:v>
                </c:pt>
                <c:pt idx="296">
                  <c:v>08/10/19</c:v>
                </c:pt>
                <c:pt idx="297">
                  <c:v>09/10/19</c:v>
                </c:pt>
                <c:pt idx="298">
                  <c:v>10/10/19</c:v>
                </c:pt>
                <c:pt idx="299">
                  <c:v>11/10/19</c:v>
                </c:pt>
                <c:pt idx="300">
                  <c:v>11/10/19</c:v>
                </c:pt>
                <c:pt idx="301">
                  <c:v>15/10/19</c:v>
                </c:pt>
                <c:pt idx="302">
                  <c:v>15/10/19</c:v>
                </c:pt>
                <c:pt idx="303">
                  <c:v>22/10/19</c:v>
                </c:pt>
                <c:pt idx="304">
                  <c:v>23/10/19</c:v>
                </c:pt>
                <c:pt idx="305">
                  <c:v>23/10/19</c:v>
                </c:pt>
                <c:pt idx="306">
                  <c:v>28/10/19</c:v>
                </c:pt>
                <c:pt idx="307">
                  <c:v>30/10/19</c:v>
                </c:pt>
                <c:pt idx="308">
                  <c:v>05/11/19</c:v>
                </c:pt>
                <c:pt idx="309">
                  <c:v>09/11/19</c:v>
                </c:pt>
                <c:pt idx="310">
                  <c:v>15/11/19</c:v>
                </c:pt>
                <c:pt idx="311">
                  <c:v>19/11/19</c:v>
                </c:pt>
                <c:pt idx="312">
                  <c:v>19/11/19</c:v>
                </c:pt>
                <c:pt idx="313">
                  <c:v>22/11/19</c:v>
                </c:pt>
                <c:pt idx="314">
                  <c:v>22/11/19</c:v>
                </c:pt>
                <c:pt idx="315">
                  <c:v>26/11/19</c:v>
                </c:pt>
                <c:pt idx="316">
                  <c:v>02/12/19</c:v>
                </c:pt>
                <c:pt idx="317">
                  <c:v>04/12/19</c:v>
                </c:pt>
                <c:pt idx="318">
                  <c:v>06/12/19</c:v>
                </c:pt>
                <c:pt idx="319">
                  <c:v>08/12/19</c:v>
                </c:pt>
                <c:pt idx="320">
                  <c:v>12/12/19</c:v>
                </c:pt>
                <c:pt idx="321">
                  <c:v>15/12/19</c:v>
                </c:pt>
                <c:pt idx="322">
                  <c:v>16/12/19</c:v>
                </c:pt>
                <c:pt idx="323">
                  <c:v>22/12/19</c:v>
                </c:pt>
                <c:pt idx="324">
                  <c:v>25/12/19</c:v>
                </c:pt>
                <c:pt idx="325">
                  <c:v>31/12/19</c:v>
                </c:pt>
              </c:strCache>
            </c:strRef>
          </c:cat>
          <c:val>
            <c:numRef>
              <c:f>Tai!$G$13:$G$338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98FF-4533-9A94-7803CE4394AB}"/>
            </c:ext>
          </c:extLst>
        </c:ser>
        <c:ser>
          <c:idx val="5"/>
          <c:order val="7"/>
          <c:tx>
            <c:strRef>
              <c:f>Tai!$H$12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strRef>
              <c:f>Tai!$B$13:$B$338</c:f>
              <c:strCache>
                <c:ptCount val="32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06/03/18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22/03/18</c:v>
                </c:pt>
                <c:pt idx="31">
                  <c:v>24/03/18</c:v>
                </c:pt>
                <c:pt idx="32">
                  <c:v>27/03/18</c:v>
                </c:pt>
                <c:pt idx="33">
                  <c:v>29/03/18</c:v>
                </c:pt>
                <c:pt idx="34">
                  <c:v>31/03/18</c:v>
                </c:pt>
                <c:pt idx="35">
                  <c:v>03/04/18</c:v>
                </c:pt>
                <c:pt idx="36">
                  <c:v>06/04/18</c:v>
                </c:pt>
                <c:pt idx="37">
                  <c:v>07/04/18</c:v>
                </c:pt>
                <c:pt idx="38">
                  <c:v>08/04/18</c:v>
                </c:pt>
                <c:pt idx="39">
                  <c:v>09/04/18</c:v>
                </c:pt>
                <c:pt idx="40">
                  <c:v>11/04/18</c:v>
                </c:pt>
                <c:pt idx="41">
                  <c:v>13/04/18</c:v>
                </c:pt>
                <c:pt idx="42">
                  <c:v>14/04/18</c:v>
                </c:pt>
                <c:pt idx="43">
                  <c:v>15/04/18</c:v>
                </c:pt>
                <c:pt idx="44">
                  <c:v>16/04/18</c:v>
                </c:pt>
                <c:pt idx="45">
                  <c:v>16/04/18</c:v>
                </c:pt>
                <c:pt idx="46">
                  <c:v>18/04/18</c:v>
                </c:pt>
                <c:pt idx="47">
                  <c:v>19/04/18</c:v>
                </c:pt>
                <c:pt idx="48">
                  <c:v>20/04/18</c:v>
                </c:pt>
                <c:pt idx="49">
                  <c:v>22/04/18</c:v>
                </c:pt>
                <c:pt idx="50">
                  <c:v>25/04/18</c:v>
                </c:pt>
                <c:pt idx="51">
                  <c:v>25/04/18</c:v>
                </c:pt>
                <c:pt idx="52">
                  <c:v>27/04/18</c:v>
                </c:pt>
                <c:pt idx="53">
                  <c:v>02/05/18</c:v>
                </c:pt>
                <c:pt idx="54">
                  <c:v>03/05/18</c:v>
                </c:pt>
                <c:pt idx="55">
                  <c:v>04/05/18</c:v>
                </c:pt>
                <c:pt idx="56">
                  <c:v>08/05/18</c:v>
                </c:pt>
                <c:pt idx="57">
                  <c:v>11/05/18</c:v>
                </c:pt>
                <c:pt idx="58">
                  <c:v>14/05/18</c:v>
                </c:pt>
                <c:pt idx="59">
                  <c:v>18/05/18</c:v>
                </c:pt>
                <c:pt idx="60">
                  <c:v>19/05/18</c:v>
                </c:pt>
                <c:pt idx="61">
                  <c:v>20/05/18</c:v>
                </c:pt>
                <c:pt idx="62">
                  <c:v>23/05/18</c:v>
                </c:pt>
                <c:pt idx="63">
                  <c:v>25/05/18</c:v>
                </c:pt>
                <c:pt idx="64">
                  <c:v>28/05/18</c:v>
                </c:pt>
                <c:pt idx="65">
                  <c:v>28/05/18</c:v>
                </c:pt>
                <c:pt idx="66">
                  <c:v>31/05/18</c:v>
                </c:pt>
                <c:pt idx="67">
                  <c:v>01/06/18</c:v>
                </c:pt>
                <c:pt idx="68">
                  <c:v>04/06/18</c:v>
                </c:pt>
                <c:pt idx="69">
                  <c:v>05/06/18</c:v>
                </c:pt>
                <c:pt idx="70">
                  <c:v>07/06/18</c:v>
                </c:pt>
                <c:pt idx="71">
                  <c:v>08/06/18</c:v>
                </c:pt>
                <c:pt idx="72">
                  <c:v>11/06/18</c:v>
                </c:pt>
                <c:pt idx="73">
                  <c:v>12/06/18</c:v>
                </c:pt>
                <c:pt idx="74">
                  <c:v>14/06/18</c:v>
                </c:pt>
                <c:pt idx="75">
                  <c:v>18/06/18</c:v>
                </c:pt>
                <c:pt idx="76">
                  <c:v>22/06/18</c:v>
                </c:pt>
                <c:pt idx="77">
                  <c:v>25/06/18</c:v>
                </c:pt>
                <c:pt idx="78">
                  <c:v>27/06/18</c:v>
                </c:pt>
                <c:pt idx="79">
                  <c:v>30/06/18</c:v>
                </c:pt>
                <c:pt idx="80">
                  <c:v>02/07/18</c:v>
                </c:pt>
                <c:pt idx="81">
                  <c:v>04/07/18</c:v>
                </c:pt>
                <c:pt idx="82">
                  <c:v>06/07/18</c:v>
                </c:pt>
                <c:pt idx="83">
                  <c:v>10/07/18</c:v>
                </c:pt>
                <c:pt idx="84">
                  <c:v>12/07/18</c:v>
                </c:pt>
                <c:pt idx="85">
                  <c:v>18/07/18</c:v>
                </c:pt>
                <c:pt idx="86">
                  <c:v>20/07/18</c:v>
                </c:pt>
                <c:pt idx="87">
                  <c:v>23/07/18</c:v>
                </c:pt>
                <c:pt idx="88">
                  <c:v>24/07/18</c:v>
                </c:pt>
                <c:pt idx="89">
                  <c:v>27/07/18</c:v>
                </c:pt>
                <c:pt idx="90">
                  <c:v>30/07/18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30/08/18</c:v>
                </c:pt>
                <c:pt idx="104">
                  <c:v>04/09/18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08/09/18</c:v>
                </c:pt>
                <c:pt idx="110">
                  <c:v>11/09/18</c:v>
                </c:pt>
                <c:pt idx="111">
                  <c:v>12/09/18</c:v>
                </c:pt>
                <c:pt idx="112">
                  <c:v>13/09/18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24/10/18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10/11/18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14/11/18</c:v>
                </c:pt>
                <c:pt idx="139">
                  <c:v>16/11/18</c:v>
                </c:pt>
                <c:pt idx="140">
                  <c:v>19/11/18</c:v>
                </c:pt>
                <c:pt idx="141">
                  <c:v>22/11/18</c:v>
                </c:pt>
                <c:pt idx="142">
                  <c:v>22/11/18</c:v>
                </c:pt>
                <c:pt idx="143">
                  <c:v>26/11/18</c:v>
                </c:pt>
                <c:pt idx="144">
                  <c:v>27/11/18</c:v>
                </c:pt>
                <c:pt idx="145">
                  <c:v>28/11/18</c:v>
                </c:pt>
                <c:pt idx="146">
                  <c:v>30/11/18</c:v>
                </c:pt>
                <c:pt idx="147">
                  <c:v>03/12/18</c:v>
                </c:pt>
                <c:pt idx="148">
                  <c:v>03/12/18</c:v>
                </c:pt>
                <c:pt idx="149">
                  <c:v>05/12/18</c:v>
                </c:pt>
                <c:pt idx="150">
                  <c:v>08/12/18</c:v>
                </c:pt>
                <c:pt idx="151">
                  <c:v>12/12/18</c:v>
                </c:pt>
                <c:pt idx="152">
                  <c:v>14/12/18</c:v>
                </c:pt>
                <c:pt idx="153">
                  <c:v>16/12/18</c:v>
                </c:pt>
                <c:pt idx="154">
                  <c:v>18/12/18</c:v>
                </c:pt>
                <c:pt idx="155">
                  <c:v>20/12/18</c:v>
                </c:pt>
                <c:pt idx="156">
                  <c:v>21/12/18</c:v>
                </c:pt>
                <c:pt idx="157">
                  <c:v>24/12/18</c:v>
                </c:pt>
                <c:pt idx="158">
                  <c:v>25/12/18</c:v>
                </c:pt>
                <c:pt idx="159">
                  <c:v>28/12/18</c:v>
                </c:pt>
                <c:pt idx="160">
                  <c:v>28/12/18</c:v>
                </c:pt>
                <c:pt idx="161">
                  <c:v>02/01/19</c:v>
                </c:pt>
                <c:pt idx="162">
                  <c:v>06/01/19</c:v>
                </c:pt>
                <c:pt idx="163">
                  <c:v>09/01/19</c:v>
                </c:pt>
                <c:pt idx="164">
                  <c:v>11/01/19</c:v>
                </c:pt>
                <c:pt idx="165">
                  <c:v>11/01/19</c:v>
                </c:pt>
                <c:pt idx="166">
                  <c:v>11/01/19</c:v>
                </c:pt>
                <c:pt idx="167">
                  <c:v>14/01/19</c:v>
                </c:pt>
                <c:pt idx="168">
                  <c:v>15/01/19</c:v>
                </c:pt>
                <c:pt idx="169">
                  <c:v>17/01/19</c:v>
                </c:pt>
                <c:pt idx="170">
                  <c:v>20/01/19</c:v>
                </c:pt>
                <c:pt idx="171">
                  <c:v>21/01/19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27/01/19</c:v>
                </c:pt>
                <c:pt idx="175">
                  <c:v>30/01/19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19/02/19</c:v>
                </c:pt>
                <c:pt idx="184">
                  <c:v>21/02/19</c:v>
                </c:pt>
                <c:pt idx="185">
                  <c:v>22/02/19</c:v>
                </c:pt>
                <c:pt idx="186">
                  <c:v>25/02/19</c:v>
                </c:pt>
                <c:pt idx="187">
                  <c:v>26/02/19</c:v>
                </c:pt>
                <c:pt idx="188">
                  <c:v>01/03/19</c:v>
                </c:pt>
                <c:pt idx="189">
                  <c:v>03/03/19</c:v>
                </c:pt>
                <c:pt idx="190">
                  <c:v>04/03/19</c:v>
                </c:pt>
                <c:pt idx="191">
                  <c:v>07/03/19</c:v>
                </c:pt>
                <c:pt idx="192">
                  <c:v>08/03/19</c:v>
                </c:pt>
                <c:pt idx="193">
                  <c:v>10/03/19</c:v>
                </c:pt>
                <c:pt idx="194">
                  <c:v>11/03/19</c:v>
                </c:pt>
                <c:pt idx="195">
                  <c:v>12/03/19</c:v>
                </c:pt>
                <c:pt idx="196">
                  <c:v>12/03/19</c:v>
                </c:pt>
                <c:pt idx="197">
                  <c:v>13/03/19</c:v>
                </c:pt>
                <c:pt idx="198">
                  <c:v>13/03/19</c:v>
                </c:pt>
                <c:pt idx="199">
                  <c:v>13/03/19</c:v>
                </c:pt>
                <c:pt idx="200">
                  <c:v>13/03/19</c:v>
                </c:pt>
                <c:pt idx="201">
                  <c:v>14/03/19</c:v>
                </c:pt>
                <c:pt idx="202">
                  <c:v>14/03/19</c:v>
                </c:pt>
                <c:pt idx="203">
                  <c:v>14/03/19</c:v>
                </c:pt>
                <c:pt idx="204">
                  <c:v>14/03/19</c:v>
                </c:pt>
                <c:pt idx="205">
                  <c:v>15/03/19</c:v>
                </c:pt>
                <c:pt idx="206">
                  <c:v>15/03/19</c:v>
                </c:pt>
                <c:pt idx="207">
                  <c:v>15/03/19</c:v>
                </c:pt>
                <c:pt idx="208">
                  <c:v>18/03/19</c:v>
                </c:pt>
                <c:pt idx="209">
                  <c:v>20/03/19</c:v>
                </c:pt>
                <c:pt idx="210">
                  <c:v>24/03/19</c:v>
                </c:pt>
                <c:pt idx="211">
                  <c:v>26/03/19</c:v>
                </c:pt>
                <c:pt idx="212">
                  <c:v>27/03/19</c:v>
                </c:pt>
                <c:pt idx="213">
                  <c:v>29/03/19</c:v>
                </c:pt>
                <c:pt idx="214">
                  <c:v>30/03/19</c:v>
                </c:pt>
                <c:pt idx="215">
                  <c:v>01/04/19</c:v>
                </c:pt>
                <c:pt idx="216">
                  <c:v>01/04/19</c:v>
                </c:pt>
                <c:pt idx="217">
                  <c:v>03/04/19</c:v>
                </c:pt>
                <c:pt idx="218">
                  <c:v>05/04/19</c:v>
                </c:pt>
                <c:pt idx="219">
                  <c:v>06/04/19</c:v>
                </c:pt>
                <c:pt idx="220">
                  <c:v>09/04/19</c:v>
                </c:pt>
                <c:pt idx="221">
                  <c:v>12/04/19</c:v>
                </c:pt>
                <c:pt idx="222">
                  <c:v>15/04/19</c:v>
                </c:pt>
                <c:pt idx="223">
                  <c:v>18/04/19</c:v>
                </c:pt>
                <c:pt idx="224">
                  <c:v>23/04/19</c:v>
                </c:pt>
                <c:pt idx="225">
                  <c:v>24/04/19</c:v>
                </c:pt>
                <c:pt idx="226">
                  <c:v>26/04/19</c:v>
                </c:pt>
                <c:pt idx="227">
                  <c:v>26/04/19</c:v>
                </c:pt>
                <c:pt idx="228">
                  <c:v>04/05/19</c:v>
                </c:pt>
                <c:pt idx="229">
                  <c:v>08/05/19</c:v>
                </c:pt>
                <c:pt idx="230">
                  <c:v>09/05/19</c:v>
                </c:pt>
                <c:pt idx="231">
                  <c:v>12/05/19</c:v>
                </c:pt>
                <c:pt idx="232">
                  <c:v>14/05/19</c:v>
                </c:pt>
                <c:pt idx="233">
                  <c:v>20/05/19</c:v>
                </c:pt>
                <c:pt idx="234">
                  <c:v>24/05/19</c:v>
                </c:pt>
                <c:pt idx="235">
                  <c:v>30/05/19</c:v>
                </c:pt>
                <c:pt idx="236">
                  <c:v>04/06/19</c:v>
                </c:pt>
                <c:pt idx="237">
                  <c:v>06/06/19</c:v>
                </c:pt>
                <c:pt idx="238">
                  <c:v>08/06/19</c:v>
                </c:pt>
                <c:pt idx="239">
                  <c:v>14/06/19</c:v>
                </c:pt>
                <c:pt idx="240">
                  <c:v>17/06/19</c:v>
                </c:pt>
                <c:pt idx="241">
                  <c:v>17/06/19</c:v>
                </c:pt>
                <c:pt idx="242">
                  <c:v>20/06/19</c:v>
                </c:pt>
                <c:pt idx="243">
                  <c:v>29/06/19</c:v>
                </c:pt>
                <c:pt idx="244">
                  <c:v>02/07/19</c:v>
                </c:pt>
                <c:pt idx="245">
                  <c:v>04/07/19</c:v>
                </c:pt>
                <c:pt idx="246">
                  <c:v>05/07/19</c:v>
                </c:pt>
                <c:pt idx="247">
                  <c:v>06/07/19</c:v>
                </c:pt>
                <c:pt idx="248">
                  <c:v>11/07/19</c:v>
                </c:pt>
                <c:pt idx="249">
                  <c:v>12/07/19</c:v>
                </c:pt>
                <c:pt idx="250">
                  <c:v>18/07/19</c:v>
                </c:pt>
                <c:pt idx="251">
                  <c:v>22/07/19</c:v>
                </c:pt>
                <c:pt idx="252">
                  <c:v>23/07/19</c:v>
                </c:pt>
                <c:pt idx="253">
                  <c:v>01/08/19</c:v>
                </c:pt>
                <c:pt idx="254">
                  <c:v>03/08/19</c:v>
                </c:pt>
                <c:pt idx="255">
                  <c:v>03/08/19</c:v>
                </c:pt>
                <c:pt idx="256">
                  <c:v>05/08/19</c:v>
                </c:pt>
                <c:pt idx="257">
                  <c:v>08/08/19</c:v>
                </c:pt>
                <c:pt idx="258">
                  <c:v>13/08/19</c:v>
                </c:pt>
                <c:pt idx="259">
                  <c:v>15/08/19</c:v>
                </c:pt>
                <c:pt idx="260">
                  <c:v>17/08/19</c:v>
                </c:pt>
                <c:pt idx="261">
                  <c:v>20/08/19</c:v>
                </c:pt>
                <c:pt idx="262">
                  <c:v>22/08/19</c:v>
                </c:pt>
                <c:pt idx="263">
                  <c:v>24/08/19</c:v>
                </c:pt>
                <c:pt idx="264">
                  <c:v>27/08/19</c:v>
                </c:pt>
                <c:pt idx="265">
                  <c:v>11/09/19</c:v>
                </c:pt>
                <c:pt idx="266">
                  <c:v>15/09/19</c:v>
                </c:pt>
                <c:pt idx="267">
                  <c:v>18/09/19</c:v>
                </c:pt>
                <c:pt idx="268">
                  <c:v>20/09/19</c:v>
                </c:pt>
                <c:pt idx="269">
                  <c:v>21/09/19</c:v>
                </c:pt>
                <c:pt idx="270">
                  <c:v>22/09/19</c:v>
                </c:pt>
                <c:pt idx="271">
                  <c:v>22/09/19</c:v>
                </c:pt>
                <c:pt idx="272">
                  <c:v>22/09/19</c:v>
                </c:pt>
                <c:pt idx="273">
                  <c:v>22/09/19</c:v>
                </c:pt>
                <c:pt idx="274">
                  <c:v>22/09/19</c:v>
                </c:pt>
                <c:pt idx="275">
                  <c:v>23/09/19</c:v>
                </c:pt>
                <c:pt idx="276">
                  <c:v>23/09/19</c:v>
                </c:pt>
                <c:pt idx="277">
                  <c:v>23/09/19</c:v>
                </c:pt>
                <c:pt idx="278">
                  <c:v>24/09/19</c:v>
                </c:pt>
                <c:pt idx="279">
                  <c:v>25/09/19</c:v>
                </c:pt>
                <c:pt idx="280">
                  <c:v>27/09/19</c:v>
                </c:pt>
                <c:pt idx="281">
                  <c:v>27/09/19</c:v>
                </c:pt>
                <c:pt idx="282">
                  <c:v>27/09/19</c:v>
                </c:pt>
                <c:pt idx="283">
                  <c:v>28/09/19</c:v>
                </c:pt>
                <c:pt idx="284">
                  <c:v>29/09/19</c:v>
                </c:pt>
                <c:pt idx="285">
                  <c:v>29/09/19</c:v>
                </c:pt>
                <c:pt idx="286">
                  <c:v>29/09/19</c:v>
                </c:pt>
                <c:pt idx="287">
                  <c:v>30/09/19</c:v>
                </c:pt>
                <c:pt idx="288">
                  <c:v>30/09/19</c:v>
                </c:pt>
                <c:pt idx="289">
                  <c:v>30/09/19</c:v>
                </c:pt>
                <c:pt idx="290">
                  <c:v>30/09/19</c:v>
                </c:pt>
                <c:pt idx="291">
                  <c:v>01/10/19</c:v>
                </c:pt>
                <c:pt idx="292">
                  <c:v>01/10/19</c:v>
                </c:pt>
                <c:pt idx="293">
                  <c:v>01/10/19</c:v>
                </c:pt>
                <c:pt idx="294">
                  <c:v>08/10/19</c:v>
                </c:pt>
                <c:pt idx="295">
                  <c:v>08/10/19</c:v>
                </c:pt>
                <c:pt idx="296">
                  <c:v>08/10/19</c:v>
                </c:pt>
                <c:pt idx="297">
                  <c:v>09/10/19</c:v>
                </c:pt>
                <c:pt idx="298">
                  <c:v>10/10/19</c:v>
                </c:pt>
                <c:pt idx="299">
                  <c:v>11/10/19</c:v>
                </c:pt>
                <c:pt idx="300">
                  <c:v>11/10/19</c:v>
                </c:pt>
                <c:pt idx="301">
                  <c:v>15/10/19</c:v>
                </c:pt>
                <c:pt idx="302">
                  <c:v>15/10/19</c:v>
                </c:pt>
                <c:pt idx="303">
                  <c:v>22/10/19</c:v>
                </c:pt>
                <c:pt idx="304">
                  <c:v>23/10/19</c:v>
                </c:pt>
                <c:pt idx="305">
                  <c:v>23/10/19</c:v>
                </c:pt>
                <c:pt idx="306">
                  <c:v>28/10/19</c:v>
                </c:pt>
                <c:pt idx="307">
                  <c:v>30/10/19</c:v>
                </c:pt>
                <c:pt idx="308">
                  <c:v>05/11/19</c:v>
                </c:pt>
                <c:pt idx="309">
                  <c:v>09/11/19</c:v>
                </c:pt>
                <c:pt idx="310">
                  <c:v>15/11/19</c:v>
                </c:pt>
                <c:pt idx="311">
                  <c:v>19/11/19</c:v>
                </c:pt>
                <c:pt idx="312">
                  <c:v>19/11/19</c:v>
                </c:pt>
                <c:pt idx="313">
                  <c:v>22/11/19</c:v>
                </c:pt>
                <c:pt idx="314">
                  <c:v>22/11/19</c:v>
                </c:pt>
                <c:pt idx="315">
                  <c:v>26/11/19</c:v>
                </c:pt>
                <c:pt idx="316">
                  <c:v>02/12/19</c:v>
                </c:pt>
                <c:pt idx="317">
                  <c:v>04/12/19</c:v>
                </c:pt>
                <c:pt idx="318">
                  <c:v>06/12/19</c:v>
                </c:pt>
                <c:pt idx="319">
                  <c:v>08/12/19</c:v>
                </c:pt>
                <c:pt idx="320">
                  <c:v>12/12/19</c:v>
                </c:pt>
                <c:pt idx="321">
                  <c:v>15/12/19</c:v>
                </c:pt>
                <c:pt idx="322">
                  <c:v>16/12/19</c:v>
                </c:pt>
                <c:pt idx="323">
                  <c:v>22/12/19</c:v>
                </c:pt>
                <c:pt idx="324">
                  <c:v>25/12/19</c:v>
                </c:pt>
                <c:pt idx="325">
                  <c:v>31/12/19</c:v>
                </c:pt>
              </c:strCache>
            </c:strRef>
          </c:cat>
          <c:val>
            <c:numRef>
              <c:f>Tai!$H$13:$H$338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98FF-4533-9A94-7803CE4394AB}"/>
            </c:ext>
          </c:extLst>
        </c:ser>
        <c:ser>
          <c:idx val="6"/>
          <c:order val="8"/>
          <c:tx>
            <c:strRef>
              <c:f>Tai!$I$12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strRef>
              <c:f>Tai!$B$13:$B$338</c:f>
              <c:strCache>
                <c:ptCount val="32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07/02/18</c:v>
                </c:pt>
                <c:pt idx="16">
                  <c:v>08/02/18</c:v>
                </c:pt>
                <c:pt idx="17">
                  <c:v>09/02/18</c:v>
                </c:pt>
                <c:pt idx="18">
                  <c:v>12/02/18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06/03/18</c:v>
                </c:pt>
                <c:pt idx="25">
                  <c:v>12/03/18</c:v>
                </c:pt>
                <c:pt idx="26">
                  <c:v>14/03/18</c:v>
                </c:pt>
                <c:pt idx="27">
                  <c:v>16/03/18</c:v>
                </c:pt>
                <c:pt idx="28">
                  <c:v>17/03/18</c:v>
                </c:pt>
                <c:pt idx="29">
                  <c:v>20/03/18</c:v>
                </c:pt>
                <c:pt idx="30">
                  <c:v>22/03/18</c:v>
                </c:pt>
                <c:pt idx="31">
                  <c:v>24/03/18</c:v>
                </c:pt>
                <c:pt idx="32">
                  <c:v>27/03/18</c:v>
                </c:pt>
                <c:pt idx="33">
                  <c:v>29/03/18</c:v>
                </c:pt>
                <c:pt idx="34">
                  <c:v>31/03/18</c:v>
                </c:pt>
                <c:pt idx="35">
                  <c:v>03/04/18</c:v>
                </c:pt>
                <c:pt idx="36">
                  <c:v>06/04/18</c:v>
                </c:pt>
                <c:pt idx="37">
                  <c:v>07/04/18</c:v>
                </c:pt>
                <c:pt idx="38">
                  <c:v>08/04/18</c:v>
                </c:pt>
                <c:pt idx="39">
                  <c:v>09/04/18</c:v>
                </c:pt>
                <c:pt idx="40">
                  <c:v>11/04/18</c:v>
                </c:pt>
                <c:pt idx="41">
                  <c:v>13/04/18</c:v>
                </c:pt>
                <c:pt idx="42">
                  <c:v>14/04/18</c:v>
                </c:pt>
                <c:pt idx="43">
                  <c:v>15/04/18</c:v>
                </c:pt>
                <c:pt idx="44">
                  <c:v>16/04/18</c:v>
                </c:pt>
                <c:pt idx="45">
                  <c:v>16/04/18</c:v>
                </c:pt>
                <c:pt idx="46">
                  <c:v>18/04/18</c:v>
                </c:pt>
                <c:pt idx="47">
                  <c:v>19/04/18</c:v>
                </c:pt>
                <c:pt idx="48">
                  <c:v>20/04/18</c:v>
                </c:pt>
                <c:pt idx="49">
                  <c:v>22/04/18</c:v>
                </c:pt>
                <c:pt idx="50">
                  <c:v>25/04/18</c:v>
                </c:pt>
                <c:pt idx="51">
                  <c:v>25/04/18</c:v>
                </c:pt>
                <c:pt idx="52">
                  <c:v>27/04/18</c:v>
                </c:pt>
                <c:pt idx="53">
                  <c:v>02/05/18</c:v>
                </c:pt>
                <c:pt idx="54">
                  <c:v>03/05/18</c:v>
                </c:pt>
                <c:pt idx="55">
                  <c:v>04/05/18</c:v>
                </c:pt>
                <c:pt idx="56">
                  <c:v>08/05/18</c:v>
                </c:pt>
                <c:pt idx="57">
                  <c:v>11/05/18</c:v>
                </c:pt>
                <c:pt idx="58">
                  <c:v>14/05/18</c:v>
                </c:pt>
                <c:pt idx="59">
                  <c:v>18/05/18</c:v>
                </c:pt>
                <c:pt idx="60">
                  <c:v>19/05/18</c:v>
                </c:pt>
                <c:pt idx="61">
                  <c:v>20/05/18</c:v>
                </c:pt>
                <c:pt idx="62">
                  <c:v>23/05/18</c:v>
                </c:pt>
                <c:pt idx="63">
                  <c:v>25/05/18</c:v>
                </c:pt>
                <c:pt idx="64">
                  <c:v>28/05/18</c:v>
                </c:pt>
                <c:pt idx="65">
                  <c:v>28/05/18</c:v>
                </c:pt>
                <c:pt idx="66">
                  <c:v>31/05/18</c:v>
                </c:pt>
                <c:pt idx="67">
                  <c:v>01/06/18</c:v>
                </c:pt>
                <c:pt idx="68">
                  <c:v>04/06/18</c:v>
                </c:pt>
                <c:pt idx="69">
                  <c:v>05/06/18</c:v>
                </c:pt>
                <c:pt idx="70">
                  <c:v>07/06/18</c:v>
                </c:pt>
                <c:pt idx="71">
                  <c:v>08/06/18</c:v>
                </c:pt>
                <c:pt idx="72">
                  <c:v>11/06/18</c:v>
                </c:pt>
                <c:pt idx="73">
                  <c:v>12/06/18</c:v>
                </c:pt>
                <c:pt idx="74">
                  <c:v>14/06/18</c:v>
                </c:pt>
                <c:pt idx="75">
                  <c:v>18/06/18</c:v>
                </c:pt>
                <c:pt idx="76">
                  <c:v>22/06/18</c:v>
                </c:pt>
                <c:pt idx="77">
                  <c:v>25/06/18</c:v>
                </c:pt>
                <c:pt idx="78">
                  <c:v>27/06/18</c:v>
                </c:pt>
                <c:pt idx="79">
                  <c:v>30/06/18</c:v>
                </c:pt>
                <c:pt idx="80">
                  <c:v>02/07/18</c:v>
                </c:pt>
                <c:pt idx="81">
                  <c:v>04/07/18</c:v>
                </c:pt>
                <c:pt idx="82">
                  <c:v>06/07/18</c:v>
                </c:pt>
                <c:pt idx="83">
                  <c:v>10/07/18</c:v>
                </c:pt>
                <c:pt idx="84">
                  <c:v>12/07/18</c:v>
                </c:pt>
                <c:pt idx="85">
                  <c:v>18/07/18</c:v>
                </c:pt>
                <c:pt idx="86">
                  <c:v>20/07/18</c:v>
                </c:pt>
                <c:pt idx="87">
                  <c:v>23/07/18</c:v>
                </c:pt>
                <c:pt idx="88">
                  <c:v>24/07/18</c:v>
                </c:pt>
                <c:pt idx="89">
                  <c:v>27/07/18</c:v>
                </c:pt>
                <c:pt idx="90">
                  <c:v>30/07/18</c:v>
                </c:pt>
                <c:pt idx="91">
                  <c:v>06/08/18</c:v>
                </c:pt>
                <c:pt idx="92">
                  <c:v>07/08/18</c:v>
                </c:pt>
                <c:pt idx="93">
                  <c:v>09/08/18</c:v>
                </c:pt>
                <c:pt idx="94">
                  <c:v>10/08/18</c:v>
                </c:pt>
                <c:pt idx="95">
                  <c:v>13/08/18</c:v>
                </c:pt>
                <c:pt idx="96">
                  <c:v>15/08/18</c:v>
                </c:pt>
                <c:pt idx="97">
                  <c:v>17/08/18</c:v>
                </c:pt>
                <c:pt idx="98">
                  <c:v>20/08/18</c:v>
                </c:pt>
                <c:pt idx="99">
                  <c:v>21/08/18</c:v>
                </c:pt>
                <c:pt idx="100">
                  <c:v>23/08/18</c:v>
                </c:pt>
                <c:pt idx="101">
                  <c:v>27/08/18</c:v>
                </c:pt>
                <c:pt idx="102">
                  <c:v>27/08/18</c:v>
                </c:pt>
                <c:pt idx="103">
                  <c:v>30/08/18</c:v>
                </c:pt>
                <c:pt idx="104">
                  <c:v>04/09/18</c:v>
                </c:pt>
                <c:pt idx="105">
                  <c:v>04/09/18</c:v>
                </c:pt>
                <c:pt idx="106">
                  <c:v>05/09/18</c:v>
                </c:pt>
                <c:pt idx="107">
                  <c:v>06/09/18</c:v>
                </c:pt>
                <c:pt idx="108">
                  <c:v>07/09/18</c:v>
                </c:pt>
                <c:pt idx="109">
                  <c:v>08/09/18</c:v>
                </c:pt>
                <c:pt idx="110">
                  <c:v>11/09/18</c:v>
                </c:pt>
                <c:pt idx="111">
                  <c:v>12/09/18</c:v>
                </c:pt>
                <c:pt idx="112">
                  <c:v>13/09/18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24/10/18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10/11/18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14/11/18</c:v>
                </c:pt>
                <c:pt idx="139">
                  <c:v>16/11/18</c:v>
                </c:pt>
                <c:pt idx="140">
                  <c:v>19/11/18</c:v>
                </c:pt>
                <c:pt idx="141">
                  <c:v>22/11/18</c:v>
                </c:pt>
                <c:pt idx="142">
                  <c:v>22/11/18</c:v>
                </c:pt>
                <c:pt idx="143">
                  <c:v>26/11/18</c:v>
                </c:pt>
                <c:pt idx="144">
                  <c:v>27/11/18</c:v>
                </c:pt>
                <c:pt idx="145">
                  <c:v>28/11/18</c:v>
                </c:pt>
                <c:pt idx="146">
                  <c:v>30/11/18</c:v>
                </c:pt>
                <c:pt idx="147">
                  <c:v>03/12/18</c:v>
                </c:pt>
                <c:pt idx="148">
                  <c:v>03/12/18</c:v>
                </c:pt>
                <c:pt idx="149">
                  <c:v>05/12/18</c:v>
                </c:pt>
                <c:pt idx="150">
                  <c:v>08/12/18</c:v>
                </c:pt>
                <c:pt idx="151">
                  <c:v>12/12/18</c:v>
                </c:pt>
                <c:pt idx="152">
                  <c:v>14/12/18</c:v>
                </c:pt>
                <c:pt idx="153">
                  <c:v>16/12/18</c:v>
                </c:pt>
                <c:pt idx="154">
                  <c:v>18/12/18</c:v>
                </c:pt>
                <c:pt idx="155">
                  <c:v>20/12/18</c:v>
                </c:pt>
                <c:pt idx="156">
                  <c:v>21/12/18</c:v>
                </c:pt>
                <c:pt idx="157">
                  <c:v>24/12/18</c:v>
                </c:pt>
                <c:pt idx="158">
                  <c:v>25/12/18</c:v>
                </c:pt>
                <c:pt idx="159">
                  <c:v>28/12/18</c:v>
                </c:pt>
                <c:pt idx="160">
                  <c:v>28/12/18</c:v>
                </c:pt>
                <c:pt idx="161">
                  <c:v>02/01/19</c:v>
                </c:pt>
                <c:pt idx="162">
                  <c:v>06/01/19</c:v>
                </c:pt>
                <c:pt idx="163">
                  <c:v>09/01/19</c:v>
                </c:pt>
                <c:pt idx="164">
                  <c:v>11/01/19</c:v>
                </c:pt>
                <c:pt idx="165">
                  <c:v>11/01/19</c:v>
                </c:pt>
                <c:pt idx="166">
                  <c:v>11/01/19</c:v>
                </c:pt>
                <c:pt idx="167">
                  <c:v>14/01/19</c:v>
                </c:pt>
                <c:pt idx="168">
                  <c:v>15/01/19</c:v>
                </c:pt>
                <c:pt idx="169">
                  <c:v>17/01/19</c:v>
                </c:pt>
                <c:pt idx="170">
                  <c:v>20/01/19</c:v>
                </c:pt>
                <c:pt idx="171">
                  <c:v>21/01/19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27/01/19</c:v>
                </c:pt>
                <c:pt idx="175">
                  <c:v>30/01/19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19/02/19</c:v>
                </c:pt>
                <c:pt idx="184">
                  <c:v>21/02/19</c:v>
                </c:pt>
                <c:pt idx="185">
                  <c:v>22/02/19</c:v>
                </c:pt>
                <c:pt idx="186">
                  <c:v>25/02/19</c:v>
                </c:pt>
                <c:pt idx="187">
                  <c:v>26/02/19</c:v>
                </c:pt>
                <c:pt idx="188">
                  <c:v>01/03/19</c:v>
                </c:pt>
                <c:pt idx="189">
                  <c:v>03/03/19</c:v>
                </c:pt>
                <c:pt idx="190">
                  <c:v>04/03/19</c:v>
                </c:pt>
                <c:pt idx="191">
                  <c:v>07/03/19</c:v>
                </c:pt>
                <c:pt idx="192">
                  <c:v>08/03/19</c:v>
                </c:pt>
                <c:pt idx="193">
                  <c:v>10/03/19</c:v>
                </c:pt>
                <c:pt idx="194">
                  <c:v>11/03/19</c:v>
                </c:pt>
                <c:pt idx="195">
                  <c:v>12/03/19</c:v>
                </c:pt>
                <c:pt idx="196">
                  <c:v>12/03/19</c:v>
                </c:pt>
                <c:pt idx="197">
                  <c:v>13/03/19</c:v>
                </c:pt>
                <c:pt idx="198">
                  <c:v>13/03/19</c:v>
                </c:pt>
                <c:pt idx="199">
                  <c:v>13/03/19</c:v>
                </c:pt>
                <c:pt idx="200">
                  <c:v>13/03/19</c:v>
                </c:pt>
                <c:pt idx="201">
                  <c:v>14/03/19</c:v>
                </c:pt>
                <c:pt idx="202">
                  <c:v>14/03/19</c:v>
                </c:pt>
                <c:pt idx="203">
                  <c:v>14/03/19</c:v>
                </c:pt>
                <c:pt idx="204">
                  <c:v>14/03/19</c:v>
                </c:pt>
                <c:pt idx="205">
                  <c:v>15/03/19</c:v>
                </c:pt>
                <c:pt idx="206">
                  <c:v>15/03/19</c:v>
                </c:pt>
                <c:pt idx="207">
                  <c:v>15/03/19</c:v>
                </c:pt>
                <c:pt idx="208">
                  <c:v>18/03/19</c:v>
                </c:pt>
                <c:pt idx="209">
                  <c:v>20/03/19</c:v>
                </c:pt>
                <c:pt idx="210">
                  <c:v>24/03/19</c:v>
                </c:pt>
                <c:pt idx="211">
                  <c:v>26/03/19</c:v>
                </c:pt>
                <c:pt idx="212">
                  <c:v>27/03/19</c:v>
                </c:pt>
                <c:pt idx="213">
                  <c:v>29/03/19</c:v>
                </c:pt>
                <c:pt idx="214">
                  <c:v>30/03/19</c:v>
                </c:pt>
                <c:pt idx="215">
                  <c:v>01/04/19</c:v>
                </c:pt>
                <c:pt idx="216">
                  <c:v>01/04/19</c:v>
                </c:pt>
                <c:pt idx="217">
                  <c:v>03/04/19</c:v>
                </c:pt>
                <c:pt idx="218">
                  <c:v>05/04/19</c:v>
                </c:pt>
                <c:pt idx="219">
                  <c:v>06/04/19</c:v>
                </c:pt>
                <c:pt idx="220">
                  <c:v>09/04/19</c:v>
                </c:pt>
                <c:pt idx="221">
                  <c:v>12/04/19</c:v>
                </c:pt>
                <c:pt idx="222">
                  <c:v>15/04/19</c:v>
                </c:pt>
                <c:pt idx="223">
                  <c:v>18/04/19</c:v>
                </c:pt>
                <c:pt idx="224">
                  <c:v>23/04/19</c:v>
                </c:pt>
                <c:pt idx="225">
                  <c:v>24/04/19</c:v>
                </c:pt>
                <c:pt idx="226">
                  <c:v>26/04/19</c:v>
                </c:pt>
                <c:pt idx="227">
                  <c:v>26/04/19</c:v>
                </c:pt>
                <c:pt idx="228">
                  <c:v>04/05/19</c:v>
                </c:pt>
                <c:pt idx="229">
                  <c:v>08/05/19</c:v>
                </c:pt>
                <c:pt idx="230">
                  <c:v>09/05/19</c:v>
                </c:pt>
                <c:pt idx="231">
                  <c:v>12/05/19</c:v>
                </c:pt>
                <c:pt idx="232">
                  <c:v>14/05/19</c:v>
                </c:pt>
                <c:pt idx="233">
                  <c:v>20/05/19</c:v>
                </c:pt>
                <c:pt idx="234">
                  <c:v>24/05/19</c:v>
                </c:pt>
                <c:pt idx="235">
                  <c:v>30/05/19</c:v>
                </c:pt>
                <c:pt idx="236">
                  <c:v>04/06/19</c:v>
                </c:pt>
                <c:pt idx="237">
                  <c:v>06/06/19</c:v>
                </c:pt>
                <c:pt idx="238">
                  <c:v>08/06/19</c:v>
                </c:pt>
                <c:pt idx="239">
                  <c:v>14/06/19</c:v>
                </c:pt>
                <c:pt idx="240">
                  <c:v>17/06/19</c:v>
                </c:pt>
                <c:pt idx="241">
                  <c:v>17/06/19</c:v>
                </c:pt>
                <c:pt idx="242">
                  <c:v>20/06/19</c:v>
                </c:pt>
                <c:pt idx="243">
                  <c:v>29/06/19</c:v>
                </c:pt>
                <c:pt idx="244">
                  <c:v>02/07/19</c:v>
                </c:pt>
                <c:pt idx="245">
                  <c:v>04/07/19</c:v>
                </c:pt>
                <c:pt idx="246">
                  <c:v>05/07/19</c:v>
                </c:pt>
                <c:pt idx="247">
                  <c:v>06/07/19</c:v>
                </c:pt>
                <c:pt idx="248">
                  <c:v>11/07/19</c:v>
                </c:pt>
                <c:pt idx="249">
                  <c:v>12/07/19</c:v>
                </c:pt>
                <c:pt idx="250">
                  <c:v>18/07/19</c:v>
                </c:pt>
                <c:pt idx="251">
                  <c:v>22/07/19</c:v>
                </c:pt>
                <c:pt idx="252">
                  <c:v>23/07/19</c:v>
                </c:pt>
                <c:pt idx="253">
                  <c:v>01/08/19</c:v>
                </c:pt>
                <c:pt idx="254">
                  <c:v>03/08/19</c:v>
                </c:pt>
                <c:pt idx="255">
                  <c:v>03/08/19</c:v>
                </c:pt>
                <c:pt idx="256">
                  <c:v>05/08/19</c:v>
                </c:pt>
                <c:pt idx="257">
                  <c:v>08/08/19</c:v>
                </c:pt>
                <c:pt idx="258">
                  <c:v>13/08/19</c:v>
                </c:pt>
                <c:pt idx="259">
                  <c:v>15/08/19</c:v>
                </c:pt>
                <c:pt idx="260">
                  <c:v>17/08/19</c:v>
                </c:pt>
                <c:pt idx="261">
                  <c:v>20/08/19</c:v>
                </c:pt>
                <c:pt idx="262">
                  <c:v>22/08/19</c:v>
                </c:pt>
                <c:pt idx="263">
                  <c:v>24/08/19</c:v>
                </c:pt>
                <c:pt idx="264">
                  <c:v>27/08/19</c:v>
                </c:pt>
                <c:pt idx="265">
                  <c:v>11/09/19</c:v>
                </c:pt>
                <c:pt idx="266">
                  <c:v>15/09/19</c:v>
                </c:pt>
                <c:pt idx="267">
                  <c:v>18/09/19</c:v>
                </c:pt>
                <c:pt idx="268">
                  <c:v>20/09/19</c:v>
                </c:pt>
                <c:pt idx="269">
                  <c:v>21/09/19</c:v>
                </c:pt>
                <c:pt idx="270">
                  <c:v>22/09/19</c:v>
                </c:pt>
                <c:pt idx="271">
                  <c:v>22/09/19</c:v>
                </c:pt>
                <c:pt idx="272">
                  <c:v>22/09/19</c:v>
                </c:pt>
                <c:pt idx="273">
                  <c:v>22/09/19</c:v>
                </c:pt>
                <c:pt idx="274">
                  <c:v>22/09/19</c:v>
                </c:pt>
                <c:pt idx="275">
                  <c:v>23/09/19</c:v>
                </c:pt>
                <c:pt idx="276">
                  <c:v>23/09/19</c:v>
                </c:pt>
                <c:pt idx="277">
                  <c:v>23/09/19</c:v>
                </c:pt>
                <c:pt idx="278">
                  <c:v>24/09/19</c:v>
                </c:pt>
                <c:pt idx="279">
                  <c:v>25/09/19</c:v>
                </c:pt>
                <c:pt idx="280">
                  <c:v>27/09/19</c:v>
                </c:pt>
                <c:pt idx="281">
                  <c:v>27/09/19</c:v>
                </c:pt>
                <c:pt idx="282">
                  <c:v>27/09/19</c:v>
                </c:pt>
                <c:pt idx="283">
                  <c:v>28/09/19</c:v>
                </c:pt>
                <c:pt idx="284">
                  <c:v>29/09/19</c:v>
                </c:pt>
                <c:pt idx="285">
                  <c:v>29/09/19</c:v>
                </c:pt>
                <c:pt idx="286">
                  <c:v>29/09/19</c:v>
                </c:pt>
                <c:pt idx="287">
                  <c:v>30/09/19</c:v>
                </c:pt>
                <c:pt idx="288">
                  <c:v>30/09/19</c:v>
                </c:pt>
                <c:pt idx="289">
                  <c:v>30/09/19</c:v>
                </c:pt>
                <c:pt idx="290">
                  <c:v>30/09/19</c:v>
                </c:pt>
                <c:pt idx="291">
                  <c:v>01/10/19</c:v>
                </c:pt>
                <c:pt idx="292">
                  <c:v>01/10/19</c:v>
                </c:pt>
                <c:pt idx="293">
                  <c:v>01/10/19</c:v>
                </c:pt>
                <c:pt idx="294">
                  <c:v>08/10/19</c:v>
                </c:pt>
                <c:pt idx="295">
                  <c:v>08/10/19</c:v>
                </c:pt>
                <c:pt idx="296">
                  <c:v>08/10/19</c:v>
                </c:pt>
                <c:pt idx="297">
                  <c:v>09/10/19</c:v>
                </c:pt>
                <c:pt idx="298">
                  <c:v>10/10/19</c:v>
                </c:pt>
                <c:pt idx="299">
                  <c:v>11/10/19</c:v>
                </c:pt>
                <c:pt idx="300">
                  <c:v>11/10/19</c:v>
                </c:pt>
                <c:pt idx="301">
                  <c:v>15/10/19</c:v>
                </c:pt>
                <c:pt idx="302">
                  <c:v>15/10/19</c:v>
                </c:pt>
                <c:pt idx="303">
                  <c:v>22/10/19</c:v>
                </c:pt>
                <c:pt idx="304">
                  <c:v>23/10/19</c:v>
                </c:pt>
                <c:pt idx="305">
                  <c:v>23/10/19</c:v>
                </c:pt>
                <c:pt idx="306">
                  <c:v>28/10/19</c:v>
                </c:pt>
                <c:pt idx="307">
                  <c:v>30/10/19</c:v>
                </c:pt>
                <c:pt idx="308">
                  <c:v>05/11/19</c:v>
                </c:pt>
                <c:pt idx="309">
                  <c:v>09/11/19</c:v>
                </c:pt>
                <c:pt idx="310">
                  <c:v>15/11/19</c:v>
                </c:pt>
                <c:pt idx="311">
                  <c:v>19/11/19</c:v>
                </c:pt>
                <c:pt idx="312">
                  <c:v>19/11/19</c:v>
                </c:pt>
                <c:pt idx="313">
                  <c:v>22/11/19</c:v>
                </c:pt>
                <c:pt idx="314">
                  <c:v>22/11/19</c:v>
                </c:pt>
                <c:pt idx="315">
                  <c:v>26/11/19</c:v>
                </c:pt>
                <c:pt idx="316">
                  <c:v>02/12/19</c:v>
                </c:pt>
                <c:pt idx="317">
                  <c:v>04/12/19</c:v>
                </c:pt>
                <c:pt idx="318">
                  <c:v>06/12/19</c:v>
                </c:pt>
                <c:pt idx="319">
                  <c:v>08/12/19</c:v>
                </c:pt>
                <c:pt idx="320">
                  <c:v>12/12/19</c:v>
                </c:pt>
                <c:pt idx="321">
                  <c:v>15/12/19</c:v>
                </c:pt>
                <c:pt idx="322">
                  <c:v>16/12/19</c:v>
                </c:pt>
                <c:pt idx="323">
                  <c:v>22/12/19</c:v>
                </c:pt>
                <c:pt idx="324">
                  <c:v>25/12/19</c:v>
                </c:pt>
                <c:pt idx="325">
                  <c:v>31/12/19</c:v>
                </c:pt>
              </c:strCache>
            </c:strRef>
          </c:cat>
          <c:val>
            <c:numRef>
              <c:f>Tai!$I$13:$I$338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98FF-4533-9A94-7803CE439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584960"/>
        <c:axId val="1413590400"/>
        <c:extLst xmlns:c16r2="http://schemas.microsoft.com/office/drawing/2015/06/chart"/>
      </c:lineChart>
      <c:catAx>
        <c:axId val="141358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8035283941780007"/>
              <c:y val="0.89044289044289049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13590400"/>
        <c:crossesAt val="0"/>
        <c:auto val="0"/>
        <c:lblAlgn val="ctr"/>
        <c:lblOffset val="100"/>
        <c:tickLblSkip val="6"/>
        <c:noMultiLvlLbl val="0"/>
      </c:catAx>
      <c:valAx>
        <c:axId val="1413590400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2.6796982545014041E-2"/>
            </c:manualLayout>
          </c:layout>
          <c:overlay val="0"/>
        </c:title>
        <c:numFmt formatCode="@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13584960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192794078"/>
          <c:y val="0.17448929023732174"/>
          <c:w val="0.13939587807205917"/>
          <c:h val="0.564946864159462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7-4A14-8278-9E7D36741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588768"/>
        <c:axId val="1413589312"/>
      </c:lineChart>
      <c:catAx>
        <c:axId val="141358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413589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13589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413588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07-43D5-97C2-7E32846D6FD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07-43D5-97C2-7E32846D6FD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F07-43D5-97C2-7E32846D6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590944"/>
        <c:axId val="1413592576"/>
      </c:lineChart>
      <c:catAx>
        <c:axId val="1413590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413592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13592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4135909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99-41D9-A2FE-D3BCA21399A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399-41D9-A2FE-D3BCA21399A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399-41D9-A2FE-D3BCA2139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077408"/>
        <c:axId val="1323095904"/>
      </c:scatterChart>
      <c:valAx>
        <c:axId val="132307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95904"/>
        <c:crosses val="autoZero"/>
        <c:crossBetween val="midCat"/>
      </c:valAx>
      <c:valAx>
        <c:axId val="1323095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774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A2-49E1-A427-991718EDC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79040"/>
        <c:axId val="1323082304"/>
      </c:lineChart>
      <c:catAx>
        <c:axId val="1323079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2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82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23079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49-48EB-B685-571E712C3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88288"/>
        <c:axId val="1323095360"/>
      </c:lineChart>
      <c:catAx>
        <c:axId val="132308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95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95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8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F0-4A79-A204-FB4B76C80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92096"/>
        <c:axId val="1323081760"/>
      </c:lineChart>
      <c:catAx>
        <c:axId val="132309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1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81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92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C1-45D4-9A51-6861A064B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87744"/>
        <c:axId val="1323067072"/>
      </c:lineChart>
      <c:catAx>
        <c:axId val="13230877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23067072"/>
        <c:crosses val="autoZero"/>
        <c:auto val="1"/>
        <c:lblAlgn val="ctr"/>
        <c:lblOffset val="100"/>
        <c:tickMarkSkip val="1"/>
        <c:noMultiLvlLbl val="0"/>
      </c:catAx>
      <c:valAx>
        <c:axId val="132306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7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66-4CA0-8120-9F184BE2F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73600"/>
        <c:axId val="1323069792"/>
      </c:lineChart>
      <c:catAx>
        <c:axId val="132307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6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69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73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5E-4001-BA3B-B4C89D1A2AC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25E-4001-BA3B-B4C89D1A2AC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25E-4001-BA3B-B4C89D1A2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71968"/>
        <c:axId val="1323085024"/>
      </c:lineChart>
      <c:catAx>
        <c:axId val="132307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5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85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71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97-4D84-BE48-F80FE9B677B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97-4D84-BE48-F80FE9B677B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97-4D84-BE48-F80FE9B67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075776"/>
        <c:axId val="1323082848"/>
      </c:scatterChart>
      <c:valAx>
        <c:axId val="1323075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2848"/>
        <c:crosses val="autoZero"/>
        <c:crossBetween val="midCat"/>
      </c:valAx>
      <c:valAx>
        <c:axId val="132308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757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4D-48D2-AD15-7379E9D96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72512"/>
        <c:axId val="1323091552"/>
      </c:lineChart>
      <c:catAx>
        <c:axId val="132307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91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91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23072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B3-41DD-AD04-CDD8196B2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77952"/>
        <c:axId val="1323083392"/>
      </c:lineChart>
      <c:catAx>
        <c:axId val="132307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3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83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77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FE-4CF9-A7CB-014764E94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88832"/>
        <c:axId val="1323065984"/>
      </c:lineChart>
      <c:catAx>
        <c:axId val="1323088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6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6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8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E7-4D0C-BB2D-BBEB9CCD8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71424"/>
        <c:axId val="1323091008"/>
      </c:lineChart>
      <c:catAx>
        <c:axId val="13230714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23091008"/>
        <c:crosses val="autoZero"/>
        <c:auto val="1"/>
        <c:lblAlgn val="ctr"/>
        <c:lblOffset val="100"/>
        <c:tickMarkSkip val="1"/>
        <c:noMultiLvlLbl val="0"/>
      </c:catAx>
      <c:valAx>
        <c:axId val="1323091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71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F7-4118-8A53-D9AB4C34D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70336"/>
        <c:axId val="1323070880"/>
      </c:lineChart>
      <c:catAx>
        <c:axId val="132307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70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70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70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44-4EFA-AACE-7BF7349EDF6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B44-4EFA-AACE-7BF7349EDF6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B44-4EFA-AACE-7BF7349ED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65440"/>
        <c:axId val="1323073056"/>
      </c:lineChart>
      <c:catAx>
        <c:axId val="132306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73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7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654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43-4B55-9F2A-DA95F063A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83936"/>
        <c:axId val="1323085568"/>
      </c:lineChart>
      <c:catAx>
        <c:axId val="132308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5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85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3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Phan Ngọc Tuyên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100" b="1" i="1" u="none" strike="noStrike" baseline="0">
                <a:effectLst/>
              </a:rPr>
              <a:t>Phan Ngọc Tuyên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042889525173E-2"/>
          <c:y val="0.14648512166383001"/>
          <c:w val="0.81610942249240126"/>
          <c:h val="0.67706236245409945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Tuyen!$J$12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Pt>
            <c:idx val="2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cat>
            <c:numRef>
              <c:f>Tuyen!$B$13:$B$76</c:f>
              <c:numCache>
                <c:formatCode>dd\/mm\/yy</c:formatCode>
                <c:ptCount val="64"/>
                <c:pt idx="0">
                  <c:v>43110</c:v>
                </c:pt>
                <c:pt idx="1">
                  <c:v>43131</c:v>
                </c:pt>
                <c:pt idx="2">
                  <c:v>43139</c:v>
                </c:pt>
                <c:pt idx="3">
                  <c:v>43140</c:v>
                </c:pt>
                <c:pt idx="4">
                  <c:v>43162</c:v>
                </c:pt>
                <c:pt idx="5">
                  <c:v>43163</c:v>
                </c:pt>
                <c:pt idx="6">
                  <c:v>43179</c:v>
                </c:pt>
                <c:pt idx="7">
                  <c:v>43217</c:v>
                </c:pt>
                <c:pt idx="8">
                  <c:v>43240</c:v>
                </c:pt>
                <c:pt idx="9">
                  <c:v>43259</c:v>
                </c:pt>
                <c:pt idx="10">
                  <c:v>43266</c:v>
                </c:pt>
                <c:pt idx="11">
                  <c:v>43269</c:v>
                </c:pt>
                <c:pt idx="12">
                  <c:v>43300</c:v>
                </c:pt>
                <c:pt idx="13">
                  <c:v>43350</c:v>
                </c:pt>
                <c:pt idx="14">
                  <c:v>43360</c:v>
                </c:pt>
                <c:pt idx="15">
                  <c:v>43368</c:v>
                </c:pt>
                <c:pt idx="16">
                  <c:v>43372</c:v>
                </c:pt>
                <c:pt idx="17">
                  <c:v>43384</c:v>
                </c:pt>
                <c:pt idx="18">
                  <c:v>43397</c:v>
                </c:pt>
                <c:pt idx="19">
                  <c:v>43399</c:v>
                </c:pt>
                <c:pt idx="20">
                  <c:v>43411</c:v>
                </c:pt>
                <c:pt idx="21">
                  <c:v>43444</c:v>
                </c:pt>
                <c:pt idx="22" formatCode="m/d/yyyy">
                  <c:v>43488</c:v>
                </c:pt>
                <c:pt idx="23" formatCode="m/d/yyyy">
                  <c:v>43522</c:v>
                </c:pt>
                <c:pt idx="24" formatCode="m/d/yyyy">
                  <c:v>43546</c:v>
                </c:pt>
                <c:pt idx="25" formatCode="dd/mm/yy;@">
                  <c:v>43561</c:v>
                </c:pt>
                <c:pt idx="26" formatCode="dd/mm/yy;@">
                  <c:v>43576</c:v>
                </c:pt>
                <c:pt idx="27" formatCode="dd/mm/yy;@">
                  <c:v>43587</c:v>
                </c:pt>
                <c:pt idx="28" formatCode="dd/mm/yy;@">
                  <c:v>43594</c:v>
                </c:pt>
                <c:pt idx="29" formatCode="dd/mm/yy;@">
                  <c:v>43601</c:v>
                </c:pt>
                <c:pt idx="30" formatCode="dd/mm/yy;@">
                  <c:v>43610</c:v>
                </c:pt>
                <c:pt idx="31" formatCode="dd/mm/yy;@">
                  <c:v>43622</c:v>
                </c:pt>
                <c:pt idx="32" formatCode="dd/mm/yy;@">
                  <c:v>43624</c:v>
                </c:pt>
                <c:pt idx="33" formatCode="dd/mm/yy;@">
                  <c:v>43624</c:v>
                </c:pt>
                <c:pt idx="34" formatCode="dd/mm/yy;@">
                  <c:v>43633</c:v>
                </c:pt>
                <c:pt idx="35" formatCode="dd/mm/yy;@">
                  <c:v>43648</c:v>
                </c:pt>
                <c:pt idx="36" formatCode="dd/mm/yy;@">
                  <c:v>43650</c:v>
                </c:pt>
                <c:pt idx="37" formatCode="dd/mm/yy;@">
                  <c:v>43664</c:v>
                </c:pt>
                <c:pt idx="38" formatCode="dd/mm/yy;@">
                  <c:v>43678</c:v>
                </c:pt>
                <c:pt idx="39" formatCode="dd/mm/yy;@">
                  <c:v>43690</c:v>
                </c:pt>
                <c:pt idx="40" formatCode="dd/mm/yy;@">
                  <c:v>43692</c:v>
                </c:pt>
                <c:pt idx="41" formatCode="dd/mm/yy;@">
                  <c:v>43694</c:v>
                </c:pt>
                <c:pt idx="42" formatCode="dd/mm/yy;@">
                  <c:v>43704</c:v>
                </c:pt>
                <c:pt idx="43" formatCode="dd/mm/yy;@">
                  <c:v>43719</c:v>
                </c:pt>
                <c:pt idx="44" formatCode="dd/mm/yy;@">
                  <c:v>43731</c:v>
                </c:pt>
                <c:pt idx="45" formatCode="dd/mm/yy;@">
                  <c:v>43732</c:v>
                </c:pt>
                <c:pt idx="46" formatCode="dd/mm/yy;@">
                  <c:v>43733</c:v>
                </c:pt>
                <c:pt idx="47" formatCode="dd/mm/yy;@">
                  <c:v>43733</c:v>
                </c:pt>
                <c:pt idx="48" formatCode="dd/mm/yy;@">
                  <c:v>43745</c:v>
                </c:pt>
                <c:pt idx="49" formatCode="dd/mm/yy;@">
                  <c:v>43746</c:v>
                </c:pt>
                <c:pt idx="50" formatCode="dd/mm/yy;@">
                  <c:v>43750</c:v>
                </c:pt>
                <c:pt idx="51" formatCode="dd/mm/yy;@">
                  <c:v>43753</c:v>
                </c:pt>
                <c:pt idx="52" formatCode="dd/mm/yy;@">
                  <c:v>43760</c:v>
                </c:pt>
                <c:pt idx="53" formatCode="dd/mm/yy;@">
                  <c:v>43761</c:v>
                </c:pt>
                <c:pt idx="54" formatCode="dd/mm/yy;@">
                  <c:v>43788</c:v>
                </c:pt>
                <c:pt idx="55" formatCode="dd/mm/yy;@">
                  <c:v>43791</c:v>
                </c:pt>
                <c:pt idx="56" formatCode="dd/mm/yy;@">
                  <c:v>43795</c:v>
                </c:pt>
                <c:pt idx="57" formatCode="dd/mm/yy;@">
                  <c:v>43798</c:v>
                </c:pt>
                <c:pt idx="58" formatCode="dd/mm/yy;@">
                  <c:v>43801</c:v>
                </c:pt>
                <c:pt idx="59" formatCode="dd/mm/yy;@">
                  <c:v>43803</c:v>
                </c:pt>
                <c:pt idx="60" formatCode="dd/mm/yy;@">
                  <c:v>43811</c:v>
                </c:pt>
                <c:pt idx="61" formatCode="dd/mm/yy;@">
                  <c:v>43824</c:v>
                </c:pt>
                <c:pt idx="62" formatCode="dd/mm/yy;@">
                  <c:v>43829</c:v>
                </c:pt>
                <c:pt idx="63" formatCode="dd/mm/yy;@">
                  <c:v>43830</c:v>
                </c:pt>
              </c:numCache>
            </c:numRef>
          </c:cat>
          <c:val>
            <c:numRef>
              <c:f>Tuyen!$J$13:$J$76</c:f>
              <c:numCache>
                <c:formatCode>\&lt;\ \1</c:formatCode>
                <c:ptCount val="64"/>
                <c:pt idx="22" formatCode="General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46"/>
        <c:axId val="1323074144"/>
        <c:axId val="1323078496"/>
      </c:barChart>
      <c:lineChart>
        <c:grouping val="standard"/>
        <c:varyColors val="0"/>
        <c:ser>
          <c:idx val="9"/>
          <c:order val="0"/>
          <c:tx>
            <c:strRef>
              <c:f>Tuyen!$L$12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Tuyen!$B$13:$B$76</c:f>
              <c:numCache>
                <c:formatCode>dd\/mm\/yy</c:formatCode>
                <c:ptCount val="64"/>
                <c:pt idx="0">
                  <c:v>43110</c:v>
                </c:pt>
                <c:pt idx="1">
                  <c:v>43131</c:v>
                </c:pt>
                <c:pt idx="2">
                  <c:v>43139</c:v>
                </c:pt>
                <c:pt idx="3">
                  <c:v>43140</c:v>
                </c:pt>
                <c:pt idx="4">
                  <c:v>43162</c:v>
                </c:pt>
                <c:pt idx="5">
                  <c:v>43163</c:v>
                </c:pt>
                <c:pt idx="6">
                  <c:v>43179</c:v>
                </c:pt>
                <c:pt idx="7">
                  <c:v>43217</c:v>
                </c:pt>
                <c:pt idx="8">
                  <c:v>43240</c:v>
                </c:pt>
                <c:pt idx="9">
                  <c:v>43259</c:v>
                </c:pt>
                <c:pt idx="10">
                  <c:v>43266</c:v>
                </c:pt>
                <c:pt idx="11">
                  <c:v>43269</c:v>
                </c:pt>
                <c:pt idx="12">
                  <c:v>43300</c:v>
                </c:pt>
                <c:pt idx="13">
                  <c:v>43350</c:v>
                </c:pt>
                <c:pt idx="14">
                  <c:v>43360</c:v>
                </c:pt>
                <c:pt idx="15">
                  <c:v>43368</c:v>
                </c:pt>
                <c:pt idx="16">
                  <c:v>43372</c:v>
                </c:pt>
                <c:pt idx="17">
                  <c:v>43384</c:v>
                </c:pt>
                <c:pt idx="18">
                  <c:v>43397</c:v>
                </c:pt>
                <c:pt idx="19">
                  <c:v>43399</c:v>
                </c:pt>
                <c:pt idx="20">
                  <c:v>43411</c:v>
                </c:pt>
                <c:pt idx="21">
                  <c:v>43444</c:v>
                </c:pt>
                <c:pt idx="22" formatCode="m/d/yyyy">
                  <c:v>43488</c:v>
                </c:pt>
                <c:pt idx="23" formatCode="m/d/yyyy">
                  <c:v>43522</c:v>
                </c:pt>
                <c:pt idx="24" formatCode="m/d/yyyy">
                  <c:v>43546</c:v>
                </c:pt>
                <c:pt idx="25" formatCode="dd/mm/yy;@">
                  <c:v>43561</c:v>
                </c:pt>
                <c:pt idx="26" formatCode="dd/mm/yy;@">
                  <c:v>43576</c:v>
                </c:pt>
                <c:pt idx="27" formatCode="dd/mm/yy;@">
                  <c:v>43587</c:v>
                </c:pt>
                <c:pt idx="28" formatCode="dd/mm/yy;@">
                  <c:v>43594</c:v>
                </c:pt>
                <c:pt idx="29" formatCode="dd/mm/yy;@">
                  <c:v>43601</c:v>
                </c:pt>
                <c:pt idx="30" formatCode="dd/mm/yy;@">
                  <c:v>43610</c:v>
                </c:pt>
                <c:pt idx="31" formatCode="dd/mm/yy;@">
                  <c:v>43622</c:v>
                </c:pt>
                <c:pt idx="32" formatCode="dd/mm/yy;@">
                  <c:v>43624</c:v>
                </c:pt>
                <c:pt idx="33" formatCode="dd/mm/yy;@">
                  <c:v>43624</c:v>
                </c:pt>
                <c:pt idx="34" formatCode="dd/mm/yy;@">
                  <c:v>43633</c:v>
                </c:pt>
                <c:pt idx="35" formatCode="dd/mm/yy;@">
                  <c:v>43648</c:v>
                </c:pt>
                <c:pt idx="36" formatCode="dd/mm/yy;@">
                  <c:v>43650</c:v>
                </c:pt>
                <c:pt idx="37" formatCode="dd/mm/yy;@">
                  <c:v>43664</c:v>
                </c:pt>
                <c:pt idx="38" formatCode="dd/mm/yy;@">
                  <c:v>43678</c:v>
                </c:pt>
                <c:pt idx="39" formatCode="dd/mm/yy;@">
                  <c:v>43690</c:v>
                </c:pt>
                <c:pt idx="40" formatCode="dd/mm/yy;@">
                  <c:v>43692</c:v>
                </c:pt>
                <c:pt idx="41" formatCode="dd/mm/yy;@">
                  <c:v>43694</c:v>
                </c:pt>
                <c:pt idx="42" formatCode="dd/mm/yy;@">
                  <c:v>43704</c:v>
                </c:pt>
                <c:pt idx="43" formatCode="dd/mm/yy;@">
                  <c:v>43719</c:v>
                </c:pt>
                <c:pt idx="44" formatCode="dd/mm/yy;@">
                  <c:v>43731</c:v>
                </c:pt>
                <c:pt idx="45" formatCode="dd/mm/yy;@">
                  <c:v>43732</c:v>
                </c:pt>
                <c:pt idx="46" formatCode="dd/mm/yy;@">
                  <c:v>43733</c:v>
                </c:pt>
                <c:pt idx="47" formatCode="dd/mm/yy;@">
                  <c:v>43733</c:v>
                </c:pt>
                <c:pt idx="48" formatCode="dd/mm/yy;@">
                  <c:v>43745</c:v>
                </c:pt>
                <c:pt idx="49" formatCode="dd/mm/yy;@">
                  <c:v>43746</c:v>
                </c:pt>
                <c:pt idx="50" formatCode="dd/mm/yy;@">
                  <c:v>43750</c:v>
                </c:pt>
                <c:pt idx="51" formatCode="dd/mm/yy;@">
                  <c:v>43753</c:v>
                </c:pt>
                <c:pt idx="52" formatCode="dd/mm/yy;@">
                  <c:v>43760</c:v>
                </c:pt>
                <c:pt idx="53" formatCode="dd/mm/yy;@">
                  <c:v>43761</c:v>
                </c:pt>
                <c:pt idx="54" formatCode="dd/mm/yy;@">
                  <c:v>43788</c:v>
                </c:pt>
                <c:pt idx="55" formatCode="dd/mm/yy;@">
                  <c:v>43791</c:v>
                </c:pt>
                <c:pt idx="56" formatCode="dd/mm/yy;@">
                  <c:v>43795</c:v>
                </c:pt>
                <c:pt idx="57" formatCode="dd/mm/yy;@">
                  <c:v>43798</c:v>
                </c:pt>
                <c:pt idx="58" formatCode="dd/mm/yy;@">
                  <c:v>43801</c:v>
                </c:pt>
                <c:pt idx="59" formatCode="dd/mm/yy;@">
                  <c:v>43803</c:v>
                </c:pt>
                <c:pt idx="60" formatCode="dd/mm/yy;@">
                  <c:v>43811</c:v>
                </c:pt>
                <c:pt idx="61" formatCode="dd/mm/yy;@">
                  <c:v>43824</c:v>
                </c:pt>
                <c:pt idx="62" formatCode="dd/mm/yy;@">
                  <c:v>43829</c:v>
                </c:pt>
                <c:pt idx="63" formatCode="dd/mm/yy;@">
                  <c:v>43830</c:v>
                </c:pt>
              </c:numCache>
            </c:numRef>
          </c:cat>
          <c:val>
            <c:numRef>
              <c:f>Tuyen!$L$13:$L$76</c:f>
              <c:numCache>
                <c:formatCode>General</c:formatCode>
                <c:ptCount val="6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Tuyen!$K$12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Tuyen!$B$13:$B$76</c:f>
              <c:numCache>
                <c:formatCode>dd\/mm\/yy</c:formatCode>
                <c:ptCount val="64"/>
                <c:pt idx="0">
                  <c:v>43110</c:v>
                </c:pt>
                <c:pt idx="1">
                  <c:v>43131</c:v>
                </c:pt>
                <c:pt idx="2">
                  <c:v>43139</c:v>
                </c:pt>
                <c:pt idx="3">
                  <c:v>43140</c:v>
                </c:pt>
                <c:pt idx="4">
                  <c:v>43162</c:v>
                </c:pt>
                <c:pt idx="5">
                  <c:v>43163</c:v>
                </c:pt>
                <c:pt idx="6">
                  <c:v>43179</c:v>
                </c:pt>
                <c:pt idx="7">
                  <c:v>43217</c:v>
                </c:pt>
                <c:pt idx="8">
                  <c:v>43240</c:v>
                </c:pt>
                <c:pt idx="9">
                  <c:v>43259</c:v>
                </c:pt>
                <c:pt idx="10">
                  <c:v>43266</c:v>
                </c:pt>
                <c:pt idx="11">
                  <c:v>43269</c:v>
                </c:pt>
                <c:pt idx="12">
                  <c:v>43300</c:v>
                </c:pt>
                <c:pt idx="13">
                  <c:v>43350</c:v>
                </c:pt>
                <c:pt idx="14">
                  <c:v>43360</c:v>
                </c:pt>
                <c:pt idx="15">
                  <c:v>43368</c:v>
                </c:pt>
                <c:pt idx="16">
                  <c:v>43372</c:v>
                </c:pt>
                <c:pt idx="17">
                  <c:v>43384</c:v>
                </c:pt>
                <c:pt idx="18">
                  <c:v>43397</c:v>
                </c:pt>
                <c:pt idx="19">
                  <c:v>43399</c:v>
                </c:pt>
                <c:pt idx="20">
                  <c:v>43411</c:v>
                </c:pt>
                <c:pt idx="21">
                  <c:v>43444</c:v>
                </c:pt>
                <c:pt idx="22" formatCode="m/d/yyyy">
                  <c:v>43488</c:v>
                </c:pt>
                <c:pt idx="23" formatCode="m/d/yyyy">
                  <c:v>43522</c:v>
                </c:pt>
                <c:pt idx="24" formatCode="m/d/yyyy">
                  <c:v>43546</c:v>
                </c:pt>
                <c:pt idx="25" formatCode="dd/mm/yy;@">
                  <c:v>43561</c:v>
                </c:pt>
                <c:pt idx="26" formatCode="dd/mm/yy;@">
                  <c:v>43576</c:v>
                </c:pt>
                <c:pt idx="27" formatCode="dd/mm/yy;@">
                  <c:v>43587</c:v>
                </c:pt>
                <c:pt idx="28" formatCode="dd/mm/yy;@">
                  <c:v>43594</c:v>
                </c:pt>
                <c:pt idx="29" formatCode="dd/mm/yy;@">
                  <c:v>43601</c:v>
                </c:pt>
                <c:pt idx="30" formatCode="dd/mm/yy;@">
                  <c:v>43610</c:v>
                </c:pt>
                <c:pt idx="31" formatCode="dd/mm/yy;@">
                  <c:v>43622</c:v>
                </c:pt>
                <c:pt idx="32" formatCode="dd/mm/yy;@">
                  <c:v>43624</c:v>
                </c:pt>
                <c:pt idx="33" formatCode="dd/mm/yy;@">
                  <c:v>43624</c:v>
                </c:pt>
                <c:pt idx="34" formatCode="dd/mm/yy;@">
                  <c:v>43633</c:v>
                </c:pt>
                <c:pt idx="35" formatCode="dd/mm/yy;@">
                  <c:v>43648</c:v>
                </c:pt>
                <c:pt idx="36" formatCode="dd/mm/yy;@">
                  <c:v>43650</c:v>
                </c:pt>
                <c:pt idx="37" formatCode="dd/mm/yy;@">
                  <c:v>43664</c:v>
                </c:pt>
                <c:pt idx="38" formatCode="dd/mm/yy;@">
                  <c:v>43678</c:v>
                </c:pt>
                <c:pt idx="39" formatCode="dd/mm/yy;@">
                  <c:v>43690</c:v>
                </c:pt>
                <c:pt idx="40" formatCode="dd/mm/yy;@">
                  <c:v>43692</c:v>
                </c:pt>
                <c:pt idx="41" formatCode="dd/mm/yy;@">
                  <c:v>43694</c:v>
                </c:pt>
                <c:pt idx="42" formatCode="dd/mm/yy;@">
                  <c:v>43704</c:v>
                </c:pt>
                <c:pt idx="43" formatCode="dd/mm/yy;@">
                  <c:v>43719</c:v>
                </c:pt>
                <c:pt idx="44" formatCode="dd/mm/yy;@">
                  <c:v>43731</c:v>
                </c:pt>
                <c:pt idx="45" formatCode="dd/mm/yy;@">
                  <c:v>43732</c:v>
                </c:pt>
                <c:pt idx="46" formatCode="dd/mm/yy;@">
                  <c:v>43733</c:v>
                </c:pt>
                <c:pt idx="47" formatCode="dd/mm/yy;@">
                  <c:v>43733</c:v>
                </c:pt>
                <c:pt idx="48" formatCode="dd/mm/yy;@">
                  <c:v>43745</c:v>
                </c:pt>
                <c:pt idx="49" formatCode="dd/mm/yy;@">
                  <c:v>43746</c:v>
                </c:pt>
                <c:pt idx="50" formatCode="dd/mm/yy;@">
                  <c:v>43750</c:v>
                </c:pt>
                <c:pt idx="51" formatCode="dd/mm/yy;@">
                  <c:v>43753</c:v>
                </c:pt>
                <c:pt idx="52" formatCode="dd/mm/yy;@">
                  <c:v>43760</c:v>
                </c:pt>
                <c:pt idx="53" formatCode="dd/mm/yy;@">
                  <c:v>43761</c:v>
                </c:pt>
                <c:pt idx="54" formatCode="dd/mm/yy;@">
                  <c:v>43788</c:v>
                </c:pt>
                <c:pt idx="55" formatCode="dd/mm/yy;@">
                  <c:v>43791</c:v>
                </c:pt>
                <c:pt idx="56" formatCode="dd/mm/yy;@">
                  <c:v>43795</c:v>
                </c:pt>
                <c:pt idx="57" formatCode="dd/mm/yy;@">
                  <c:v>43798</c:v>
                </c:pt>
                <c:pt idx="58" formatCode="dd/mm/yy;@">
                  <c:v>43801</c:v>
                </c:pt>
                <c:pt idx="59" formatCode="dd/mm/yy;@">
                  <c:v>43803</c:v>
                </c:pt>
                <c:pt idx="60" formatCode="dd/mm/yy;@">
                  <c:v>43811</c:v>
                </c:pt>
                <c:pt idx="61" formatCode="dd/mm/yy;@">
                  <c:v>43824</c:v>
                </c:pt>
                <c:pt idx="62" formatCode="dd/mm/yy;@">
                  <c:v>43829</c:v>
                </c:pt>
                <c:pt idx="63" formatCode="dd/mm/yy;@">
                  <c:v>43830</c:v>
                </c:pt>
              </c:numCache>
            </c:numRef>
          </c:cat>
          <c:val>
            <c:numRef>
              <c:f>Tuyen!$K$13:$K$76</c:f>
              <c:numCache>
                <c:formatCode>General</c:formatCode>
                <c:ptCount val="6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Tuyen!$C$12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numRef>
              <c:f>Tuyen!$B$13:$B$76</c:f>
              <c:numCache>
                <c:formatCode>dd\/mm\/yy</c:formatCode>
                <c:ptCount val="64"/>
                <c:pt idx="0">
                  <c:v>43110</c:v>
                </c:pt>
                <c:pt idx="1">
                  <c:v>43131</c:v>
                </c:pt>
                <c:pt idx="2">
                  <c:v>43139</c:v>
                </c:pt>
                <c:pt idx="3">
                  <c:v>43140</c:v>
                </c:pt>
                <c:pt idx="4">
                  <c:v>43162</c:v>
                </c:pt>
                <c:pt idx="5">
                  <c:v>43163</c:v>
                </c:pt>
                <c:pt idx="6">
                  <c:v>43179</c:v>
                </c:pt>
                <c:pt idx="7">
                  <c:v>43217</c:v>
                </c:pt>
                <c:pt idx="8">
                  <c:v>43240</c:v>
                </c:pt>
                <c:pt idx="9">
                  <c:v>43259</c:v>
                </c:pt>
                <c:pt idx="10">
                  <c:v>43266</c:v>
                </c:pt>
                <c:pt idx="11">
                  <c:v>43269</c:v>
                </c:pt>
                <c:pt idx="12">
                  <c:v>43300</c:v>
                </c:pt>
                <c:pt idx="13">
                  <c:v>43350</c:v>
                </c:pt>
                <c:pt idx="14">
                  <c:v>43360</c:v>
                </c:pt>
                <c:pt idx="15">
                  <c:v>43368</c:v>
                </c:pt>
                <c:pt idx="16">
                  <c:v>43372</c:v>
                </c:pt>
                <c:pt idx="17">
                  <c:v>43384</c:v>
                </c:pt>
                <c:pt idx="18">
                  <c:v>43397</c:v>
                </c:pt>
                <c:pt idx="19">
                  <c:v>43399</c:v>
                </c:pt>
                <c:pt idx="20">
                  <c:v>43411</c:v>
                </c:pt>
                <c:pt idx="21">
                  <c:v>43444</c:v>
                </c:pt>
                <c:pt idx="22" formatCode="m/d/yyyy">
                  <c:v>43488</c:v>
                </c:pt>
                <c:pt idx="23" formatCode="m/d/yyyy">
                  <c:v>43522</c:v>
                </c:pt>
                <c:pt idx="24" formatCode="m/d/yyyy">
                  <c:v>43546</c:v>
                </c:pt>
                <c:pt idx="25" formatCode="dd/mm/yy;@">
                  <c:v>43561</c:v>
                </c:pt>
                <c:pt idx="26" formatCode="dd/mm/yy;@">
                  <c:v>43576</c:v>
                </c:pt>
                <c:pt idx="27" formatCode="dd/mm/yy;@">
                  <c:v>43587</c:v>
                </c:pt>
                <c:pt idx="28" formatCode="dd/mm/yy;@">
                  <c:v>43594</c:v>
                </c:pt>
                <c:pt idx="29" formatCode="dd/mm/yy;@">
                  <c:v>43601</c:v>
                </c:pt>
                <c:pt idx="30" formatCode="dd/mm/yy;@">
                  <c:v>43610</c:v>
                </c:pt>
                <c:pt idx="31" formatCode="dd/mm/yy;@">
                  <c:v>43622</c:v>
                </c:pt>
                <c:pt idx="32" formatCode="dd/mm/yy;@">
                  <c:v>43624</c:v>
                </c:pt>
                <c:pt idx="33" formatCode="dd/mm/yy;@">
                  <c:v>43624</c:v>
                </c:pt>
                <c:pt idx="34" formatCode="dd/mm/yy;@">
                  <c:v>43633</c:v>
                </c:pt>
                <c:pt idx="35" formatCode="dd/mm/yy;@">
                  <c:v>43648</c:v>
                </c:pt>
                <c:pt idx="36" formatCode="dd/mm/yy;@">
                  <c:v>43650</c:v>
                </c:pt>
                <c:pt idx="37" formatCode="dd/mm/yy;@">
                  <c:v>43664</c:v>
                </c:pt>
                <c:pt idx="38" formatCode="dd/mm/yy;@">
                  <c:v>43678</c:v>
                </c:pt>
                <c:pt idx="39" formatCode="dd/mm/yy;@">
                  <c:v>43690</c:v>
                </c:pt>
                <c:pt idx="40" formatCode="dd/mm/yy;@">
                  <c:v>43692</c:v>
                </c:pt>
                <c:pt idx="41" formatCode="dd/mm/yy;@">
                  <c:v>43694</c:v>
                </c:pt>
                <c:pt idx="42" formatCode="dd/mm/yy;@">
                  <c:v>43704</c:v>
                </c:pt>
                <c:pt idx="43" formatCode="dd/mm/yy;@">
                  <c:v>43719</c:v>
                </c:pt>
                <c:pt idx="44" formatCode="dd/mm/yy;@">
                  <c:v>43731</c:v>
                </c:pt>
                <c:pt idx="45" formatCode="dd/mm/yy;@">
                  <c:v>43732</c:v>
                </c:pt>
                <c:pt idx="46" formatCode="dd/mm/yy;@">
                  <c:v>43733</c:v>
                </c:pt>
                <c:pt idx="47" formatCode="dd/mm/yy;@">
                  <c:v>43733</c:v>
                </c:pt>
                <c:pt idx="48" formatCode="dd/mm/yy;@">
                  <c:v>43745</c:v>
                </c:pt>
                <c:pt idx="49" formatCode="dd/mm/yy;@">
                  <c:v>43746</c:v>
                </c:pt>
                <c:pt idx="50" formatCode="dd/mm/yy;@">
                  <c:v>43750</c:v>
                </c:pt>
                <c:pt idx="51" formatCode="dd/mm/yy;@">
                  <c:v>43753</c:v>
                </c:pt>
                <c:pt idx="52" formatCode="dd/mm/yy;@">
                  <c:v>43760</c:v>
                </c:pt>
                <c:pt idx="53" formatCode="dd/mm/yy;@">
                  <c:v>43761</c:v>
                </c:pt>
                <c:pt idx="54" formatCode="dd/mm/yy;@">
                  <c:v>43788</c:v>
                </c:pt>
                <c:pt idx="55" formatCode="dd/mm/yy;@">
                  <c:v>43791</c:v>
                </c:pt>
                <c:pt idx="56" formatCode="dd/mm/yy;@">
                  <c:v>43795</c:v>
                </c:pt>
                <c:pt idx="57" formatCode="dd/mm/yy;@">
                  <c:v>43798</c:v>
                </c:pt>
                <c:pt idx="58" formatCode="dd/mm/yy;@">
                  <c:v>43801</c:v>
                </c:pt>
                <c:pt idx="59" formatCode="dd/mm/yy;@">
                  <c:v>43803</c:v>
                </c:pt>
                <c:pt idx="60" formatCode="dd/mm/yy;@">
                  <c:v>43811</c:v>
                </c:pt>
                <c:pt idx="61" formatCode="dd/mm/yy;@">
                  <c:v>43824</c:v>
                </c:pt>
                <c:pt idx="62" formatCode="dd/mm/yy;@">
                  <c:v>43829</c:v>
                </c:pt>
                <c:pt idx="63" formatCode="dd/mm/yy;@">
                  <c:v>43830</c:v>
                </c:pt>
              </c:numCache>
            </c:numRef>
          </c:cat>
          <c:val>
            <c:numRef>
              <c:f>Tuyen!$C$13:$C$76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Tuyen!$D$12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numRef>
              <c:f>Tuyen!$B$13:$B$76</c:f>
              <c:numCache>
                <c:formatCode>dd\/mm\/yy</c:formatCode>
                <c:ptCount val="64"/>
                <c:pt idx="0">
                  <c:v>43110</c:v>
                </c:pt>
                <c:pt idx="1">
                  <c:v>43131</c:v>
                </c:pt>
                <c:pt idx="2">
                  <c:v>43139</c:v>
                </c:pt>
                <c:pt idx="3">
                  <c:v>43140</c:v>
                </c:pt>
                <c:pt idx="4">
                  <c:v>43162</c:v>
                </c:pt>
                <c:pt idx="5">
                  <c:v>43163</c:v>
                </c:pt>
                <c:pt idx="6">
                  <c:v>43179</c:v>
                </c:pt>
                <c:pt idx="7">
                  <c:v>43217</c:v>
                </c:pt>
                <c:pt idx="8">
                  <c:v>43240</c:v>
                </c:pt>
                <c:pt idx="9">
                  <c:v>43259</c:v>
                </c:pt>
                <c:pt idx="10">
                  <c:v>43266</c:v>
                </c:pt>
                <c:pt idx="11">
                  <c:v>43269</c:v>
                </c:pt>
                <c:pt idx="12">
                  <c:v>43300</c:v>
                </c:pt>
                <c:pt idx="13">
                  <c:v>43350</c:v>
                </c:pt>
                <c:pt idx="14">
                  <c:v>43360</c:v>
                </c:pt>
                <c:pt idx="15">
                  <c:v>43368</c:v>
                </c:pt>
                <c:pt idx="16">
                  <c:v>43372</c:v>
                </c:pt>
                <c:pt idx="17">
                  <c:v>43384</c:v>
                </c:pt>
                <c:pt idx="18">
                  <c:v>43397</c:v>
                </c:pt>
                <c:pt idx="19">
                  <c:v>43399</c:v>
                </c:pt>
                <c:pt idx="20">
                  <c:v>43411</c:v>
                </c:pt>
                <c:pt idx="21">
                  <c:v>43444</c:v>
                </c:pt>
                <c:pt idx="22" formatCode="m/d/yyyy">
                  <c:v>43488</c:v>
                </c:pt>
                <c:pt idx="23" formatCode="m/d/yyyy">
                  <c:v>43522</c:v>
                </c:pt>
                <c:pt idx="24" formatCode="m/d/yyyy">
                  <c:v>43546</c:v>
                </c:pt>
                <c:pt idx="25" formatCode="dd/mm/yy;@">
                  <c:v>43561</c:v>
                </c:pt>
                <c:pt idx="26" formatCode="dd/mm/yy;@">
                  <c:v>43576</c:v>
                </c:pt>
                <c:pt idx="27" formatCode="dd/mm/yy;@">
                  <c:v>43587</c:v>
                </c:pt>
                <c:pt idx="28" formatCode="dd/mm/yy;@">
                  <c:v>43594</c:v>
                </c:pt>
                <c:pt idx="29" formatCode="dd/mm/yy;@">
                  <c:v>43601</c:v>
                </c:pt>
                <c:pt idx="30" formatCode="dd/mm/yy;@">
                  <c:v>43610</c:v>
                </c:pt>
                <c:pt idx="31" formatCode="dd/mm/yy;@">
                  <c:v>43622</c:v>
                </c:pt>
                <c:pt idx="32" formatCode="dd/mm/yy;@">
                  <c:v>43624</c:v>
                </c:pt>
                <c:pt idx="33" formatCode="dd/mm/yy;@">
                  <c:v>43624</c:v>
                </c:pt>
                <c:pt idx="34" formatCode="dd/mm/yy;@">
                  <c:v>43633</c:v>
                </c:pt>
                <c:pt idx="35" formatCode="dd/mm/yy;@">
                  <c:v>43648</c:v>
                </c:pt>
                <c:pt idx="36" formatCode="dd/mm/yy;@">
                  <c:v>43650</c:v>
                </c:pt>
                <c:pt idx="37" formatCode="dd/mm/yy;@">
                  <c:v>43664</c:v>
                </c:pt>
                <c:pt idx="38" formatCode="dd/mm/yy;@">
                  <c:v>43678</c:v>
                </c:pt>
                <c:pt idx="39" formatCode="dd/mm/yy;@">
                  <c:v>43690</c:v>
                </c:pt>
                <c:pt idx="40" formatCode="dd/mm/yy;@">
                  <c:v>43692</c:v>
                </c:pt>
                <c:pt idx="41" formatCode="dd/mm/yy;@">
                  <c:v>43694</c:v>
                </c:pt>
                <c:pt idx="42" formatCode="dd/mm/yy;@">
                  <c:v>43704</c:v>
                </c:pt>
                <c:pt idx="43" formatCode="dd/mm/yy;@">
                  <c:v>43719</c:v>
                </c:pt>
                <c:pt idx="44" formatCode="dd/mm/yy;@">
                  <c:v>43731</c:v>
                </c:pt>
                <c:pt idx="45" formatCode="dd/mm/yy;@">
                  <c:v>43732</c:v>
                </c:pt>
                <c:pt idx="46" formatCode="dd/mm/yy;@">
                  <c:v>43733</c:v>
                </c:pt>
                <c:pt idx="47" formatCode="dd/mm/yy;@">
                  <c:v>43733</c:v>
                </c:pt>
                <c:pt idx="48" formatCode="dd/mm/yy;@">
                  <c:v>43745</c:v>
                </c:pt>
                <c:pt idx="49" formatCode="dd/mm/yy;@">
                  <c:v>43746</c:v>
                </c:pt>
                <c:pt idx="50" formatCode="dd/mm/yy;@">
                  <c:v>43750</c:v>
                </c:pt>
                <c:pt idx="51" formatCode="dd/mm/yy;@">
                  <c:v>43753</c:v>
                </c:pt>
                <c:pt idx="52" formatCode="dd/mm/yy;@">
                  <c:v>43760</c:v>
                </c:pt>
                <c:pt idx="53" formatCode="dd/mm/yy;@">
                  <c:v>43761</c:v>
                </c:pt>
                <c:pt idx="54" formatCode="dd/mm/yy;@">
                  <c:v>43788</c:v>
                </c:pt>
                <c:pt idx="55" formatCode="dd/mm/yy;@">
                  <c:v>43791</c:v>
                </c:pt>
                <c:pt idx="56" formatCode="dd/mm/yy;@">
                  <c:v>43795</c:v>
                </c:pt>
                <c:pt idx="57" formatCode="dd/mm/yy;@">
                  <c:v>43798</c:v>
                </c:pt>
                <c:pt idx="58" formatCode="dd/mm/yy;@">
                  <c:v>43801</c:v>
                </c:pt>
                <c:pt idx="59" formatCode="dd/mm/yy;@">
                  <c:v>43803</c:v>
                </c:pt>
                <c:pt idx="60" formatCode="dd/mm/yy;@">
                  <c:v>43811</c:v>
                </c:pt>
                <c:pt idx="61" formatCode="dd/mm/yy;@">
                  <c:v>43824</c:v>
                </c:pt>
                <c:pt idx="62" formatCode="dd/mm/yy;@">
                  <c:v>43829</c:v>
                </c:pt>
                <c:pt idx="63" formatCode="dd/mm/yy;@">
                  <c:v>43830</c:v>
                </c:pt>
              </c:numCache>
            </c:numRef>
          </c:cat>
          <c:val>
            <c:numRef>
              <c:f>Tuyen!$D$13:$D$76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Tuyen!$E$12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numRef>
              <c:f>Tuyen!$B$13:$B$76</c:f>
              <c:numCache>
                <c:formatCode>dd\/mm\/yy</c:formatCode>
                <c:ptCount val="64"/>
                <c:pt idx="0">
                  <c:v>43110</c:v>
                </c:pt>
                <c:pt idx="1">
                  <c:v>43131</c:v>
                </c:pt>
                <c:pt idx="2">
                  <c:v>43139</c:v>
                </c:pt>
                <c:pt idx="3">
                  <c:v>43140</c:v>
                </c:pt>
                <c:pt idx="4">
                  <c:v>43162</c:v>
                </c:pt>
                <c:pt idx="5">
                  <c:v>43163</c:v>
                </c:pt>
                <c:pt idx="6">
                  <c:v>43179</c:v>
                </c:pt>
                <c:pt idx="7">
                  <c:v>43217</c:v>
                </c:pt>
                <c:pt idx="8">
                  <c:v>43240</c:v>
                </c:pt>
                <c:pt idx="9">
                  <c:v>43259</c:v>
                </c:pt>
                <c:pt idx="10">
                  <c:v>43266</c:v>
                </c:pt>
                <c:pt idx="11">
                  <c:v>43269</c:v>
                </c:pt>
                <c:pt idx="12">
                  <c:v>43300</c:v>
                </c:pt>
                <c:pt idx="13">
                  <c:v>43350</c:v>
                </c:pt>
                <c:pt idx="14">
                  <c:v>43360</c:v>
                </c:pt>
                <c:pt idx="15">
                  <c:v>43368</c:v>
                </c:pt>
                <c:pt idx="16">
                  <c:v>43372</c:v>
                </c:pt>
                <c:pt idx="17">
                  <c:v>43384</c:v>
                </c:pt>
                <c:pt idx="18">
                  <c:v>43397</c:v>
                </c:pt>
                <c:pt idx="19">
                  <c:v>43399</c:v>
                </c:pt>
                <c:pt idx="20">
                  <c:v>43411</c:v>
                </c:pt>
                <c:pt idx="21">
                  <c:v>43444</c:v>
                </c:pt>
                <c:pt idx="22" formatCode="m/d/yyyy">
                  <c:v>43488</c:v>
                </c:pt>
                <c:pt idx="23" formatCode="m/d/yyyy">
                  <c:v>43522</c:v>
                </c:pt>
                <c:pt idx="24" formatCode="m/d/yyyy">
                  <c:v>43546</c:v>
                </c:pt>
                <c:pt idx="25" formatCode="dd/mm/yy;@">
                  <c:v>43561</c:v>
                </c:pt>
                <c:pt idx="26" formatCode="dd/mm/yy;@">
                  <c:v>43576</c:v>
                </c:pt>
                <c:pt idx="27" formatCode="dd/mm/yy;@">
                  <c:v>43587</c:v>
                </c:pt>
                <c:pt idx="28" formatCode="dd/mm/yy;@">
                  <c:v>43594</c:v>
                </c:pt>
                <c:pt idx="29" formatCode="dd/mm/yy;@">
                  <c:v>43601</c:v>
                </c:pt>
                <c:pt idx="30" formatCode="dd/mm/yy;@">
                  <c:v>43610</c:v>
                </c:pt>
                <c:pt idx="31" formatCode="dd/mm/yy;@">
                  <c:v>43622</c:v>
                </c:pt>
                <c:pt idx="32" formatCode="dd/mm/yy;@">
                  <c:v>43624</c:v>
                </c:pt>
                <c:pt idx="33" formatCode="dd/mm/yy;@">
                  <c:v>43624</c:v>
                </c:pt>
                <c:pt idx="34" formatCode="dd/mm/yy;@">
                  <c:v>43633</c:v>
                </c:pt>
                <c:pt idx="35" formatCode="dd/mm/yy;@">
                  <c:v>43648</c:v>
                </c:pt>
                <c:pt idx="36" formatCode="dd/mm/yy;@">
                  <c:v>43650</c:v>
                </c:pt>
                <c:pt idx="37" formatCode="dd/mm/yy;@">
                  <c:v>43664</c:v>
                </c:pt>
                <c:pt idx="38" formatCode="dd/mm/yy;@">
                  <c:v>43678</c:v>
                </c:pt>
                <c:pt idx="39" formatCode="dd/mm/yy;@">
                  <c:v>43690</c:v>
                </c:pt>
                <c:pt idx="40" formatCode="dd/mm/yy;@">
                  <c:v>43692</c:v>
                </c:pt>
                <c:pt idx="41" formatCode="dd/mm/yy;@">
                  <c:v>43694</c:v>
                </c:pt>
                <c:pt idx="42" formatCode="dd/mm/yy;@">
                  <c:v>43704</c:v>
                </c:pt>
                <c:pt idx="43" formatCode="dd/mm/yy;@">
                  <c:v>43719</c:v>
                </c:pt>
                <c:pt idx="44" formatCode="dd/mm/yy;@">
                  <c:v>43731</c:v>
                </c:pt>
                <c:pt idx="45" formatCode="dd/mm/yy;@">
                  <c:v>43732</c:v>
                </c:pt>
                <c:pt idx="46" formatCode="dd/mm/yy;@">
                  <c:v>43733</c:v>
                </c:pt>
                <c:pt idx="47" formatCode="dd/mm/yy;@">
                  <c:v>43733</c:v>
                </c:pt>
                <c:pt idx="48" formatCode="dd/mm/yy;@">
                  <c:v>43745</c:v>
                </c:pt>
                <c:pt idx="49" formatCode="dd/mm/yy;@">
                  <c:v>43746</c:v>
                </c:pt>
                <c:pt idx="50" formatCode="dd/mm/yy;@">
                  <c:v>43750</c:v>
                </c:pt>
                <c:pt idx="51" formatCode="dd/mm/yy;@">
                  <c:v>43753</c:v>
                </c:pt>
                <c:pt idx="52" formatCode="dd/mm/yy;@">
                  <c:v>43760</c:v>
                </c:pt>
                <c:pt idx="53" formatCode="dd/mm/yy;@">
                  <c:v>43761</c:v>
                </c:pt>
                <c:pt idx="54" formatCode="dd/mm/yy;@">
                  <c:v>43788</c:v>
                </c:pt>
                <c:pt idx="55" formatCode="dd/mm/yy;@">
                  <c:v>43791</c:v>
                </c:pt>
                <c:pt idx="56" formatCode="dd/mm/yy;@">
                  <c:v>43795</c:v>
                </c:pt>
                <c:pt idx="57" formatCode="dd/mm/yy;@">
                  <c:v>43798</c:v>
                </c:pt>
                <c:pt idx="58" formatCode="dd/mm/yy;@">
                  <c:v>43801</c:v>
                </c:pt>
                <c:pt idx="59" formatCode="dd/mm/yy;@">
                  <c:v>43803</c:v>
                </c:pt>
                <c:pt idx="60" formatCode="dd/mm/yy;@">
                  <c:v>43811</c:v>
                </c:pt>
                <c:pt idx="61" formatCode="dd/mm/yy;@">
                  <c:v>43824</c:v>
                </c:pt>
                <c:pt idx="62" formatCode="dd/mm/yy;@">
                  <c:v>43829</c:v>
                </c:pt>
                <c:pt idx="63" formatCode="dd/mm/yy;@">
                  <c:v>43830</c:v>
                </c:pt>
              </c:numCache>
            </c:numRef>
          </c:cat>
          <c:val>
            <c:numRef>
              <c:f>Tuyen!$E$13:$E$76</c:f>
              <c:numCache>
                <c:formatCode>General</c:formatCode>
                <c:ptCount val="6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Tuyen!$F$12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numRef>
              <c:f>Tuyen!$B$13:$B$76</c:f>
              <c:numCache>
                <c:formatCode>dd\/mm\/yy</c:formatCode>
                <c:ptCount val="64"/>
                <c:pt idx="0">
                  <c:v>43110</c:v>
                </c:pt>
                <c:pt idx="1">
                  <c:v>43131</c:v>
                </c:pt>
                <c:pt idx="2">
                  <c:v>43139</c:v>
                </c:pt>
                <c:pt idx="3">
                  <c:v>43140</c:v>
                </c:pt>
                <c:pt idx="4">
                  <c:v>43162</c:v>
                </c:pt>
                <c:pt idx="5">
                  <c:v>43163</c:v>
                </c:pt>
                <c:pt idx="6">
                  <c:v>43179</c:v>
                </c:pt>
                <c:pt idx="7">
                  <c:v>43217</c:v>
                </c:pt>
                <c:pt idx="8">
                  <c:v>43240</c:v>
                </c:pt>
                <c:pt idx="9">
                  <c:v>43259</c:v>
                </c:pt>
                <c:pt idx="10">
                  <c:v>43266</c:v>
                </c:pt>
                <c:pt idx="11">
                  <c:v>43269</c:v>
                </c:pt>
                <c:pt idx="12">
                  <c:v>43300</c:v>
                </c:pt>
                <c:pt idx="13">
                  <c:v>43350</c:v>
                </c:pt>
                <c:pt idx="14">
                  <c:v>43360</c:v>
                </c:pt>
                <c:pt idx="15">
                  <c:v>43368</c:v>
                </c:pt>
                <c:pt idx="16">
                  <c:v>43372</c:v>
                </c:pt>
                <c:pt idx="17">
                  <c:v>43384</c:v>
                </c:pt>
                <c:pt idx="18">
                  <c:v>43397</c:v>
                </c:pt>
                <c:pt idx="19">
                  <c:v>43399</c:v>
                </c:pt>
                <c:pt idx="20">
                  <c:v>43411</c:v>
                </c:pt>
                <c:pt idx="21">
                  <c:v>43444</c:v>
                </c:pt>
                <c:pt idx="22" formatCode="m/d/yyyy">
                  <c:v>43488</c:v>
                </c:pt>
                <c:pt idx="23" formatCode="m/d/yyyy">
                  <c:v>43522</c:v>
                </c:pt>
                <c:pt idx="24" formatCode="m/d/yyyy">
                  <c:v>43546</c:v>
                </c:pt>
                <c:pt idx="25" formatCode="dd/mm/yy;@">
                  <c:v>43561</c:v>
                </c:pt>
                <c:pt idx="26" formatCode="dd/mm/yy;@">
                  <c:v>43576</c:v>
                </c:pt>
                <c:pt idx="27" formatCode="dd/mm/yy;@">
                  <c:v>43587</c:v>
                </c:pt>
                <c:pt idx="28" formatCode="dd/mm/yy;@">
                  <c:v>43594</c:v>
                </c:pt>
                <c:pt idx="29" formatCode="dd/mm/yy;@">
                  <c:v>43601</c:v>
                </c:pt>
                <c:pt idx="30" formatCode="dd/mm/yy;@">
                  <c:v>43610</c:v>
                </c:pt>
                <c:pt idx="31" formatCode="dd/mm/yy;@">
                  <c:v>43622</c:v>
                </c:pt>
                <c:pt idx="32" formatCode="dd/mm/yy;@">
                  <c:v>43624</c:v>
                </c:pt>
                <c:pt idx="33" formatCode="dd/mm/yy;@">
                  <c:v>43624</c:v>
                </c:pt>
                <c:pt idx="34" formatCode="dd/mm/yy;@">
                  <c:v>43633</c:v>
                </c:pt>
                <c:pt idx="35" formatCode="dd/mm/yy;@">
                  <c:v>43648</c:v>
                </c:pt>
                <c:pt idx="36" formatCode="dd/mm/yy;@">
                  <c:v>43650</c:v>
                </c:pt>
                <c:pt idx="37" formatCode="dd/mm/yy;@">
                  <c:v>43664</c:v>
                </c:pt>
                <c:pt idx="38" formatCode="dd/mm/yy;@">
                  <c:v>43678</c:v>
                </c:pt>
                <c:pt idx="39" formatCode="dd/mm/yy;@">
                  <c:v>43690</c:v>
                </c:pt>
                <c:pt idx="40" formatCode="dd/mm/yy;@">
                  <c:v>43692</c:v>
                </c:pt>
                <c:pt idx="41" formatCode="dd/mm/yy;@">
                  <c:v>43694</c:v>
                </c:pt>
                <c:pt idx="42" formatCode="dd/mm/yy;@">
                  <c:v>43704</c:v>
                </c:pt>
                <c:pt idx="43" formatCode="dd/mm/yy;@">
                  <c:v>43719</c:v>
                </c:pt>
                <c:pt idx="44" formatCode="dd/mm/yy;@">
                  <c:v>43731</c:v>
                </c:pt>
                <c:pt idx="45" formatCode="dd/mm/yy;@">
                  <c:v>43732</c:v>
                </c:pt>
                <c:pt idx="46" formatCode="dd/mm/yy;@">
                  <c:v>43733</c:v>
                </c:pt>
                <c:pt idx="47" formatCode="dd/mm/yy;@">
                  <c:v>43733</c:v>
                </c:pt>
                <c:pt idx="48" formatCode="dd/mm/yy;@">
                  <c:v>43745</c:v>
                </c:pt>
                <c:pt idx="49" formatCode="dd/mm/yy;@">
                  <c:v>43746</c:v>
                </c:pt>
                <c:pt idx="50" formatCode="dd/mm/yy;@">
                  <c:v>43750</c:v>
                </c:pt>
                <c:pt idx="51" formatCode="dd/mm/yy;@">
                  <c:v>43753</c:v>
                </c:pt>
                <c:pt idx="52" formatCode="dd/mm/yy;@">
                  <c:v>43760</c:v>
                </c:pt>
                <c:pt idx="53" formatCode="dd/mm/yy;@">
                  <c:v>43761</c:v>
                </c:pt>
                <c:pt idx="54" formatCode="dd/mm/yy;@">
                  <c:v>43788</c:v>
                </c:pt>
                <c:pt idx="55" formatCode="dd/mm/yy;@">
                  <c:v>43791</c:v>
                </c:pt>
                <c:pt idx="56" formatCode="dd/mm/yy;@">
                  <c:v>43795</c:v>
                </c:pt>
                <c:pt idx="57" formatCode="dd/mm/yy;@">
                  <c:v>43798</c:v>
                </c:pt>
                <c:pt idx="58" formatCode="dd/mm/yy;@">
                  <c:v>43801</c:v>
                </c:pt>
                <c:pt idx="59" formatCode="dd/mm/yy;@">
                  <c:v>43803</c:v>
                </c:pt>
                <c:pt idx="60" formatCode="dd/mm/yy;@">
                  <c:v>43811</c:v>
                </c:pt>
                <c:pt idx="61" formatCode="dd/mm/yy;@">
                  <c:v>43824</c:v>
                </c:pt>
                <c:pt idx="62" formatCode="dd/mm/yy;@">
                  <c:v>43829</c:v>
                </c:pt>
                <c:pt idx="63" formatCode="dd/mm/yy;@">
                  <c:v>43830</c:v>
                </c:pt>
              </c:numCache>
            </c:numRef>
          </c:cat>
          <c:val>
            <c:numRef>
              <c:f>Tuyen!$F$13:$F$76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Tuyen!$G$12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Tuyen!$B$13:$B$76</c:f>
              <c:numCache>
                <c:formatCode>dd\/mm\/yy</c:formatCode>
                <c:ptCount val="64"/>
                <c:pt idx="0">
                  <c:v>43110</c:v>
                </c:pt>
                <c:pt idx="1">
                  <c:v>43131</c:v>
                </c:pt>
                <c:pt idx="2">
                  <c:v>43139</c:v>
                </c:pt>
                <c:pt idx="3">
                  <c:v>43140</c:v>
                </c:pt>
                <c:pt idx="4">
                  <c:v>43162</c:v>
                </c:pt>
                <c:pt idx="5">
                  <c:v>43163</c:v>
                </c:pt>
                <c:pt idx="6">
                  <c:v>43179</c:v>
                </c:pt>
                <c:pt idx="7">
                  <c:v>43217</c:v>
                </c:pt>
                <c:pt idx="8">
                  <c:v>43240</c:v>
                </c:pt>
                <c:pt idx="9">
                  <c:v>43259</c:v>
                </c:pt>
                <c:pt idx="10">
                  <c:v>43266</c:v>
                </c:pt>
                <c:pt idx="11">
                  <c:v>43269</c:v>
                </c:pt>
                <c:pt idx="12">
                  <c:v>43300</c:v>
                </c:pt>
                <c:pt idx="13">
                  <c:v>43350</c:v>
                </c:pt>
                <c:pt idx="14">
                  <c:v>43360</c:v>
                </c:pt>
                <c:pt idx="15">
                  <c:v>43368</c:v>
                </c:pt>
                <c:pt idx="16">
                  <c:v>43372</c:v>
                </c:pt>
                <c:pt idx="17">
                  <c:v>43384</c:v>
                </c:pt>
                <c:pt idx="18">
                  <c:v>43397</c:v>
                </c:pt>
                <c:pt idx="19">
                  <c:v>43399</c:v>
                </c:pt>
                <c:pt idx="20">
                  <c:v>43411</c:v>
                </c:pt>
                <c:pt idx="21">
                  <c:v>43444</c:v>
                </c:pt>
                <c:pt idx="22" formatCode="m/d/yyyy">
                  <c:v>43488</c:v>
                </c:pt>
                <c:pt idx="23" formatCode="m/d/yyyy">
                  <c:v>43522</c:v>
                </c:pt>
                <c:pt idx="24" formatCode="m/d/yyyy">
                  <c:v>43546</c:v>
                </c:pt>
                <c:pt idx="25" formatCode="dd/mm/yy;@">
                  <c:v>43561</c:v>
                </c:pt>
                <c:pt idx="26" formatCode="dd/mm/yy;@">
                  <c:v>43576</c:v>
                </c:pt>
                <c:pt idx="27" formatCode="dd/mm/yy;@">
                  <c:v>43587</c:v>
                </c:pt>
                <c:pt idx="28" formatCode="dd/mm/yy;@">
                  <c:v>43594</c:v>
                </c:pt>
                <c:pt idx="29" formatCode="dd/mm/yy;@">
                  <c:v>43601</c:v>
                </c:pt>
                <c:pt idx="30" formatCode="dd/mm/yy;@">
                  <c:v>43610</c:v>
                </c:pt>
                <c:pt idx="31" formatCode="dd/mm/yy;@">
                  <c:v>43622</c:v>
                </c:pt>
                <c:pt idx="32" formatCode="dd/mm/yy;@">
                  <c:v>43624</c:v>
                </c:pt>
                <c:pt idx="33" formatCode="dd/mm/yy;@">
                  <c:v>43624</c:v>
                </c:pt>
                <c:pt idx="34" formatCode="dd/mm/yy;@">
                  <c:v>43633</c:v>
                </c:pt>
                <c:pt idx="35" formatCode="dd/mm/yy;@">
                  <c:v>43648</c:v>
                </c:pt>
                <c:pt idx="36" formatCode="dd/mm/yy;@">
                  <c:v>43650</c:v>
                </c:pt>
                <c:pt idx="37" formatCode="dd/mm/yy;@">
                  <c:v>43664</c:v>
                </c:pt>
                <c:pt idx="38" formatCode="dd/mm/yy;@">
                  <c:v>43678</c:v>
                </c:pt>
                <c:pt idx="39" formatCode="dd/mm/yy;@">
                  <c:v>43690</c:v>
                </c:pt>
                <c:pt idx="40" formatCode="dd/mm/yy;@">
                  <c:v>43692</c:v>
                </c:pt>
                <c:pt idx="41" formatCode="dd/mm/yy;@">
                  <c:v>43694</c:v>
                </c:pt>
                <c:pt idx="42" formatCode="dd/mm/yy;@">
                  <c:v>43704</c:v>
                </c:pt>
                <c:pt idx="43" formatCode="dd/mm/yy;@">
                  <c:v>43719</c:v>
                </c:pt>
                <c:pt idx="44" formatCode="dd/mm/yy;@">
                  <c:v>43731</c:v>
                </c:pt>
                <c:pt idx="45" formatCode="dd/mm/yy;@">
                  <c:v>43732</c:v>
                </c:pt>
                <c:pt idx="46" formatCode="dd/mm/yy;@">
                  <c:v>43733</c:v>
                </c:pt>
                <c:pt idx="47" formatCode="dd/mm/yy;@">
                  <c:v>43733</c:v>
                </c:pt>
                <c:pt idx="48" formatCode="dd/mm/yy;@">
                  <c:v>43745</c:v>
                </c:pt>
                <c:pt idx="49" formatCode="dd/mm/yy;@">
                  <c:v>43746</c:v>
                </c:pt>
                <c:pt idx="50" formatCode="dd/mm/yy;@">
                  <c:v>43750</c:v>
                </c:pt>
                <c:pt idx="51" formatCode="dd/mm/yy;@">
                  <c:v>43753</c:v>
                </c:pt>
                <c:pt idx="52" formatCode="dd/mm/yy;@">
                  <c:v>43760</c:v>
                </c:pt>
                <c:pt idx="53" formatCode="dd/mm/yy;@">
                  <c:v>43761</c:v>
                </c:pt>
                <c:pt idx="54" formatCode="dd/mm/yy;@">
                  <c:v>43788</c:v>
                </c:pt>
                <c:pt idx="55" formatCode="dd/mm/yy;@">
                  <c:v>43791</c:v>
                </c:pt>
                <c:pt idx="56" formatCode="dd/mm/yy;@">
                  <c:v>43795</c:v>
                </c:pt>
                <c:pt idx="57" formatCode="dd/mm/yy;@">
                  <c:v>43798</c:v>
                </c:pt>
                <c:pt idx="58" formatCode="dd/mm/yy;@">
                  <c:v>43801</c:v>
                </c:pt>
                <c:pt idx="59" formatCode="dd/mm/yy;@">
                  <c:v>43803</c:v>
                </c:pt>
                <c:pt idx="60" formatCode="dd/mm/yy;@">
                  <c:v>43811</c:v>
                </c:pt>
                <c:pt idx="61" formatCode="dd/mm/yy;@">
                  <c:v>43824</c:v>
                </c:pt>
                <c:pt idx="62" formatCode="dd/mm/yy;@">
                  <c:v>43829</c:v>
                </c:pt>
                <c:pt idx="63" formatCode="dd/mm/yy;@">
                  <c:v>43830</c:v>
                </c:pt>
              </c:numCache>
            </c:numRef>
          </c:cat>
          <c:val>
            <c:numRef>
              <c:f>Tuyen!$G$13:$G$76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Tuyen!$H$12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numRef>
              <c:f>Tuyen!$B$13:$B$76</c:f>
              <c:numCache>
                <c:formatCode>dd\/mm\/yy</c:formatCode>
                <c:ptCount val="64"/>
                <c:pt idx="0">
                  <c:v>43110</c:v>
                </c:pt>
                <c:pt idx="1">
                  <c:v>43131</c:v>
                </c:pt>
                <c:pt idx="2">
                  <c:v>43139</c:v>
                </c:pt>
                <c:pt idx="3">
                  <c:v>43140</c:v>
                </c:pt>
                <c:pt idx="4">
                  <c:v>43162</c:v>
                </c:pt>
                <c:pt idx="5">
                  <c:v>43163</c:v>
                </c:pt>
                <c:pt idx="6">
                  <c:v>43179</c:v>
                </c:pt>
                <c:pt idx="7">
                  <c:v>43217</c:v>
                </c:pt>
                <c:pt idx="8">
                  <c:v>43240</c:v>
                </c:pt>
                <c:pt idx="9">
                  <c:v>43259</c:v>
                </c:pt>
                <c:pt idx="10">
                  <c:v>43266</c:v>
                </c:pt>
                <c:pt idx="11">
                  <c:v>43269</c:v>
                </c:pt>
                <c:pt idx="12">
                  <c:v>43300</c:v>
                </c:pt>
                <c:pt idx="13">
                  <c:v>43350</c:v>
                </c:pt>
                <c:pt idx="14">
                  <c:v>43360</c:v>
                </c:pt>
                <c:pt idx="15">
                  <c:v>43368</c:v>
                </c:pt>
                <c:pt idx="16">
                  <c:v>43372</c:v>
                </c:pt>
                <c:pt idx="17">
                  <c:v>43384</c:v>
                </c:pt>
                <c:pt idx="18">
                  <c:v>43397</c:v>
                </c:pt>
                <c:pt idx="19">
                  <c:v>43399</c:v>
                </c:pt>
                <c:pt idx="20">
                  <c:v>43411</c:v>
                </c:pt>
                <c:pt idx="21">
                  <c:v>43444</c:v>
                </c:pt>
                <c:pt idx="22" formatCode="m/d/yyyy">
                  <c:v>43488</c:v>
                </c:pt>
                <c:pt idx="23" formatCode="m/d/yyyy">
                  <c:v>43522</c:v>
                </c:pt>
                <c:pt idx="24" formatCode="m/d/yyyy">
                  <c:v>43546</c:v>
                </c:pt>
                <c:pt idx="25" formatCode="dd/mm/yy;@">
                  <c:v>43561</c:v>
                </c:pt>
                <c:pt idx="26" formatCode="dd/mm/yy;@">
                  <c:v>43576</c:v>
                </c:pt>
                <c:pt idx="27" formatCode="dd/mm/yy;@">
                  <c:v>43587</c:v>
                </c:pt>
                <c:pt idx="28" formatCode="dd/mm/yy;@">
                  <c:v>43594</c:v>
                </c:pt>
                <c:pt idx="29" formatCode="dd/mm/yy;@">
                  <c:v>43601</c:v>
                </c:pt>
                <c:pt idx="30" formatCode="dd/mm/yy;@">
                  <c:v>43610</c:v>
                </c:pt>
                <c:pt idx="31" formatCode="dd/mm/yy;@">
                  <c:v>43622</c:v>
                </c:pt>
                <c:pt idx="32" formatCode="dd/mm/yy;@">
                  <c:v>43624</c:v>
                </c:pt>
                <c:pt idx="33" formatCode="dd/mm/yy;@">
                  <c:v>43624</c:v>
                </c:pt>
                <c:pt idx="34" formatCode="dd/mm/yy;@">
                  <c:v>43633</c:v>
                </c:pt>
                <c:pt idx="35" formatCode="dd/mm/yy;@">
                  <c:v>43648</c:v>
                </c:pt>
                <c:pt idx="36" formatCode="dd/mm/yy;@">
                  <c:v>43650</c:v>
                </c:pt>
                <c:pt idx="37" formatCode="dd/mm/yy;@">
                  <c:v>43664</c:v>
                </c:pt>
                <c:pt idx="38" formatCode="dd/mm/yy;@">
                  <c:v>43678</c:v>
                </c:pt>
                <c:pt idx="39" formatCode="dd/mm/yy;@">
                  <c:v>43690</c:v>
                </c:pt>
                <c:pt idx="40" formatCode="dd/mm/yy;@">
                  <c:v>43692</c:v>
                </c:pt>
                <c:pt idx="41" formatCode="dd/mm/yy;@">
                  <c:v>43694</c:v>
                </c:pt>
                <c:pt idx="42" formatCode="dd/mm/yy;@">
                  <c:v>43704</c:v>
                </c:pt>
                <c:pt idx="43" formatCode="dd/mm/yy;@">
                  <c:v>43719</c:v>
                </c:pt>
                <c:pt idx="44" formatCode="dd/mm/yy;@">
                  <c:v>43731</c:v>
                </c:pt>
                <c:pt idx="45" formatCode="dd/mm/yy;@">
                  <c:v>43732</c:v>
                </c:pt>
                <c:pt idx="46" formatCode="dd/mm/yy;@">
                  <c:v>43733</c:v>
                </c:pt>
                <c:pt idx="47" formatCode="dd/mm/yy;@">
                  <c:v>43733</c:v>
                </c:pt>
                <c:pt idx="48" formatCode="dd/mm/yy;@">
                  <c:v>43745</c:v>
                </c:pt>
                <c:pt idx="49" formatCode="dd/mm/yy;@">
                  <c:v>43746</c:v>
                </c:pt>
                <c:pt idx="50" formatCode="dd/mm/yy;@">
                  <c:v>43750</c:v>
                </c:pt>
                <c:pt idx="51" formatCode="dd/mm/yy;@">
                  <c:v>43753</c:v>
                </c:pt>
                <c:pt idx="52" formatCode="dd/mm/yy;@">
                  <c:v>43760</c:v>
                </c:pt>
                <c:pt idx="53" formatCode="dd/mm/yy;@">
                  <c:v>43761</c:v>
                </c:pt>
                <c:pt idx="54" formatCode="dd/mm/yy;@">
                  <c:v>43788</c:v>
                </c:pt>
                <c:pt idx="55" formatCode="dd/mm/yy;@">
                  <c:v>43791</c:v>
                </c:pt>
                <c:pt idx="56" formatCode="dd/mm/yy;@">
                  <c:v>43795</c:v>
                </c:pt>
                <c:pt idx="57" formatCode="dd/mm/yy;@">
                  <c:v>43798</c:v>
                </c:pt>
                <c:pt idx="58" formatCode="dd/mm/yy;@">
                  <c:v>43801</c:v>
                </c:pt>
                <c:pt idx="59" formatCode="dd/mm/yy;@">
                  <c:v>43803</c:v>
                </c:pt>
                <c:pt idx="60" formatCode="dd/mm/yy;@">
                  <c:v>43811</c:v>
                </c:pt>
                <c:pt idx="61" formatCode="dd/mm/yy;@">
                  <c:v>43824</c:v>
                </c:pt>
                <c:pt idx="62" formatCode="dd/mm/yy;@">
                  <c:v>43829</c:v>
                </c:pt>
                <c:pt idx="63" formatCode="dd/mm/yy;@">
                  <c:v>43830</c:v>
                </c:pt>
              </c:numCache>
            </c:numRef>
          </c:cat>
          <c:val>
            <c:numRef>
              <c:f>Tuyen!$H$13:$H$76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Tuyen!$I$12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numRef>
              <c:f>Tuyen!$B$13:$B$76</c:f>
              <c:numCache>
                <c:formatCode>dd\/mm\/yy</c:formatCode>
                <c:ptCount val="64"/>
                <c:pt idx="0">
                  <c:v>43110</c:v>
                </c:pt>
                <c:pt idx="1">
                  <c:v>43131</c:v>
                </c:pt>
                <c:pt idx="2">
                  <c:v>43139</c:v>
                </c:pt>
                <c:pt idx="3">
                  <c:v>43140</c:v>
                </c:pt>
                <c:pt idx="4">
                  <c:v>43162</c:v>
                </c:pt>
                <c:pt idx="5">
                  <c:v>43163</c:v>
                </c:pt>
                <c:pt idx="6">
                  <c:v>43179</c:v>
                </c:pt>
                <c:pt idx="7">
                  <c:v>43217</c:v>
                </c:pt>
                <c:pt idx="8">
                  <c:v>43240</c:v>
                </c:pt>
                <c:pt idx="9">
                  <c:v>43259</c:v>
                </c:pt>
                <c:pt idx="10">
                  <c:v>43266</c:v>
                </c:pt>
                <c:pt idx="11">
                  <c:v>43269</c:v>
                </c:pt>
                <c:pt idx="12">
                  <c:v>43300</c:v>
                </c:pt>
                <c:pt idx="13">
                  <c:v>43350</c:v>
                </c:pt>
                <c:pt idx="14">
                  <c:v>43360</c:v>
                </c:pt>
                <c:pt idx="15">
                  <c:v>43368</c:v>
                </c:pt>
                <c:pt idx="16">
                  <c:v>43372</c:v>
                </c:pt>
                <c:pt idx="17">
                  <c:v>43384</c:v>
                </c:pt>
                <c:pt idx="18">
                  <c:v>43397</c:v>
                </c:pt>
                <c:pt idx="19">
                  <c:v>43399</c:v>
                </c:pt>
                <c:pt idx="20">
                  <c:v>43411</c:v>
                </c:pt>
                <c:pt idx="21">
                  <c:v>43444</c:v>
                </c:pt>
                <c:pt idx="22" formatCode="m/d/yyyy">
                  <c:v>43488</c:v>
                </c:pt>
                <c:pt idx="23" formatCode="m/d/yyyy">
                  <c:v>43522</c:v>
                </c:pt>
                <c:pt idx="24" formatCode="m/d/yyyy">
                  <c:v>43546</c:v>
                </c:pt>
                <c:pt idx="25" formatCode="dd/mm/yy;@">
                  <c:v>43561</c:v>
                </c:pt>
                <c:pt idx="26" formatCode="dd/mm/yy;@">
                  <c:v>43576</c:v>
                </c:pt>
                <c:pt idx="27" formatCode="dd/mm/yy;@">
                  <c:v>43587</c:v>
                </c:pt>
                <c:pt idx="28" formatCode="dd/mm/yy;@">
                  <c:v>43594</c:v>
                </c:pt>
                <c:pt idx="29" formatCode="dd/mm/yy;@">
                  <c:v>43601</c:v>
                </c:pt>
                <c:pt idx="30" formatCode="dd/mm/yy;@">
                  <c:v>43610</c:v>
                </c:pt>
                <c:pt idx="31" formatCode="dd/mm/yy;@">
                  <c:v>43622</c:v>
                </c:pt>
                <c:pt idx="32" formatCode="dd/mm/yy;@">
                  <c:v>43624</c:v>
                </c:pt>
                <c:pt idx="33" formatCode="dd/mm/yy;@">
                  <c:v>43624</c:v>
                </c:pt>
                <c:pt idx="34" formatCode="dd/mm/yy;@">
                  <c:v>43633</c:v>
                </c:pt>
                <c:pt idx="35" formatCode="dd/mm/yy;@">
                  <c:v>43648</c:v>
                </c:pt>
                <c:pt idx="36" formatCode="dd/mm/yy;@">
                  <c:v>43650</c:v>
                </c:pt>
                <c:pt idx="37" formatCode="dd/mm/yy;@">
                  <c:v>43664</c:v>
                </c:pt>
                <c:pt idx="38" formatCode="dd/mm/yy;@">
                  <c:v>43678</c:v>
                </c:pt>
                <c:pt idx="39" formatCode="dd/mm/yy;@">
                  <c:v>43690</c:v>
                </c:pt>
                <c:pt idx="40" formatCode="dd/mm/yy;@">
                  <c:v>43692</c:v>
                </c:pt>
                <c:pt idx="41" formatCode="dd/mm/yy;@">
                  <c:v>43694</c:v>
                </c:pt>
                <c:pt idx="42" formatCode="dd/mm/yy;@">
                  <c:v>43704</c:v>
                </c:pt>
                <c:pt idx="43" formatCode="dd/mm/yy;@">
                  <c:v>43719</c:v>
                </c:pt>
                <c:pt idx="44" formatCode="dd/mm/yy;@">
                  <c:v>43731</c:v>
                </c:pt>
                <c:pt idx="45" formatCode="dd/mm/yy;@">
                  <c:v>43732</c:v>
                </c:pt>
                <c:pt idx="46" formatCode="dd/mm/yy;@">
                  <c:v>43733</c:v>
                </c:pt>
                <c:pt idx="47" formatCode="dd/mm/yy;@">
                  <c:v>43733</c:v>
                </c:pt>
                <c:pt idx="48" formatCode="dd/mm/yy;@">
                  <c:v>43745</c:v>
                </c:pt>
                <c:pt idx="49" formatCode="dd/mm/yy;@">
                  <c:v>43746</c:v>
                </c:pt>
                <c:pt idx="50" formatCode="dd/mm/yy;@">
                  <c:v>43750</c:v>
                </c:pt>
                <c:pt idx="51" formatCode="dd/mm/yy;@">
                  <c:v>43753</c:v>
                </c:pt>
                <c:pt idx="52" formatCode="dd/mm/yy;@">
                  <c:v>43760</c:v>
                </c:pt>
                <c:pt idx="53" formatCode="dd/mm/yy;@">
                  <c:v>43761</c:v>
                </c:pt>
                <c:pt idx="54" formatCode="dd/mm/yy;@">
                  <c:v>43788</c:v>
                </c:pt>
                <c:pt idx="55" formatCode="dd/mm/yy;@">
                  <c:v>43791</c:v>
                </c:pt>
                <c:pt idx="56" formatCode="dd/mm/yy;@">
                  <c:v>43795</c:v>
                </c:pt>
                <c:pt idx="57" formatCode="dd/mm/yy;@">
                  <c:v>43798</c:v>
                </c:pt>
                <c:pt idx="58" formatCode="dd/mm/yy;@">
                  <c:v>43801</c:v>
                </c:pt>
                <c:pt idx="59" formatCode="dd/mm/yy;@">
                  <c:v>43803</c:v>
                </c:pt>
                <c:pt idx="60" formatCode="dd/mm/yy;@">
                  <c:v>43811</c:v>
                </c:pt>
                <c:pt idx="61" formatCode="dd/mm/yy;@">
                  <c:v>43824</c:v>
                </c:pt>
                <c:pt idx="62" formatCode="dd/mm/yy;@">
                  <c:v>43829</c:v>
                </c:pt>
                <c:pt idx="63" formatCode="dd/mm/yy;@">
                  <c:v>43830</c:v>
                </c:pt>
              </c:numCache>
            </c:numRef>
          </c:cat>
          <c:val>
            <c:numRef>
              <c:f>Tuyen!$I$13:$I$76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74144"/>
        <c:axId val="1323078496"/>
        <c:extLst xmlns:c16r2="http://schemas.microsoft.com/office/drawing/2015/06/chart"/>
      </c:lineChart>
      <c:catAx>
        <c:axId val="132307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3078496"/>
        <c:crosses val="autoZero"/>
        <c:auto val="0"/>
        <c:lblAlgn val="ctr"/>
        <c:lblOffset val="100"/>
        <c:tickLblSkip val="1"/>
        <c:noMultiLvlLbl val="1"/>
      </c:catAx>
      <c:valAx>
        <c:axId val="1323078496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307414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280324023256918"/>
          <c:h val="0.3837881309966895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84480"/>
        <c:axId val="1323092640"/>
      </c:lineChart>
      <c:catAx>
        <c:axId val="132308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9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92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4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76320"/>
        <c:axId val="1323075232"/>
      </c:lineChart>
      <c:catAx>
        <c:axId val="132307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75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75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76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096448"/>
        <c:axId val="1323069248"/>
      </c:scatterChart>
      <c:valAx>
        <c:axId val="132309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69248"/>
        <c:crosses val="autoZero"/>
        <c:crossBetween val="midCat"/>
      </c:valAx>
      <c:valAx>
        <c:axId val="1323069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964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68704"/>
        <c:axId val="1323074688"/>
      </c:lineChart>
      <c:catAx>
        <c:axId val="1323068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74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74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23068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86112"/>
        <c:axId val="1323096992"/>
      </c:lineChart>
      <c:catAx>
        <c:axId val="132308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96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96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6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76864"/>
        <c:axId val="1323080672"/>
      </c:lineChart>
      <c:catAx>
        <c:axId val="1323076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0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80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76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86656"/>
        <c:axId val="1323093184"/>
      </c:lineChart>
      <c:catAx>
        <c:axId val="13230866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23093184"/>
        <c:crosses val="autoZero"/>
        <c:auto val="1"/>
        <c:lblAlgn val="ctr"/>
        <c:lblOffset val="100"/>
        <c:tickMarkSkip val="1"/>
        <c:noMultiLvlLbl val="0"/>
      </c:catAx>
      <c:valAx>
        <c:axId val="132309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6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94272"/>
        <c:axId val="1323089376"/>
      </c:lineChart>
      <c:catAx>
        <c:axId val="132309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9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89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94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79584"/>
        <c:axId val="1323081216"/>
      </c:lineChart>
      <c:catAx>
        <c:axId val="132307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81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795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080128"/>
        <c:axId val="1323087200"/>
      </c:scatterChart>
      <c:valAx>
        <c:axId val="132308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7200"/>
        <c:crosses val="autoZero"/>
        <c:crossBetween val="midCat"/>
      </c:valAx>
      <c:valAx>
        <c:axId val="132308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801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89920"/>
        <c:axId val="1323090464"/>
      </c:lineChart>
      <c:catAx>
        <c:axId val="132308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90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9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23089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93728"/>
        <c:axId val="1323066528"/>
      </c:lineChart>
      <c:catAx>
        <c:axId val="1323093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6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66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93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68160"/>
        <c:axId val="1323094816"/>
      </c:lineChart>
      <c:catAx>
        <c:axId val="1323068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94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3094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68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097536"/>
        <c:axId val="1323067616"/>
      </c:lineChart>
      <c:catAx>
        <c:axId val="13230975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23067616"/>
        <c:crosses val="autoZero"/>
        <c:auto val="1"/>
        <c:lblAlgn val="ctr"/>
        <c:lblOffset val="100"/>
        <c:tickMarkSkip val="1"/>
        <c:noMultiLvlLbl val="0"/>
      </c:catAx>
      <c:valAx>
        <c:axId val="132306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23097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18224"/>
        <c:axId val="1890826384"/>
      </c:lineChart>
      <c:catAx>
        <c:axId val="1890818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26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26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8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19312"/>
        <c:axId val="1890826928"/>
      </c:lineChart>
      <c:catAx>
        <c:axId val="189081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26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26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9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32912"/>
        <c:axId val="1890823120"/>
      </c:lineChart>
      <c:catAx>
        <c:axId val="189083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23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23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2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Phan Thanh Phong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Phan Thanh Phong</a:t>
            </a:r>
            <a:endParaRPr lang="en-US" sz="1100">
              <a:effectLst/>
            </a:endParaRPr>
          </a:p>
        </c:rich>
      </c:tx>
      <c:layout>
        <c:manualLayout>
          <c:xMode val="edge"/>
          <c:yMode val="edge"/>
          <c:x val="0.2132428119780482"/>
          <c:y val="8.2557862085421135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7222470770699123E-2"/>
          <c:y val="0.1647787383220454"/>
          <c:w val="0.81610942249240126"/>
          <c:h val="0.64944478094084401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Phong!$J$12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dPt>
            <c:idx val="141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dPt>
            <c:idx val="15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cat>
            <c:numRef>
              <c:f>Phong!$B$13:$B$293</c:f>
              <c:numCache>
                <c:formatCode>dd\/mm\/yy</c:formatCode>
                <c:ptCount val="281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43116</c:v>
                </c:pt>
                <c:pt idx="7">
                  <c:v>43120</c:v>
                </c:pt>
                <c:pt idx="8">
                  <c:v>43123</c:v>
                </c:pt>
                <c:pt idx="9">
                  <c:v>43127</c:v>
                </c:pt>
                <c:pt idx="10">
                  <c:v>43128</c:v>
                </c:pt>
                <c:pt idx="11">
                  <c:v>43131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43140</c:v>
                </c:pt>
                <c:pt idx="17">
                  <c:v>43143</c:v>
                </c:pt>
                <c:pt idx="18">
                  <c:v>43152</c:v>
                </c:pt>
                <c:pt idx="19">
                  <c:v>43154</c:v>
                </c:pt>
                <c:pt idx="20">
                  <c:v>43159</c:v>
                </c:pt>
                <c:pt idx="21">
                  <c:v>43159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43171</c:v>
                </c:pt>
                <c:pt idx="28">
                  <c:v>43173</c:v>
                </c:pt>
                <c:pt idx="29">
                  <c:v>43175</c:v>
                </c:pt>
                <c:pt idx="30">
                  <c:v>43176</c:v>
                </c:pt>
                <c:pt idx="31">
                  <c:v>43179</c:v>
                </c:pt>
                <c:pt idx="32">
                  <c:v>43182</c:v>
                </c:pt>
                <c:pt idx="33">
                  <c:v>43183</c:v>
                </c:pt>
                <c:pt idx="34">
                  <c:v>43186</c:v>
                </c:pt>
                <c:pt idx="35">
                  <c:v>43188</c:v>
                </c:pt>
                <c:pt idx="36">
                  <c:v>43190</c:v>
                </c:pt>
                <c:pt idx="37">
                  <c:v>43193</c:v>
                </c:pt>
                <c:pt idx="38">
                  <c:v>43197</c:v>
                </c:pt>
                <c:pt idx="39">
                  <c:v>43198</c:v>
                </c:pt>
                <c:pt idx="40">
                  <c:v>43199</c:v>
                </c:pt>
                <c:pt idx="41">
                  <c:v>43201</c:v>
                </c:pt>
                <c:pt idx="42">
                  <c:v>43203</c:v>
                </c:pt>
                <c:pt idx="43">
                  <c:v>43205</c:v>
                </c:pt>
                <c:pt idx="44">
                  <c:v>43205</c:v>
                </c:pt>
                <c:pt idx="45">
                  <c:v>43206</c:v>
                </c:pt>
                <c:pt idx="46">
                  <c:v>43207</c:v>
                </c:pt>
                <c:pt idx="47">
                  <c:v>43209</c:v>
                </c:pt>
                <c:pt idx="48">
                  <c:v>43210</c:v>
                </c:pt>
                <c:pt idx="49">
                  <c:v>43212</c:v>
                </c:pt>
                <c:pt idx="50">
                  <c:v>43215</c:v>
                </c:pt>
                <c:pt idx="51">
                  <c:v>43215</c:v>
                </c:pt>
                <c:pt idx="52">
                  <c:v>43217</c:v>
                </c:pt>
                <c:pt idx="53">
                  <c:v>43222</c:v>
                </c:pt>
                <c:pt idx="54">
                  <c:v>43223</c:v>
                </c:pt>
                <c:pt idx="55">
                  <c:v>43224</c:v>
                </c:pt>
                <c:pt idx="56">
                  <c:v>43228</c:v>
                </c:pt>
                <c:pt idx="57">
                  <c:v>43231</c:v>
                </c:pt>
                <c:pt idx="58">
                  <c:v>43234</c:v>
                </c:pt>
                <c:pt idx="59">
                  <c:v>43239</c:v>
                </c:pt>
                <c:pt idx="60">
                  <c:v>43240</c:v>
                </c:pt>
                <c:pt idx="61">
                  <c:v>43245</c:v>
                </c:pt>
                <c:pt idx="62">
                  <c:v>43248</c:v>
                </c:pt>
                <c:pt idx="63">
                  <c:v>43248</c:v>
                </c:pt>
                <c:pt idx="64">
                  <c:v>43252</c:v>
                </c:pt>
                <c:pt idx="65">
                  <c:v>43255</c:v>
                </c:pt>
                <c:pt idx="66">
                  <c:v>43257</c:v>
                </c:pt>
                <c:pt idx="67">
                  <c:v>43259</c:v>
                </c:pt>
                <c:pt idx="68">
                  <c:v>43262</c:v>
                </c:pt>
                <c:pt idx="69">
                  <c:v>43263</c:v>
                </c:pt>
                <c:pt idx="70">
                  <c:v>43266</c:v>
                </c:pt>
                <c:pt idx="71">
                  <c:v>43269</c:v>
                </c:pt>
                <c:pt idx="72">
                  <c:v>43272</c:v>
                </c:pt>
                <c:pt idx="73">
                  <c:v>43276</c:v>
                </c:pt>
                <c:pt idx="74">
                  <c:v>43278</c:v>
                </c:pt>
                <c:pt idx="75">
                  <c:v>43280</c:v>
                </c:pt>
                <c:pt idx="76">
                  <c:v>43281</c:v>
                </c:pt>
                <c:pt idx="77">
                  <c:v>43283</c:v>
                </c:pt>
                <c:pt idx="78">
                  <c:v>43287</c:v>
                </c:pt>
                <c:pt idx="79">
                  <c:v>43291</c:v>
                </c:pt>
                <c:pt idx="80">
                  <c:v>43293</c:v>
                </c:pt>
                <c:pt idx="81">
                  <c:v>43297</c:v>
                </c:pt>
                <c:pt idx="82">
                  <c:v>43298</c:v>
                </c:pt>
                <c:pt idx="83">
                  <c:v>43300</c:v>
                </c:pt>
                <c:pt idx="84">
                  <c:v>43304</c:v>
                </c:pt>
                <c:pt idx="85">
                  <c:v>43308</c:v>
                </c:pt>
                <c:pt idx="86">
                  <c:v>43311</c:v>
                </c:pt>
                <c:pt idx="87">
                  <c:v>43314</c:v>
                </c:pt>
                <c:pt idx="88">
                  <c:v>43318</c:v>
                </c:pt>
                <c:pt idx="89">
                  <c:v>43321</c:v>
                </c:pt>
                <c:pt idx="90">
                  <c:v>43322</c:v>
                </c:pt>
                <c:pt idx="91">
                  <c:v>43325</c:v>
                </c:pt>
                <c:pt idx="92">
                  <c:v>43329</c:v>
                </c:pt>
                <c:pt idx="93">
                  <c:v>43332</c:v>
                </c:pt>
                <c:pt idx="94">
                  <c:v>43333</c:v>
                </c:pt>
                <c:pt idx="95">
                  <c:v>43339</c:v>
                </c:pt>
                <c:pt idx="96">
                  <c:v>43339</c:v>
                </c:pt>
                <c:pt idx="97">
                  <c:v>43341</c:v>
                </c:pt>
                <c:pt idx="98">
                  <c:v>43343</c:v>
                </c:pt>
                <c:pt idx="99">
                  <c:v>43347</c:v>
                </c:pt>
                <c:pt idx="100">
                  <c:v>43347</c:v>
                </c:pt>
                <c:pt idx="101">
                  <c:v>43348</c:v>
                </c:pt>
                <c:pt idx="102">
                  <c:v>43349</c:v>
                </c:pt>
                <c:pt idx="103">
                  <c:v>43350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43360</c:v>
                </c:pt>
                <c:pt idx="110">
                  <c:v>43369</c:v>
                </c:pt>
                <c:pt idx="111">
                  <c:v>43370</c:v>
                </c:pt>
                <c:pt idx="112">
                  <c:v>43372</c:v>
                </c:pt>
                <c:pt idx="113">
                  <c:v>43377</c:v>
                </c:pt>
                <c:pt idx="114">
                  <c:v>43379</c:v>
                </c:pt>
                <c:pt idx="115">
                  <c:v>43382</c:v>
                </c:pt>
                <c:pt idx="116">
                  <c:v>43385</c:v>
                </c:pt>
                <c:pt idx="117">
                  <c:v>43388</c:v>
                </c:pt>
                <c:pt idx="118">
                  <c:v>43390</c:v>
                </c:pt>
                <c:pt idx="119">
                  <c:v>43392</c:v>
                </c:pt>
                <c:pt idx="120">
                  <c:v>43395</c:v>
                </c:pt>
                <c:pt idx="121">
                  <c:v>43397</c:v>
                </c:pt>
                <c:pt idx="122">
                  <c:v>43399</c:v>
                </c:pt>
                <c:pt idx="123">
                  <c:v>43407</c:v>
                </c:pt>
                <c:pt idx="124">
                  <c:v>43410</c:v>
                </c:pt>
                <c:pt idx="125">
                  <c:v>43414</c:v>
                </c:pt>
                <c:pt idx="126">
                  <c:v>43416</c:v>
                </c:pt>
                <c:pt idx="127">
                  <c:v>43418</c:v>
                </c:pt>
                <c:pt idx="128">
                  <c:v>43420</c:v>
                </c:pt>
                <c:pt idx="129">
                  <c:v>43437</c:v>
                </c:pt>
                <c:pt idx="130">
                  <c:v>43439</c:v>
                </c:pt>
                <c:pt idx="131">
                  <c:v>43442</c:v>
                </c:pt>
                <c:pt idx="132">
                  <c:v>43444</c:v>
                </c:pt>
                <c:pt idx="133">
                  <c:v>43446</c:v>
                </c:pt>
                <c:pt idx="134">
                  <c:v>43448</c:v>
                </c:pt>
                <c:pt idx="135">
                  <c:v>43452</c:v>
                </c:pt>
                <c:pt idx="136">
                  <c:v>43454</c:v>
                </c:pt>
                <c:pt idx="137">
                  <c:v>43458</c:v>
                </c:pt>
                <c:pt idx="138">
                  <c:v>43459</c:v>
                </c:pt>
                <c:pt idx="139">
                  <c:v>43461</c:v>
                </c:pt>
                <c:pt idx="140">
                  <c:v>43462</c:v>
                </c:pt>
                <c:pt idx="141" formatCode="m/d/yyyy">
                  <c:v>43468</c:v>
                </c:pt>
                <c:pt idx="142" formatCode="m/d/yyyy">
                  <c:v>43471</c:v>
                </c:pt>
                <c:pt idx="143" formatCode="m/d/yyyy">
                  <c:v>43474</c:v>
                </c:pt>
                <c:pt idx="144" formatCode="m/d/yyyy">
                  <c:v>43476</c:v>
                </c:pt>
                <c:pt idx="145" formatCode="m/d/yyyy">
                  <c:v>43479</c:v>
                </c:pt>
                <c:pt idx="146" formatCode="m/d/yyyy">
                  <c:v>43480</c:v>
                </c:pt>
                <c:pt idx="147" formatCode="m/d/yyyy">
                  <c:v>43482</c:v>
                </c:pt>
                <c:pt idx="148" formatCode="m/d/yyyy">
                  <c:v>43485</c:v>
                </c:pt>
                <c:pt idx="149" formatCode="m/d/yyyy">
                  <c:v>43486</c:v>
                </c:pt>
                <c:pt idx="150" formatCode="m/d/yyyy">
                  <c:v>43488</c:v>
                </c:pt>
                <c:pt idx="151" formatCode="m/d/yyyy">
                  <c:v>43491</c:v>
                </c:pt>
                <c:pt idx="152" formatCode="m/d/yyyy">
                  <c:v>43492</c:v>
                </c:pt>
                <c:pt idx="153" formatCode="m/d/yyyy">
                  <c:v>43495</c:v>
                </c:pt>
                <c:pt idx="154" formatCode="m/d/yyyy">
                  <c:v>43496</c:v>
                </c:pt>
                <c:pt idx="155" formatCode="m/d/yyyy">
                  <c:v>43498</c:v>
                </c:pt>
                <c:pt idx="156" formatCode="m/d/yyyy">
                  <c:v>43503</c:v>
                </c:pt>
                <c:pt idx="157" formatCode="m/d/yyyy">
                  <c:v>43504</c:v>
                </c:pt>
                <c:pt idx="158" formatCode="m/d/yyyy">
                  <c:v>43506</c:v>
                </c:pt>
                <c:pt idx="159" formatCode="m/d/yyyy">
                  <c:v>43508</c:v>
                </c:pt>
                <c:pt idx="160" formatCode="m/d/yyyy">
                  <c:v>43511</c:v>
                </c:pt>
                <c:pt idx="161" formatCode="m/d/yyyy">
                  <c:v>43512</c:v>
                </c:pt>
                <c:pt idx="162" formatCode="m/d/yyyy">
                  <c:v>43514</c:v>
                </c:pt>
                <c:pt idx="163" formatCode="m/d/yyyy">
                  <c:v>43517</c:v>
                </c:pt>
                <c:pt idx="164" formatCode="m/d/yyyy">
                  <c:v>43521</c:v>
                </c:pt>
                <c:pt idx="165" formatCode="m/d/yyyy">
                  <c:v>43523</c:v>
                </c:pt>
                <c:pt idx="166" formatCode="m/d/yyyy">
                  <c:v>43524</c:v>
                </c:pt>
                <c:pt idx="167" formatCode="m/d/yyyy">
                  <c:v>43527</c:v>
                </c:pt>
                <c:pt idx="168" formatCode="m/d/yyyy">
                  <c:v>43529</c:v>
                </c:pt>
                <c:pt idx="169" formatCode="m/d/yyyy">
                  <c:v>43531</c:v>
                </c:pt>
                <c:pt idx="170" formatCode="m/d/yyyy">
                  <c:v>43534</c:v>
                </c:pt>
                <c:pt idx="171" formatCode="m/d/yyyy">
                  <c:v>43536</c:v>
                </c:pt>
                <c:pt idx="172" formatCode="m/d/yyyy">
                  <c:v>43537</c:v>
                </c:pt>
                <c:pt idx="173" formatCode="m/d/yyyy">
                  <c:v>43538</c:v>
                </c:pt>
                <c:pt idx="174" formatCode="m/d/yyyy">
                  <c:v>43539</c:v>
                </c:pt>
                <c:pt idx="175" formatCode="m/d/yyyy">
                  <c:v>43544</c:v>
                </c:pt>
                <c:pt idx="176" formatCode="m/d/yyyy">
                  <c:v>43546</c:v>
                </c:pt>
                <c:pt idx="177" formatCode="m/d/yyyy">
                  <c:v>43548</c:v>
                </c:pt>
                <c:pt idx="178" formatCode="m/d/yyyy">
                  <c:v>43550</c:v>
                </c:pt>
                <c:pt idx="179" formatCode="m/d/yyyy">
                  <c:v>43551</c:v>
                </c:pt>
                <c:pt idx="180" formatCode="m/d/yyyy">
                  <c:v>43553</c:v>
                </c:pt>
                <c:pt idx="181" formatCode="dd/mm/yy;@">
                  <c:v>43556</c:v>
                </c:pt>
                <c:pt idx="182" formatCode="dd/mm/yy;@">
                  <c:v>43556</c:v>
                </c:pt>
                <c:pt idx="183" formatCode="dd/mm/yy;@">
                  <c:v>43558</c:v>
                </c:pt>
                <c:pt idx="184" formatCode="dd/mm/yy;@">
                  <c:v>43560</c:v>
                </c:pt>
                <c:pt idx="185" formatCode="dd/mm/yy;@">
                  <c:v>43562</c:v>
                </c:pt>
                <c:pt idx="186" formatCode="dd/mm/yy;@">
                  <c:v>43570</c:v>
                </c:pt>
                <c:pt idx="187" formatCode="dd/mm/yy;@">
                  <c:v>43576</c:v>
                </c:pt>
                <c:pt idx="188" formatCode="dd/mm/yy;@">
                  <c:v>43579</c:v>
                </c:pt>
                <c:pt idx="189" formatCode="dd/mm/yy;@">
                  <c:v>43580</c:v>
                </c:pt>
                <c:pt idx="190" formatCode="dd/mm/yy;@">
                  <c:v>43581</c:v>
                </c:pt>
                <c:pt idx="191" formatCode="dd/mm/yy;@">
                  <c:v>43581</c:v>
                </c:pt>
                <c:pt idx="192" formatCode="dd/mm/yy;@">
                  <c:v>43584</c:v>
                </c:pt>
                <c:pt idx="193" formatCode="dd/mm/yy;@">
                  <c:v>43587</c:v>
                </c:pt>
                <c:pt idx="194" formatCode="dd/mm/yy;@">
                  <c:v>43593</c:v>
                </c:pt>
                <c:pt idx="195" formatCode="dd/mm/yy;@">
                  <c:v>43594</c:v>
                </c:pt>
                <c:pt idx="196" formatCode="dd/mm/yy;@">
                  <c:v>43597</c:v>
                </c:pt>
                <c:pt idx="197" formatCode="dd/mm/yy;@">
                  <c:v>43601</c:v>
                </c:pt>
                <c:pt idx="198" formatCode="dd/mm/yy;@">
                  <c:v>43603</c:v>
                </c:pt>
                <c:pt idx="199" formatCode="dd/mm/yy;@">
                  <c:v>43606</c:v>
                </c:pt>
                <c:pt idx="200" formatCode="dd/mm/yy;@">
                  <c:v>43609</c:v>
                </c:pt>
                <c:pt idx="201" formatCode="dd/mm/yy;@">
                  <c:v>43610</c:v>
                </c:pt>
                <c:pt idx="202" formatCode="dd/mm/yy;@">
                  <c:v>43613</c:v>
                </c:pt>
                <c:pt idx="203" formatCode="dd/mm/yy;@">
                  <c:v>43617</c:v>
                </c:pt>
                <c:pt idx="204" formatCode="dd/mm/yy;@">
                  <c:v>43620</c:v>
                </c:pt>
                <c:pt idx="205" formatCode="dd/mm/yy;@">
                  <c:v>43626</c:v>
                </c:pt>
                <c:pt idx="206" formatCode="dd/mm/yy;@">
                  <c:v>43628</c:v>
                </c:pt>
                <c:pt idx="207" formatCode="dd/mm/yy;@">
                  <c:v>43630</c:v>
                </c:pt>
                <c:pt idx="208" formatCode="dd/mm/yy;@">
                  <c:v>43633</c:v>
                </c:pt>
                <c:pt idx="209" formatCode="dd/mm/yy;@">
                  <c:v>43636</c:v>
                </c:pt>
                <c:pt idx="210" formatCode="dd/mm/yy;@">
                  <c:v>43637</c:v>
                </c:pt>
                <c:pt idx="211" formatCode="dd/mm/yy;@">
                  <c:v>43637</c:v>
                </c:pt>
                <c:pt idx="212" formatCode="dd/mm/yy;@">
                  <c:v>43641</c:v>
                </c:pt>
                <c:pt idx="213" formatCode="dd/mm/yy;@">
                  <c:v>43643</c:v>
                </c:pt>
                <c:pt idx="214" formatCode="dd/mm/yy;@">
                  <c:v>43645</c:v>
                </c:pt>
                <c:pt idx="215" formatCode="dd/mm/yy;@">
                  <c:v>43651</c:v>
                </c:pt>
                <c:pt idx="216" formatCode="dd/mm/yy;@">
                  <c:v>43652</c:v>
                </c:pt>
                <c:pt idx="217" formatCode="dd/mm/yy;@">
                  <c:v>43655</c:v>
                </c:pt>
                <c:pt idx="218" formatCode="dd/mm/yy;@">
                  <c:v>43658</c:v>
                </c:pt>
                <c:pt idx="219" formatCode="dd/mm/yy;@">
                  <c:v>43662</c:v>
                </c:pt>
                <c:pt idx="220" formatCode="dd/mm/yy;@">
                  <c:v>43669</c:v>
                </c:pt>
                <c:pt idx="221" formatCode="dd/mm/yy;@">
                  <c:v>43673</c:v>
                </c:pt>
                <c:pt idx="222" formatCode="dd/mm/yy;@">
                  <c:v>43676</c:v>
                </c:pt>
                <c:pt idx="223" formatCode="dd/mm/yy;@">
                  <c:v>43679</c:v>
                </c:pt>
                <c:pt idx="224" formatCode="dd/mm/yy;@">
                  <c:v>43680</c:v>
                </c:pt>
                <c:pt idx="225" formatCode="dd/mm/yy;@">
                  <c:v>43687</c:v>
                </c:pt>
                <c:pt idx="226" formatCode="dd/mm/yy;@">
                  <c:v>43692</c:v>
                </c:pt>
                <c:pt idx="227" formatCode="dd/mm/yy;@">
                  <c:v>43694</c:v>
                </c:pt>
                <c:pt idx="228" formatCode="dd/mm/yy;@">
                  <c:v>43706</c:v>
                </c:pt>
                <c:pt idx="229" formatCode="dd/mm/yy;@">
                  <c:v>43708</c:v>
                </c:pt>
                <c:pt idx="230" formatCode="dd/mm/yy;@">
                  <c:v>43710</c:v>
                </c:pt>
                <c:pt idx="231" formatCode="dd/mm/yy;@">
                  <c:v>43713</c:v>
                </c:pt>
                <c:pt idx="232" formatCode="dd/mm/yy;@">
                  <c:v>43715</c:v>
                </c:pt>
                <c:pt idx="233" formatCode="dd/mm/yy;@">
                  <c:v>43716</c:v>
                </c:pt>
                <c:pt idx="234" formatCode="dd/mm/yy;@">
                  <c:v>43721</c:v>
                </c:pt>
                <c:pt idx="235" formatCode="dd/mm/yy;@">
                  <c:v>43723</c:v>
                </c:pt>
                <c:pt idx="236" formatCode="dd/mm/yy;@">
                  <c:v>43728</c:v>
                </c:pt>
                <c:pt idx="237" formatCode="dd/mm/yy;@">
                  <c:v>43729</c:v>
                </c:pt>
                <c:pt idx="238" formatCode="dd/mm/yy;@">
                  <c:v>43730</c:v>
                </c:pt>
                <c:pt idx="239" formatCode="dd/mm/yy;@">
                  <c:v>43733</c:v>
                </c:pt>
                <c:pt idx="240" formatCode="dd/mm/yy;@">
                  <c:v>43734</c:v>
                </c:pt>
                <c:pt idx="241" formatCode="dd/mm/yy;@">
                  <c:v>43736</c:v>
                </c:pt>
                <c:pt idx="242" formatCode="dd/mm/yy;@">
                  <c:v>43739</c:v>
                </c:pt>
                <c:pt idx="243" formatCode="dd/mm/yy;@">
                  <c:v>43739</c:v>
                </c:pt>
                <c:pt idx="244" formatCode="dd/mm/yy;@">
                  <c:v>43739</c:v>
                </c:pt>
                <c:pt idx="245" formatCode="dd/mm/yy;@">
                  <c:v>43740</c:v>
                </c:pt>
                <c:pt idx="246" formatCode="dd/mm/yy;@">
                  <c:v>43745</c:v>
                </c:pt>
                <c:pt idx="247" formatCode="dd/mm/yy;@">
                  <c:v>43746</c:v>
                </c:pt>
                <c:pt idx="248" formatCode="dd/mm/yy;@">
                  <c:v>43746</c:v>
                </c:pt>
                <c:pt idx="249" formatCode="dd/mm/yy;@">
                  <c:v>43747</c:v>
                </c:pt>
                <c:pt idx="250" formatCode="dd/mm/yy;@">
                  <c:v>43748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43753</c:v>
                </c:pt>
                <c:pt idx="254" formatCode="dd/mm/yy;@">
                  <c:v>43756</c:v>
                </c:pt>
                <c:pt idx="255" formatCode="dd/mm/yy;@">
                  <c:v>43758</c:v>
                </c:pt>
                <c:pt idx="256" formatCode="dd/mm/yy;@">
                  <c:v>43761</c:v>
                </c:pt>
                <c:pt idx="257" formatCode="dd/mm/yy;@">
                  <c:v>43761</c:v>
                </c:pt>
                <c:pt idx="258" formatCode="dd/mm/yy;@">
                  <c:v>43766</c:v>
                </c:pt>
                <c:pt idx="259" formatCode="dd/mm/yy;@">
                  <c:v>43771</c:v>
                </c:pt>
                <c:pt idx="260" formatCode="dd/mm/yy;@">
                  <c:v>43776</c:v>
                </c:pt>
                <c:pt idx="261" formatCode="dd/mm/yy;@">
                  <c:v>43778</c:v>
                </c:pt>
                <c:pt idx="262" formatCode="dd/mm/yy;@">
                  <c:v>43782</c:v>
                </c:pt>
                <c:pt idx="263" formatCode="dd/mm/yy;@">
                  <c:v>43784</c:v>
                </c:pt>
                <c:pt idx="264" formatCode="dd/mm/yy;@">
                  <c:v>43788</c:v>
                </c:pt>
                <c:pt idx="265" formatCode="dd/mm/yy;@">
                  <c:v>43791</c:v>
                </c:pt>
                <c:pt idx="266" formatCode="dd/mm/yy;@">
                  <c:v>43793</c:v>
                </c:pt>
                <c:pt idx="267" formatCode="dd/mm/yy;@">
                  <c:v>43798</c:v>
                </c:pt>
                <c:pt idx="268" formatCode="dd/mm/yy;@">
                  <c:v>43805</c:v>
                </c:pt>
                <c:pt idx="269" formatCode="dd/mm/yy;@">
                  <c:v>43807</c:v>
                </c:pt>
                <c:pt idx="270" formatCode="dd/mm/yy;@">
                  <c:v>43809</c:v>
                </c:pt>
                <c:pt idx="271" formatCode="dd/mm/yy;@">
                  <c:v>43813</c:v>
                </c:pt>
                <c:pt idx="272" formatCode="dd/mm/yy;@">
                  <c:v>43815</c:v>
                </c:pt>
                <c:pt idx="273" formatCode="dd/mm/yy;@">
                  <c:v>43817</c:v>
                </c:pt>
                <c:pt idx="274" formatCode="dd/mm/yy;@">
                  <c:v>43819</c:v>
                </c:pt>
                <c:pt idx="275" formatCode="dd/mm/yy;@">
                  <c:v>43821</c:v>
                </c:pt>
                <c:pt idx="276" formatCode="dd/mm/yy;@">
                  <c:v>43821</c:v>
                </c:pt>
                <c:pt idx="277" formatCode="dd/mm/yy;@">
                  <c:v>43826</c:v>
                </c:pt>
                <c:pt idx="278" formatCode="dd/mm/yy;@">
                  <c:v>43828</c:v>
                </c:pt>
                <c:pt idx="279" formatCode="dd/mm/yy;@">
                  <c:v>43829</c:v>
                </c:pt>
                <c:pt idx="280" formatCode="dd/mm/yy;@">
                  <c:v>43830</c:v>
                </c:pt>
              </c:numCache>
            </c:numRef>
          </c:cat>
          <c:val>
            <c:numRef>
              <c:f>Phong!$J$13:$J$293</c:f>
              <c:numCache>
                <c:formatCode>@</c:formatCode>
                <c:ptCount val="281"/>
                <c:pt idx="141" formatCode="General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5D6A-42F8-86AD-5BE0655B3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890833456"/>
        <c:axId val="1890828560"/>
      </c:barChart>
      <c:lineChart>
        <c:grouping val="standard"/>
        <c:varyColors val="0"/>
        <c:ser>
          <c:idx val="9"/>
          <c:order val="0"/>
          <c:tx>
            <c:strRef>
              <c:f>Phong!$L$12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Phong!$B$13:$B$293</c:f>
              <c:numCache>
                <c:formatCode>dd\/mm\/yy</c:formatCode>
                <c:ptCount val="281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43116</c:v>
                </c:pt>
                <c:pt idx="7">
                  <c:v>43120</c:v>
                </c:pt>
                <c:pt idx="8">
                  <c:v>43123</c:v>
                </c:pt>
                <c:pt idx="9">
                  <c:v>43127</c:v>
                </c:pt>
                <c:pt idx="10">
                  <c:v>43128</c:v>
                </c:pt>
                <c:pt idx="11">
                  <c:v>43131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43140</c:v>
                </c:pt>
                <c:pt idx="17">
                  <c:v>43143</c:v>
                </c:pt>
                <c:pt idx="18">
                  <c:v>43152</c:v>
                </c:pt>
                <c:pt idx="19">
                  <c:v>43154</c:v>
                </c:pt>
                <c:pt idx="20">
                  <c:v>43159</c:v>
                </c:pt>
                <c:pt idx="21">
                  <c:v>43159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43171</c:v>
                </c:pt>
                <c:pt idx="28">
                  <c:v>43173</c:v>
                </c:pt>
                <c:pt idx="29">
                  <c:v>43175</c:v>
                </c:pt>
                <c:pt idx="30">
                  <c:v>43176</c:v>
                </c:pt>
                <c:pt idx="31">
                  <c:v>43179</c:v>
                </c:pt>
                <c:pt idx="32">
                  <c:v>43182</c:v>
                </c:pt>
                <c:pt idx="33">
                  <c:v>43183</c:v>
                </c:pt>
                <c:pt idx="34">
                  <c:v>43186</c:v>
                </c:pt>
                <c:pt idx="35">
                  <c:v>43188</c:v>
                </c:pt>
                <c:pt idx="36">
                  <c:v>43190</c:v>
                </c:pt>
                <c:pt idx="37">
                  <c:v>43193</c:v>
                </c:pt>
                <c:pt idx="38">
                  <c:v>43197</c:v>
                </c:pt>
                <c:pt idx="39">
                  <c:v>43198</c:v>
                </c:pt>
                <c:pt idx="40">
                  <c:v>43199</c:v>
                </c:pt>
                <c:pt idx="41">
                  <c:v>43201</c:v>
                </c:pt>
                <c:pt idx="42">
                  <c:v>43203</c:v>
                </c:pt>
                <c:pt idx="43">
                  <c:v>43205</c:v>
                </c:pt>
                <c:pt idx="44">
                  <c:v>43205</c:v>
                </c:pt>
                <c:pt idx="45">
                  <c:v>43206</c:v>
                </c:pt>
                <c:pt idx="46">
                  <c:v>43207</c:v>
                </c:pt>
                <c:pt idx="47">
                  <c:v>43209</c:v>
                </c:pt>
                <c:pt idx="48">
                  <c:v>43210</c:v>
                </c:pt>
                <c:pt idx="49">
                  <c:v>43212</c:v>
                </c:pt>
                <c:pt idx="50">
                  <c:v>43215</c:v>
                </c:pt>
                <c:pt idx="51">
                  <c:v>43215</c:v>
                </c:pt>
                <c:pt idx="52">
                  <c:v>43217</c:v>
                </c:pt>
                <c:pt idx="53">
                  <c:v>43222</c:v>
                </c:pt>
                <c:pt idx="54">
                  <c:v>43223</c:v>
                </c:pt>
                <c:pt idx="55">
                  <c:v>43224</c:v>
                </c:pt>
                <c:pt idx="56">
                  <c:v>43228</c:v>
                </c:pt>
                <c:pt idx="57">
                  <c:v>43231</c:v>
                </c:pt>
                <c:pt idx="58">
                  <c:v>43234</c:v>
                </c:pt>
                <c:pt idx="59">
                  <c:v>43239</c:v>
                </c:pt>
                <c:pt idx="60">
                  <c:v>43240</c:v>
                </c:pt>
                <c:pt idx="61">
                  <c:v>43245</c:v>
                </c:pt>
                <c:pt idx="62">
                  <c:v>43248</c:v>
                </c:pt>
                <c:pt idx="63">
                  <c:v>43248</c:v>
                </c:pt>
                <c:pt idx="64">
                  <c:v>43252</c:v>
                </c:pt>
                <c:pt idx="65">
                  <c:v>43255</c:v>
                </c:pt>
                <c:pt idx="66">
                  <c:v>43257</c:v>
                </c:pt>
                <c:pt idx="67">
                  <c:v>43259</c:v>
                </c:pt>
                <c:pt idx="68">
                  <c:v>43262</c:v>
                </c:pt>
                <c:pt idx="69">
                  <c:v>43263</c:v>
                </c:pt>
                <c:pt idx="70">
                  <c:v>43266</c:v>
                </c:pt>
                <c:pt idx="71">
                  <c:v>43269</c:v>
                </c:pt>
                <c:pt idx="72">
                  <c:v>43272</c:v>
                </c:pt>
                <c:pt idx="73">
                  <c:v>43276</c:v>
                </c:pt>
                <c:pt idx="74">
                  <c:v>43278</c:v>
                </c:pt>
                <c:pt idx="75">
                  <c:v>43280</c:v>
                </c:pt>
                <c:pt idx="76">
                  <c:v>43281</c:v>
                </c:pt>
                <c:pt idx="77">
                  <c:v>43283</c:v>
                </c:pt>
                <c:pt idx="78">
                  <c:v>43287</c:v>
                </c:pt>
                <c:pt idx="79">
                  <c:v>43291</c:v>
                </c:pt>
                <c:pt idx="80">
                  <c:v>43293</c:v>
                </c:pt>
                <c:pt idx="81">
                  <c:v>43297</c:v>
                </c:pt>
                <c:pt idx="82">
                  <c:v>43298</c:v>
                </c:pt>
                <c:pt idx="83">
                  <c:v>43300</c:v>
                </c:pt>
                <c:pt idx="84">
                  <c:v>43304</c:v>
                </c:pt>
                <c:pt idx="85">
                  <c:v>43308</c:v>
                </c:pt>
                <c:pt idx="86">
                  <c:v>43311</c:v>
                </c:pt>
                <c:pt idx="87">
                  <c:v>43314</c:v>
                </c:pt>
                <c:pt idx="88">
                  <c:v>43318</c:v>
                </c:pt>
                <c:pt idx="89">
                  <c:v>43321</c:v>
                </c:pt>
                <c:pt idx="90">
                  <c:v>43322</c:v>
                </c:pt>
                <c:pt idx="91">
                  <c:v>43325</c:v>
                </c:pt>
                <c:pt idx="92">
                  <c:v>43329</c:v>
                </c:pt>
                <c:pt idx="93">
                  <c:v>43332</c:v>
                </c:pt>
                <c:pt idx="94">
                  <c:v>43333</c:v>
                </c:pt>
                <c:pt idx="95">
                  <c:v>43339</c:v>
                </c:pt>
                <c:pt idx="96">
                  <c:v>43339</c:v>
                </c:pt>
                <c:pt idx="97">
                  <c:v>43341</c:v>
                </c:pt>
                <c:pt idx="98">
                  <c:v>43343</c:v>
                </c:pt>
                <c:pt idx="99">
                  <c:v>43347</c:v>
                </c:pt>
                <c:pt idx="100">
                  <c:v>43347</c:v>
                </c:pt>
                <c:pt idx="101">
                  <c:v>43348</c:v>
                </c:pt>
                <c:pt idx="102">
                  <c:v>43349</c:v>
                </c:pt>
                <c:pt idx="103">
                  <c:v>43350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43360</c:v>
                </c:pt>
                <c:pt idx="110">
                  <c:v>43369</c:v>
                </c:pt>
                <c:pt idx="111">
                  <c:v>43370</c:v>
                </c:pt>
                <c:pt idx="112">
                  <c:v>43372</c:v>
                </c:pt>
                <c:pt idx="113">
                  <c:v>43377</c:v>
                </c:pt>
                <c:pt idx="114">
                  <c:v>43379</c:v>
                </c:pt>
                <c:pt idx="115">
                  <c:v>43382</c:v>
                </c:pt>
                <c:pt idx="116">
                  <c:v>43385</c:v>
                </c:pt>
                <c:pt idx="117">
                  <c:v>43388</c:v>
                </c:pt>
                <c:pt idx="118">
                  <c:v>43390</c:v>
                </c:pt>
                <c:pt idx="119">
                  <c:v>43392</c:v>
                </c:pt>
                <c:pt idx="120">
                  <c:v>43395</c:v>
                </c:pt>
                <c:pt idx="121">
                  <c:v>43397</c:v>
                </c:pt>
                <c:pt idx="122">
                  <c:v>43399</c:v>
                </c:pt>
                <c:pt idx="123">
                  <c:v>43407</c:v>
                </c:pt>
                <c:pt idx="124">
                  <c:v>43410</c:v>
                </c:pt>
                <c:pt idx="125">
                  <c:v>43414</c:v>
                </c:pt>
                <c:pt idx="126">
                  <c:v>43416</c:v>
                </c:pt>
                <c:pt idx="127">
                  <c:v>43418</c:v>
                </c:pt>
                <c:pt idx="128">
                  <c:v>43420</c:v>
                </c:pt>
                <c:pt idx="129">
                  <c:v>43437</c:v>
                </c:pt>
                <c:pt idx="130">
                  <c:v>43439</c:v>
                </c:pt>
                <c:pt idx="131">
                  <c:v>43442</c:v>
                </c:pt>
                <c:pt idx="132">
                  <c:v>43444</c:v>
                </c:pt>
                <c:pt idx="133">
                  <c:v>43446</c:v>
                </c:pt>
                <c:pt idx="134">
                  <c:v>43448</c:v>
                </c:pt>
                <c:pt idx="135">
                  <c:v>43452</c:v>
                </c:pt>
                <c:pt idx="136">
                  <c:v>43454</c:v>
                </c:pt>
                <c:pt idx="137">
                  <c:v>43458</c:v>
                </c:pt>
                <c:pt idx="138">
                  <c:v>43459</c:v>
                </c:pt>
                <c:pt idx="139">
                  <c:v>43461</c:v>
                </c:pt>
                <c:pt idx="140">
                  <c:v>43462</c:v>
                </c:pt>
                <c:pt idx="141" formatCode="m/d/yyyy">
                  <c:v>43468</c:v>
                </c:pt>
                <c:pt idx="142" formatCode="m/d/yyyy">
                  <c:v>43471</c:v>
                </c:pt>
                <c:pt idx="143" formatCode="m/d/yyyy">
                  <c:v>43474</c:v>
                </c:pt>
                <c:pt idx="144" formatCode="m/d/yyyy">
                  <c:v>43476</c:v>
                </c:pt>
                <c:pt idx="145" formatCode="m/d/yyyy">
                  <c:v>43479</c:v>
                </c:pt>
                <c:pt idx="146" formatCode="m/d/yyyy">
                  <c:v>43480</c:v>
                </c:pt>
                <c:pt idx="147" formatCode="m/d/yyyy">
                  <c:v>43482</c:v>
                </c:pt>
                <c:pt idx="148" formatCode="m/d/yyyy">
                  <c:v>43485</c:v>
                </c:pt>
                <c:pt idx="149" formatCode="m/d/yyyy">
                  <c:v>43486</c:v>
                </c:pt>
                <c:pt idx="150" formatCode="m/d/yyyy">
                  <c:v>43488</c:v>
                </c:pt>
                <c:pt idx="151" formatCode="m/d/yyyy">
                  <c:v>43491</c:v>
                </c:pt>
                <c:pt idx="152" formatCode="m/d/yyyy">
                  <c:v>43492</c:v>
                </c:pt>
                <c:pt idx="153" formatCode="m/d/yyyy">
                  <c:v>43495</c:v>
                </c:pt>
                <c:pt idx="154" formatCode="m/d/yyyy">
                  <c:v>43496</c:v>
                </c:pt>
                <c:pt idx="155" formatCode="m/d/yyyy">
                  <c:v>43498</c:v>
                </c:pt>
                <c:pt idx="156" formatCode="m/d/yyyy">
                  <c:v>43503</c:v>
                </c:pt>
                <c:pt idx="157" formatCode="m/d/yyyy">
                  <c:v>43504</c:v>
                </c:pt>
                <c:pt idx="158" formatCode="m/d/yyyy">
                  <c:v>43506</c:v>
                </c:pt>
                <c:pt idx="159" formatCode="m/d/yyyy">
                  <c:v>43508</c:v>
                </c:pt>
                <c:pt idx="160" formatCode="m/d/yyyy">
                  <c:v>43511</c:v>
                </c:pt>
                <c:pt idx="161" formatCode="m/d/yyyy">
                  <c:v>43512</c:v>
                </c:pt>
                <c:pt idx="162" formatCode="m/d/yyyy">
                  <c:v>43514</c:v>
                </c:pt>
                <c:pt idx="163" formatCode="m/d/yyyy">
                  <c:v>43517</c:v>
                </c:pt>
                <c:pt idx="164" formatCode="m/d/yyyy">
                  <c:v>43521</c:v>
                </c:pt>
                <c:pt idx="165" formatCode="m/d/yyyy">
                  <c:v>43523</c:v>
                </c:pt>
                <c:pt idx="166" formatCode="m/d/yyyy">
                  <c:v>43524</c:v>
                </c:pt>
                <c:pt idx="167" formatCode="m/d/yyyy">
                  <c:v>43527</c:v>
                </c:pt>
                <c:pt idx="168" formatCode="m/d/yyyy">
                  <c:v>43529</c:v>
                </c:pt>
                <c:pt idx="169" formatCode="m/d/yyyy">
                  <c:v>43531</c:v>
                </c:pt>
                <c:pt idx="170" formatCode="m/d/yyyy">
                  <c:v>43534</c:v>
                </c:pt>
                <c:pt idx="171" formatCode="m/d/yyyy">
                  <c:v>43536</c:v>
                </c:pt>
                <c:pt idx="172" formatCode="m/d/yyyy">
                  <c:v>43537</c:v>
                </c:pt>
                <c:pt idx="173" formatCode="m/d/yyyy">
                  <c:v>43538</c:v>
                </c:pt>
                <c:pt idx="174" formatCode="m/d/yyyy">
                  <c:v>43539</c:v>
                </c:pt>
                <c:pt idx="175" formatCode="m/d/yyyy">
                  <c:v>43544</c:v>
                </c:pt>
                <c:pt idx="176" formatCode="m/d/yyyy">
                  <c:v>43546</c:v>
                </c:pt>
                <c:pt idx="177" formatCode="m/d/yyyy">
                  <c:v>43548</c:v>
                </c:pt>
                <c:pt idx="178" formatCode="m/d/yyyy">
                  <c:v>43550</c:v>
                </c:pt>
                <c:pt idx="179" formatCode="m/d/yyyy">
                  <c:v>43551</c:v>
                </c:pt>
                <c:pt idx="180" formatCode="m/d/yyyy">
                  <c:v>43553</c:v>
                </c:pt>
                <c:pt idx="181" formatCode="dd/mm/yy;@">
                  <c:v>43556</c:v>
                </c:pt>
                <c:pt idx="182" formatCode="dd/mm/yy;@">
                  <c:v>43556</c:v>
                </c:pt>
                <c:pt idx="183" formatCode="dd/mm/yy;@">
                  <c:v>43558</c:v>
                </c:pt>
                <c:pt idx="184" formatCode="dd/mm/yy;@">
                  <c:v>43560</c:v>
                </c:pt>
                <c:pt idx="185" formatCode="dd/mm/yy;@">
                  <c:v>43562</c:v>
                </c:pt>
                <c:pt idx="186" formatCode="dd/mm/yy;@">
                  <c:v>43570</c:v>
                </c:pt>
                <c:pt idx="187" formatCode="dd/mm/yy;@">
                  <c:v>43576</c:v>
                </c:pt>
                <c:pt idx="188" formatCode="dd/mm/yy;@">
                  <c:v>43579</c:v>
                </c:pt>
                <c:pt idx="189" formatCode="dd/mm/yy;@">
                  <c:v>43580</c:v>
                </c:pt>
                <c:pt idx="190" formatCode="dd/mm/yy;@">
                  <c:v>43581</c:v>
                </c:pt>
                <c:pt idx="191" formatCode="dd/mm/yy;@">
                  <c:v>43581</c:v>
                </c:pt>
                <c:pt idx="192" formatCode="dd/mm/yy;@">
                  <c:v>43584</c:v>
                </c:pt>
                <c:pt idx="193" formatCode="dd/mm/yy;@">
                  <c:v>43587</c:v>
                </c:pt>
                <c:pt idx="194" formatCode="dd/mm/yy;@">
                  <c:v>43593</c:v>
                </c:pt>
                <c:pt idx="195" formatCode="dd/mm/yy;@">
                  <c:v>43594</c:v>
                </c:pt>
                <c:pt idx="196" formatCode="dd/mm/yy;@">
                  <c:v>43597</c:v>
                </c:pt>
                <c:pt idx="197" formatCode="dd/mm/yy;@">
                  <c:v>43601</c:v>
                </c:pt>
                <c:pt idx="198" formatCode="dd/mm/yy;@">
                  <c:v>43603</c:v>
                </c:pt>
                <c:pt idx="199" formatCode="dd/mm/yy;@">
                  <c:v>43606</c:v>
                </c:pt>
                <c:pt idx="200" formatCode="dd/mm/yy;@">
                  <c:v>43609</c:v>
                </c:pt>
                <c:pt idx="201" formatCode="dd/mm/yy;@">
                  <c:v>43610</c:v>
                </c:pt>
                <c:pt idx="202" formatCode="dd/mm/yy;@">
                  <c:v>43613</c:v>
                </c:pt>
                <c:pt idx="203" formatCode="dd/mm/yy;@">
                  <c:v>43617</c:v>
                </c:pt>
                <c:pt idx="204" formatCode="dd/mm/yy;@">
                  <c:v>43620</c:v>
                </c:pt>
                <c:pt idx="205" formatCode="dd/mm/yy;@">
                  <c:v>43626</c:v>
                </c:pt>
                <c:pt idx="206" formatCode="dd/mm/yy;@">
                  <c:v>43628</c:v>
                </c:pt>
                <c:pt idx="207" formatCode="dd/mm/yy;@">
                  <c:v>43630</c:v>
                </c:pt>
                <c:pt idx="208" formatCode="dd/mm/yy;@">
                  <c:v>43633</c:v>
                </c:pt>
                <c:pt idx="209" formatCode="dd/mm/yy;@">
                  <c:v>43636</c:v>
                </c:pt>
                <c:pt idx="210" formatCode="dd/mm/yy;@">
                  <c:v>43637</c:v>
                </c:pt>
                <c:pt idx="211" formatCode="dd/mm/yy;@">
                  <c:v>43637</c:v>
                </c:pt>
                <c:pt idx="212" formatCode="dd/mm/yy;@">
                  <c:v>43641</c:v>
                </c:pt>
                <c:pt idx="213" formatCode="dd/mm/yy;@">
                  <c:v>43643</c:v>
                </c:pt>
                <c:pt idx="214" formatCode="dd/mm/yy;@">
                  <c:v>43645</c:v>
                </c:pt>
                <c:pt idx="215" formatCode="dd/mm/yy;@">
                  <c:v>43651</c:v>
                </c:pt>
                <c:pt idx="216" formatCode="dd/mm/yy;@">
                  <c:v>43652</c:v>
                </c:pt>
                <c:pt idx="217" formatCode="dd/mm/yy;@">
                  <c:v>43655</c:v>
                </c:pt>
                <c:pt idx="218" formatCode="dd/mm/yy;@">
                  <c:v>43658</c:v>
                </c:pt>
                <c:pt idx="219" formatCode="dd/mm/yy;@">
                  <c:v>43662</c:v>
                </c:pt>
                <c:pt idx="220" formatCode="dd/mm/yy;@">
                  <c:v>43669</c:v>
                </c:pt>
                <c:pt idx="221" formatCode="dd/mm/yy;@">
                  <c:v>43673</c:v>
                </c:pt>
                <c:pt idx="222" formatCode="dd/mm/yy;@">
                  <c:v>43676</c:v>
                </c:pt>
                <c:pt idx="223" formatCode="dd/mm/yy;@">
                  <c:v>43679</c:v>
                </c:pt>
                <c:pt idx="224" formatCode="dd/mm/yy;@">
                  <c:v>43680</c:v>
                </c:pt>
                <c:pt idx="225" formatCode="dd/mm/yy;@">
                  <c:v>43687</c:v>
                </c:pt>
                <c:pt idx="226" formatCode="dd/mm/yy;@">
                  <c:v>43692</c:v>
                </c:pt>
                <c:pt idx="227" formatCode="dd/mm/yy;@">
                  <c:v>43694</c:v>
                </c:pt>
                <c:pt idx="228" formatCode="dd/mm/yy;@">
                  <c:v>43706</c:v>
                </c:pt>
                <c:pt idx="229" formatCode="dd/mm/yy;@">
                  <c:v>43708</c:v>
                </c:pt>
                <c:pt idx="230" formatCode="dd/mm/yy;@">
                  <c:v>43710</c:v>
                </c:pt>
                <c:pt idx="231" formatCode="dd/mm/yy;@">
                  <c:v>43713</c:v>
                </c:pt>
                <c:pt idx="232" formatCode="dd/mm/yy;@">
                  <c:v>43715</c:v>
                </c:pt>
                <c:pt idx="233" formatCode="dd/mm/yy;@">
                  <c:v>43716</c:v>
                </c:pt>
                <c:pt idx="234" formatCode="dd/mm/yy;@">
                  <c:v>43721</c:v>
                </c:pt>
                <c:pt idx="235" formatCode="dd/mm/yy;@">
                  <c:v>43723</c:v>
                </c:pt>
                <c:pt idx="236" formatCode="dd/mm/yy;@">
                  <c:v>43728</c:v>
                </c:pt>
                <c:pt idx="237" formatCode="dd/mm/yy;@">
                  <c:v>43729</c:v>
                </c:pt>
                <c:pt idx="238" formatCode="dd/mm/yy;@">
                  <c:v>43730</c:v>
                </c:pt>
                <c:pt idx="239" formatCode="dd/mm/yy;@">
                  <c:v>43733</c:v>
                </c:pt>
                <c:pt idx="240" formatCode="dd/mm/yy;@">
                  <c:v>43734</c:v>
                </c:pt>
                <c:pt idx="241" formatCode="dd/mm/yy;@">
                  <c:v>43736</c:v>
                </c:pt>
                <c:pt idx="242" formatCode="dd/mm/yy;@">
                  <c:v>43739</c:v>
                </c:pt>
                <c:pt idx="243" formatCode="dd/mm/yy;@">
                  <c:v>43739</c:v>
                </c:pt>
                <c:pt idx="244" formatCode="dd/mm/yy;@">
                  <c:v>43739</c:v>
                </c:pt>
                <c:pt idx="245" formatCode="dd/mm/yy;@">
                  <c:v>43740</c:v>
                </c:pt>
                <c:pt idx="246" formatCode="dd/mm/yy;@">
                  <c:v>43745</c:v>
                </c:pt>
                <c:pt idx="247" formatCode="dd/mm/yy;@">
                  <c:v>43746</c:v>
                </c:pt>
                <c:pt idx="248" formatCode="dd/mm/yy;@">
                  <c:v>43746</c:v>
                </c:pt>
                <c:pt idx="249" formatCode="dd/mm/yy;@">
                  <c:v>43747</c:v>
                </c:pt>
                <c:pt idx="250" formatCode="dd/mm/yy;@">
                  <c:v>43748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43753</c:v>
                </c:pt>
                <c:pt idx="254" formatCode="dd/mm/yy;@">
                  <c:v>43756</c:v>
                </c:pt>
                <c:pt idx="255" formatCode="dd/mm/yy;@">
                  <c:v>43758</c:v>
                </c:pt>
                <c:pt idx="256" formatCode="dd/mm/yy;@">
                  <c:v>43761</c:v>
                </c:pt>
                <c:pt idx="257" formatCode="dd/mm/yy;@">
                  <c:v>43761</c:v>
                </c:pt>
                <c:pt idx="258" formatCode="dd/mm/yy;@">
                  <c:v>43766</c:v>
                </c:pt>
                <c:pt idx="259" formatCode="dd/mm/yy;@">
                  <c:v>43771</c:v>
                </c:pt>
                <c:pt idx="260" formatCode="dd/mm/yy;@">
                  <c:v>43776</c:v>
                </c:pt>
                <c:pt idx="261" formatCode="dd/mm/yy;@">
                  <c:v>43778</c:v>
                </c:pt>
                <c:pt idx="262" formatCode="dd/mm/yy;@">
                  <c:v>43782</c:v>
                </c:pt>
                <c:pt idx="263" formatCode="dd/mm/yy;@">
                  <c:v>43784</c:v>
                </c:pt>
                <c:pt idx="264" formatCode="dd/mm/yy;@">
                  <c:v>43788</c:v>
                </c:pt>
                <c:pt idx="265" formatCode="dd/mm/yy;@">
                  <c:v>43791</c:v>
                </c:pt>
                <c:pt idx="266" formatCode="dd/mm/yy;@">
                  <c:v>43793</c:v>
                </c:pt>
                <c:pt idx="267" formatCode="dd/mm/yy;@">
                  <c:v>43798</c:v>
                </c:pt>
                <c:pt idx="268" formatCode="dd/mm/yy;@">
                  <c:v>43805</c:v>
                </c:pt>
                <c:pt idx="269" formatCode="dd/mm/yy;@">
                  <c:v>43807</c:v>
                </c:pt>
                <c:pt idx="270" formatCode="dd/mm/yy;@">
                  <c:v>43809</c:v>
                </c:pt>
                <c:pt idx="271" formatCode="dd/mm/yy;@">
                  <c:v>43813</c:v>
                </c:pt>
                <c:pt idx="272" formatCode="dd/mm/yy;@">
                  <c:v>43815</c:v>
                </c:pt>
                <c:pt idx="273" formatCode="dd/mm/yy;@">
                  <c:v>43817</c:v>
                </c:pt>
                <c:pt idx="274" formatCode="dd/mm/yy;@">
                  <c:v>43819</c:v>
                </c:pt>
                <c:pt idx="275" formatCode="dd/mm/yy;@">
                  <c:v>43821</c:v>
                </c:pt>
                <c:pt idx="276" formatCode="dd/mm/yy;@">
                  <c:v>43821</c:v>
                </c:pt>
                <c:pt idx="277" formatCode="dd/mm/yy;@">
                  <c:v>43826</c:v>
                </c:pt>
                <c:pt idx="278" formatCode="dd/mm/yy;@">
                  <c:v>43828</c:v>
                </c:pt>
                <c:pt idx="279" formatCode="dd/mm/yy;@">
                  <c:v>43829</c:v>
                </c:pt>
                <c:pt idx="280" formatCode="dd/mm/yy;@">
                  <c:v>43830</c:v>
                </c:pt>
              </c:numCache>
            </c:numRef>
          </c:cat>
          <c:val>
            <c:numRef>
              <c:f>Phong!$L$13:$L$293</c:f>
              <c:numCache>
                <c:formatCode>General</c:formatCode>
                <c:ptCount val="28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5D6A-42F8-86AD-5BE0655B3D79}"/>
            </c:ext>
          </c:extLst>
        </c:ser>
        <c:ser>
          <c:idx val="8"/>
          <c:order val="1"/>
          <c:tx>
            <c:strRef>
              <c:f>Phong!$K$12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Phong!$B$13:$B$293</c:f>
              <c:numCache>
                <c:formatCode>dd\/mm\/yy</c:formatCode>
                <c:ptCount val="281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43116</c:v>
                </c:pt>
                <c:pt idx="7">
                  <c:v>43120</c:v>
                </c:pt>
                <c:pt idx="8">
                  <c:v>43123</c:v>
                </c:pt>
                <c:pt idx="9">
                  <c:v>43127</c:v>
                </c:pt>
                <c:pt idx="10">
                  <c:v>43128</c:v>
                </c:pt>
                <c:pt idx="11">
                  <c:v>43131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43140</c:v>
                </c:pt>
                <c:pt idx="17">
                  <c:v>43143</c:v>
                </c:pt>
                <c:pt idx="18">
                  <c:v>43152</c:v>
                </c:pt>
                <c:pt idx="19">
                  <c:v>43154</c:v>
                </c:pt>
                <c:pt idx="20">
                  <c:v>43159</c:v>
                </c:pt>
                <c:pt idx="21">
                  <c:v>43159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43171</c:v>
                </c:pt>
                <c:pt idx="28">
                  <c:v>43173</c:v>
                </c:pt>
                <c:pt idx="29">
                  <c:v>43175</c:v>
                </c:pt>
                <c:pt idx="30">
                  <c:v>43176</c:v>
                </c:pt>
                <c:pt idx="31">
                  <c:v>43179</c:v>
                </c:pt>
                <c:pt idx="32">
                  <c:v>43182</c:v>
                </c:pt>
                <c:pt idx="33">
                  <c:v>43183</c:v>
                </c:pt>
                <c:pt idx="34">
                  <c:v>43186</c:v>
                </c:pt>
                <c:pt idx="35">
                  <c:v>43188</c:v>
                </c:pt>
                <c:pt idx="36">
                  <c:v>43190</c:v>
                </c:pt>
                <c:pt idx="37">
                  <c:v>43193</c:v>
                </c:pt>
                <c:pt idx="38">
                  <c:v>43197</c:v>
                </c:pt>
                <c:pt idx="39">
                  <c:v>43198</c:v>
                </c:pt>
                <c:pt idx="40">
                  <c:v>43199</c:v>
                </c:pt>
                <c:pt idx="41">
                  <c:v>43201</c:v>
                </c:pt>
                <c:pt idx="42">
                  <c:v>43203</c:v>
                </c:pt>
                <c:pt idx="43">
                  <c:v>43205</c:v>
                </c:pt>
                <c:pt idx="44">
                  <c:v>43205</c:v>
                </c:pt>
                <c:pt idx="45">
                  <c:v>43206</c:v>
                </c:pt>
                <c:pt idx="46">
                  <c:v>43207</c:v>
                </c:pt>
                <c:pt idx="47">
                  <c:v>43209</c:v>
                </c:pt>
                <c:pt idx="48">
                  <c:v>43210</c:v>
                </c:pt>
                <c:pt idx="49">
                  <c:v>43212</c:v>
                </c:pt>
                <c:pt idx="50">
                  <c:v>43215</c:v>
                </c:pt>
                <c:pt idx="51">
                  <c:v>43215</c:v>
                </c:pt>
                <c:pt idx="52">
                  <c:v>43217</c:v>
                </c:pt>
                <c:pt idx="53">
                  <c:v>43222</c:v>
                </c:pt>
                <c:pt idx="54">
                  <c:v>43223</c:v>
                </c:pt>
                <c:pt idx="55">
                  <c:v>43224</c:v>
                </c:pt>
                <c:pt idx="56">
                  <c:v>43228</c:v>
                </c:pt>
                <c:pt idx="57">
                  <c:v>43231</c:v>
                </c:pt>
                <c:pt idx="58">
                  <c:v>43234</c:v>
                </c:pt>
                <c:pt idx="59">
                  <c:v>43239</c:v>
                </c:pt>
                <c:pt idx="60">
                  <c:v>43240</c:v>
                </c:pt>
                <c:pt idx="61">
                  <c:v>43245</c:v>
                </c:pt>
                <c:pt idx="62">
                  <c:v>43248</c:v>
                </c:pt>
                <c:pt idx="63">
                  <c:v>43248</c:v>
                </c:pt>
                <c:pt idx="64">
                  <c:v>43252</c:v>
                </c:pt>
                <c:pt idx="65">
                  <c:v>43255</c:v>
                </c:pt>
                <c:pt idx="66">
                  <c:v>43257</c:v>
                </c:pt>
                <c:pt idx="67">
                  <c:v>43259</c:v>
                </c:pt>
                <c:pt idx="68">
                  <c:v>43262</c:v>
                </c:pt>
                <c:pt idx="69">
                  <c:v>43263</c:v>
                </c:pt>
                <c:pt idx="70">
                  <c:v>43266</c:v>
                </c:pt>
                <c:pt idx="71">
                  <c:v>43269</c:v>
                </c:pt>
                <c:pt idx="72">
                  <c:v>43272</c:v>
                </c:pt>
                <c:pt idx="73">
                  <c:v>43276</c:v>
                </c:pt>
                <c:pt idx="74">
                  <c:v>43278</c:v>
                </c:pt>
                <c:pt idx="75">
                  <c:v>43280</c:v>
                </c:pt>
                <c:pt idx="76">
                  <c:v>43281</c:v>
                </c:pt>
                <c:pt idx="77">
                  <c:v>43283</c:v>
                </c:pt>
                <c:pt idx="78">
                  <c:v>43287</c:v>
                </c:pt>
                <c:pt idx="79">
                  <c:v>43291</c:v>
                </c:pt>
                <c:pt idx="80">
                  <c:v>43293</c:v>
                </c:pt>
                <c:pt idx="81">
                  <c:v>43297</c:v>
                </c:pt>
                <c:pt idx="82">
                  <c:v>43298</c:v>
                </c:pt>
                <c:pt idx="83">
                  <c:v>43300</c:v>
                </c:pt>
                <c:pt idx="84">
                  <c:v>43304</c:v>
                </c:pt>
                <c:pt idx="85">
                  <c:v>43308</c:v>
                </c:pt>
                <c:pt idx="86">
                  <c:v>43311</c:v>
                </c:pt>
                <c:pt idx="87">
                  <c:v>43314</c:v>
                </c:pt>
                <c:pt idx="88">
                  <c:v>43318</c:v>
                </c:pt>
                <c:pt idx="89">
                  <c:v>43321</c:v>
                </c:pt>
                <c:pt idx="90">
                  <c:v>43322</c:v>
                </c:pt>
                <c:pt idx="91">
                  <c:v>43325</c:v>
                </c:pt>
                <c:pt idx="92">
                  <c:v>43329</c:v>
                </c:pt>
                <c:pt idx="93">
                  <c:v>43332</c:v>
                </c:pt>
                <c:pt idx="94">
                  <c:v>43333</c:v>
                </c:pt>
                <c:pt idx="95">
                  <c:v>43339</c:v>
                </c:pt>
                <c:pt idx="96">
                  <c:v>43339</c:v>
                </c:pt>
                <c:pt idx="97">
                  <c:v>43341</c:v>
                </c:pt>
                <c:pt idx="98">
                  <c:v>43343</c:v>
                </c:pt>
                <c:pt idx="99">
                  <c:v>43347</c:v>
                </c:pt>
                <c:pt idx="100">
                  <c:v>43347</c:v>
                </c:pt>
                <c:pt idx="101">
                  <c:v>43348</c:v>
                </c:pt>
                <c:pt idx="102">
                  <c:v>43349</c:v>
                </c:pt>
                <c:pt idx="103">
                  <c:v>43350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43360</c:v>
                </c:pt>
                <c:pt idx="110">
                  <c:v>43369</c:v>
                </c:pt>
                <c:pt idx="111">
                  <c:v>43370</c:v>
                </c:pt>
                <c:pt idx="112">
                  <c:v>43372</c:v>
                </c:pt>
                <c:pt idx="113">
                  <c:v>43377</c:v>
                </c:pt>
                <c:pt idx="114">
                  <c:v>43379</c:v>
                </c:pt>
                <c:pt idx="115">
                  <c:v>43382</c:v>
                </c:pt>
                <c:pt idx="116">
                  <c:v>43385</c:v>
                </c:pt>
                <c:pt idx="117">
                  <c:v>43388</c:v>
                </c:pt>
                <c:pt idx="118">
                  <c:v>43390</c:v>
                </c:pt>
                <c:pt idx="119">
                  <c:v>43392</c:v>
                </c:pt>
                <c:pt idx="120">
                  <c:v>43395</c:v>
                </c:pt>
                <c:pt idx="121">
                  <c:v>43397</c:v>
                </c:pt>
                <c:pt idx="122">
                  <c:v>43399</c:v>
                </c:pt>
                <c:pt idx="123">
                  <c:v>43407</c:v>
                </c:pt>
                <c:pt idx="124">
                  <c:v>43410</c:v>
                </c:pt>
                <c:pt idx="125">
                  <c:v>43414</c:v>
                </c:pt>
                <c:pt idx="126">
                  <c:v>43416</c:v>
                </c:pt>
                <c:pt idx="127">
                  <c:v>43418</c:v>
                </c:pt>
                <c:pt idx="128">
                  <c:v>43420</c:v>
                </c:pt>
                <c:pt idx="129">
                  <c:v>43437</c:v>
                </c:pt>
                <c:pt idx="130">
                  <c:v>43439</c:v>
                </c:pt>
                <c:pt idx="131">
                  <c:v>43442</c:v>
                </c:pt>
                <c:pt idx="132">
                  <c:v>43444</c:v>
                </c:pt>
                <c:pt idx="133">
                  <c:v>43446</c:v>
                </c:pt>
                <c:pt idx="134">
                  <c:v>43448</c:v>
                </c:pt>
                <c:pt idx="135">
                  <c:v>43452</c:v>
                </c:pt>
                <c:pt idx="136">
                  <c:v>43454</c:v>
                </c:pt>
                <c:pt idx="137">
                  <c:v>43458</c:v>
                </c:pt>
                <c:pt idx="138">
                  <c:v>43459</c:v>
                </c:pt>
                <c:pt idx="139">
                  <c:v>43461</c:v>
                </c:pt>
                <c:pt idx="140">
                  <c:v>43462</c:v>
                </c:pt>
                <c:pt idx="141" formatCode="m/d/yyyy">
                  <c:v>43468</c:v>
                </c:pt>
                <c:pt idx="142" formatCode="m/d/yyyy">
                  <c:v>43471</c:v>
                </c:pt>
                <c:pt idx="143" formatCode="m/d/yyyy">
                  <c:v>43474</c:v>
                </c:pt>
                <c:pt idx="144" formatCode="m/d/yyyy">
                  <c:v>43476</c:v>
                </c:pt>
                <c:pt idx="145" formatCode="m/d/yyyy">
                  <c:v>43479</c:v>
                </c:pt>
                <c:pt idx="146" formatCode="m/d/yyyy">
                  <c:v>43480</c:v>
                </c:pt>
                <c:pt idx="147" formatCode="m/d/yyyy">
                  <c:v>43482</c:v>
                </c:pt>
                <c:pt idx="148" formatCode="m/d/yyyy">
                  <c:v>43485</c:v>
                </c:pt>
                <c:pt idx="149" formatCode="m/d/yyyy">
                  <c:v>43486</c:v>
                </c:pt>
                <c:pt idx="150" formatCode="m/d/yyyy">
                  <c:v>43488</c:v>
                </c:pt>
                <c:pt idx="151" formatCode="m/d/yyyy">
                  <c:v>43491</c:v>
                </c:pt>
                <c:pt idx="152" formatCode="m/d/yyyy">
                  <c:v>43492</c:v>
                </c:pt>
                <c:pt idx="153" formatCode="m/d/yyyy">
                  <c:v>43495</c:v>
                </c:pt>
                <c:pt idx="154" formatCode="m/d/yyyy">
                  <c:v>43496</c:v>
                </c:pt>
                <c:pt idx="155" formatCode="m/d/yyyy">
                  <c:v>43498</c:v>
                </c:pt>
                <c:pt idx="156" formatCode="m/d/yyyy">
                  <c:v>43503</c:v>
                </c:pt>
                <c:pt idx="157" formatCode="m/d/yyyy">
                  <c:v>43504</c:v>
                </c:pt>
                <c:pt idx="158" formatCode="m/d/yyyy">
                  <c:v>43506</c:v>
                </c:pt>
                <c:pt idx="159" formatCode="m/d/yyyy">
                  <c:v>43508</c:v>
                </c:pt>
                <c:pt idx="160" formatCode="m/d/yyyy">
                  <c:v>43511</c:v>
                </c:pt>
                <c:pt idx="161" formatCode="m/d/yyyy">
                  <c:v>43512</c:v>
                </c:pt>
                <c:pt idx="162" formatCode="m/d/yyyy">
                  <c:v>43514</c:v>
                </c:pt>
                <c:pt idx="163" formatCode="m/d/yyyy">
                  <c:v>43517</c:v>
                </c:pt>
                <c:pt idx="164" formatCode="m/d/yyyy">
                  <c:v>43521</c:v>
                </c:pt>
                <c:pt idx="165" formatCode="m/d/yyyy">
                  <c:v>43523</c:v>
                </c:pt>
                <c:pt idx="166" formatCode="m/d/yyyy">
                  <c:v>43524</c:v>
                </c:pt>
                <c:pt idx="167" formatCode="m/d/yyyy">
                  <c:v>43527</c:v>
                </c:pt>
                <c:pt idx="168" formatCode="m/d/yyyy">
                  <c:v>43529</c:v>
                </c:pt>
                <c:pt idx="169" formatCode="m/d/yyyy">
                  <c:v>43531</c:v>
                </c:pt>
                <c:pt idx="170" formatCode="m/d/yyyy">
                  <c:v>43534</c:v>
                </c:pt>
                <c:pt idx="171" formatCode="m/d/yyyy">
                  <c:v>43536</c:v>
                </c:pt>
                <c:pt idx="172" formatCode="m/d/yyyy">
                  <c:v>43537</c:v>
                </c:pt>
                <c:pt idx="173" formatCode="m/d/yyyy">
                  <c:v>43538</c:v>
                </c:pt>
                <c:pt idx="174" formatCode="m/d/yyyy">
                  <c:v>43539</c:v>
                </c:pt>
                <c:pt idx="175" formatCode="m/d/yyyy">
                  <c:v>43544</c:v>
                </c:pt>
                <c:pt idx="176" formatCode="m/d/yyyy">
                  <c:v>43546</c:v>
                </c:pt>
                <c:pt idx="177" formatCode="m/d/yyyy">
                  <c:v>43548</c:v>
                </c:pt>
                <c:pt idx="178" formatCode="m/d/yyyy">
                  <c:v>43550</c:v>
                </c:pt>
                <c:pt idx="179" formatCode="m/d/yyyy">
                  <c:v>43551</c:v>
                </c:pt>
                <c:pt idx="180" formatCode="m/d/yyyy">
                  <c:v>43553</c:v>
                </c:pt>
                <c:pt idx="181" formatCode="dd/mm/yy;@">
                  <c:v>43556</c:v>
                </c:pt>
                <c:pt idx="182" formatCode="dd/mm/yy;@">
                  <c:v>43556</c:v>
                </c:pt>
                <c:pt idx="183" formatCode="dd/mm/yy;@">
                  <c:v>43558</c:v>
                </c:pt>
                <c:pt idx="184" formatCode="dd/mm/yy;@">
                  <c:v>43560</c:v>
                </c:pt>
                <c:pt idx="185" formatCode="dd/mm/yy;@">
                  <c:v>43562</c:v>
                </c:pt>
                <c:pt idx="186" formatCode="dd/mm/yy;@">
                  <c:v>43570</c:v>
                </c:pt>
                <c:pt idx="187" formatCode="dd/mm/yy;@">
                  <c:v>43576</c:v>
                </c:pt>
                <c:pt idx="188" formatCode="dd/mm/yy;@">
                  <c:v>43579</c:v>
                </c:pt>
                <c:pt idx="189" formatCode="dd/mm/yy;@">
                  <c:v>43580</c:v>
                </c:pt>
                <c:pt idx="190" formatCode="dd/mm/yy;@">
                  <c:v>43581</c:v>
                </c:pt>
                <c:pt idx="191" formatCode="dd/mm/yy;@">
                  <c:v>43581</c:v>
                </c:pt>
                <c:pt idx="192" formatCode="dd/mm/yy;@">
                  <c:v>43584</c:v>
                </c:pt>
                <c:pt idx="193" formatCode="dd/mm/yy;@">
                  <c:v>43587</c:v>
                </c:pt>
                <c:pt idx="194" formatCode="dd/mm/yy;@">
                  <c:v>43593</c:v>
                </c:pt>
                <c:pt idx="195" formatCode="dd/mm/yy;@">
                  <c:v>43594</c:v>
                </c:pt>
                <c:pt idx="196" formatCode="dd/mm/yy;@">
                  <c:v>43597</c:v>
                </c:pt>
                <c:pt idx="197" formatCode="dd/mm/yy;@">
                  <c:v>43601</c:v>
                </c:pt>
                <c:pt idx="198" formatCode="dd/mm/yy;@">
                  <c:v>43603</c:v>
                </c:pt>
                <c:pt idx="199" formatCode="dd/mm/yy;@">
                  <c:v>43606</c:v>
                </c:pt>
                <c:pt idx="200" formatCode="dd/mm/yy;@">
                  <c:v>43609</c:v>
                </c:pt>
                <c:pt idx="201" formatCode="dd/mm/yy;@">
                  <c:v>43610</c:v>
                </c:pt>
                <c:pt idx="202" formatCode="dd/mm/yy;@">
                  <c:v>43613</c:v>
                </c:pt>
                <c:pt idx="203" formatCode="dd/mm/yy;@">
                  <c:v>43617</c:v>
                </c:pt>
                <c:pt idx="204" formatCode="dd/mm/yy;@">
                  <c:v>43620</c:v>
                </c:pt>
                <c:pt idx="205" formatCode="dd/mm/yy;@">
                  <c:v>43626</c:v>
                </c:pt>
                <c:pt idx="206" formatCode="dd/mm/yy;@">
                  <c:v>43628</c:v>
                </c:pt>
                <c:pt idx="207" formatCode="dd/mm/yy;@">
                  <c:v>43630</c:v>
                </c:pt>
                <c:pt idx="208" formatCode="dd/mm/yy;@">
                  <c:v>43633</c:v>
                </c:pt>
                <c:pt idx="209" formatCode="dd/mm/yy;@">
                  <c:v>43636</c:v>
                </c:pt>
                <c:pt idx="210" formatCode="dd/mm/yy;@">
                  <c:v>43637</c:v>
                </c:pt>
                <c:pt idx="211" formatCode="dd/mm/yy;@">
                  <c:v>43637</c:v>
                </c:pt>
                <c:pt idx="212" formatCode="dd/mm/yy;@">
                  <c:v>43641</c:v>
                </c:pt>
                <c:pt idx="213" formatCode="dd/mm/yy;@">
                  <c:v>43643</c:v>
                </c:pt>
                <c:pt idx="214" formatCode="dd/mm/yy;@">
                  <c:v>43645</c:v>
                </c:pt>
                <c:pt idx="215" formatCode="dd/mm/yy;@">
                  <c:v>43651</c:v>
                </c:pt>
                <c:pt idx="216" formatCode="dd/mm/yy;@">
                  <c:v>43652</c:v>
                </c:pt>
                <c:pt idx="217" formatCode="dd/mm/yy;@">
                  <c:v>43655</c:v>
                </c:pt>
                <c:pt idx="218" formatCode="dd/mm/yy;@">
                  <c:v>43658</c:v>
                </c:pt>
                <c:pt idx="219" formatCode="dd/mm/yy;@">
                  <c:v>43662</c:v>
                </c:pt>
                <c:pt idx="220" formatCode="dd/mm/yy;@">
                  <c:v>43669</c:v>
                </c:pt>
                <c:pt idx="221" formatCode="dd/mm/yy;@">
                  <c:v>43673</c:v>
                </c:pt>
                <c:pt idx="222" formatCode="dd/mm/yy;@">
                  <c:v>43676</c:v>
                </c:pt>
                <c:pt idx="223" formatCode="dd/mm/yy;@">
                  <c:v>43679</c:v>
                </c:pt>
                <c:pt idx="224" formatCode="dd/mm/yy;@">
                  <c:v>43680</c:v>
                </c:pt>
                <c:pt idx="225" formatCode="dd/mm/yy;@">
                  <c:v>43687</c:v>
                </c:pt>
                <c:pt idx="226" formatCode="dd/mm/yy;@">
                  <c:v>43692</c:v>
                </c:pt>
                <c:pt idx="227" formatCode="dd/mm/yy;@">
                  <c:v>43694</c:v>
                </c:pt>
                <c:pt idx="228" formatCode="dd/mm/yy;@">
                  <c:v>43706</c:v>
                </c:pt>
                <c:pt idx="229" formatCode="dd/mm/yy;@">
                  <c:v>43708</c:v>
                </c:pt>
                <c:pt idx="230" formatCode="dd/mm/yy;@">
                  <c:v>43710</c:v>
                </c:pt>
                <c:pt idx="231" formatCode="dd/mm/yy;@">
                  <c:v>43713</c:v>
                </c:pt>
                <c:pt idx="232" formatCode="dd/mm/yy;@">
                  <c:v>43715</c:v>
                </c:pt>
                <c:pt idx="233" formatCode="dd/mm/yy;@">
                  <c:v>43716</c:v>
                </c:pt>
                <c:pt idx="234" formatCode="dd/mm/yy;@">
                  <c:v>43721</c:v>
                </c:pt>
                <c:pt idx="235" formatCode="dd/mm/yy;@">
                  <c:v>43723</c:v>
                </c:pt>
                <c:pt idx="236" formatCode="dd/mm/yy;@">
                  <c:v>43728</c:v>
                </c:pt>
                <c:pt idx="237" formatCode="dd/mm/yy;@">
                  <c:v>43729</c:v>
                </c:pt>
                <c:pt idx="238" formatCode="dd/mm/yy;@">
                  <c:v>43730</c:v>
                </c:pt>
                <c:pt idx="239" formatCode="dd/mm/yy;@">
                  <c:v>43733</c:v>
                </c:pt>
                <c:pt idx="240" formatCode="dd/mm/yy;@">
                  <c:v>43734</c:v>
                </c:pt>
                <c:pt idx="241" formatCode="dd/mm/yy;@">
                  <c:v>43736</c:v>
                </c:pt>
                <c:pt idx="242" formatCode="dd/mm/yy;@">
                  <c:v>43739</c:v>
                </c:pt>
                <c:pt idx="243" formatCode="dd/mm/yy;@">
                  <c:v>43739</c:v>
                </c:pt>
                <c:pt idx="244" formatCode="dd/mm/yy;@">
                  <c:v>43739</c:v>
                </c:pt>
                <c:pt idx="245" formatCode="dd/mm/yy;@">
                  <c:v>43740</c:v>
                </c:pt>
                <c:pt idx="246" formatCode="dd/mm/yy;@">
                  <c:v>43745</c:v>
                </c:pt>
                <c:pt idx="247" formatCode="dd/mm/yy;@">
                  <c:v>43746</c:v>
                </c:pt>
                <c:pt idx="248" formatCode="dd/mm/yy;@">
                  <c:v>43746</c:v>
                </c:pt>
                <c:pt idx="249" formatCode="dd/mm/yy;@">
                  <c:v>43747</c:v>
                </c:pt>
                <c:pt idx="250" formatCode="dd/mm/yy;@">
                  <c:v>43748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43753</c:v>
                </c:pt>
                <c:pt idx="254" formatCode="dd/mm/yy;@">
                  <c:v>43756</c:v>
                </c:pt>
                <c:pt idx="255" formatCode="dd/mm/yy;@">
                  <c:v>43758</c:v>
                </c:pt>
                <c:pt idx="256" formatCode="dd/mm/yy;@">
                  <c:v>43761</c:v>
                </c:pt>
                <c:pt idx="257" formatCode="dd/mm/yy;@">
                  <c:v>43761</c:v>
                </c:pt>
                <c:pt idx="258" formatCode="dd/mm/yy;@">
                  <c:v>43766</c:v>
                </c:pt>
                <c:pt idx="259" formatCode="dd/mm/yy;@">
                  <c:v>43771</c:v>
                </c:pt>
                <c:pt idx="260" formatCode="dd/mm/yy;@">
                  <c:v>43776</c:v>
                </c:pt>
                <c:pt idx="261" formatCode="dd/mm/yy;@">
                  <c:v>43778</c:v>
                </c:pt>
                <c:pt idx="262" formatCode="dd/mm/yy;@">
                  <c:v>43782</c:v>
                </c:pt>
                <c:pt idx="263" formatCode="dd/mm/yy;@">
                  <c:v>43784</c:v>
                </c:pt>
                <c:pt idx="264" formatCode="dd/mm/yy;@">
                  <c:v>43788</c:v>
                </c:pt>
                <c:pt idx="265" formatCode="dd/mm/yy;@">
                  <c:v>43791</c:v>
                </c:pt>
                <c:pt idx="266" formatCode="dd/mm/yy;@">
                  <c:v>43793</c:v>
                </c:pt>
                <c:pt idx="267" formatCode="dd/mm/yy;@">
                  <c:v>43798</c:v>
                </c:pt>
                <c:pt idx="268" formatCode="dd/mm/yy;@">
                  <c:v>43805</c:v>
                </c:pt>
                <c:pt idx="269" formatCode="dd/mm/yy;@">
                  <c:v>43807</c:v>
                </c:pt>
                <c:pt idx="270" formatCode="dd/mm/yy;@">
                  <c:v>43809</c:v>
                </c:pt>
                <c:pt idx="271" formatCode="dd/mm/yy;@">
                  <c:v>43813</c:v>
                </c:pt>
                <c:pt idx="272" formatCode="dd/mm/yy;@">
                  <c:v>43815</c:v>
                </c:pt>
                <c:pt idx="273" formatCode="dd/mm/yy;@">
                  <c:v>43817</c:v>
                </c:pt>
                <c:pt idx="274" formatCode="dd/mm/yy;@">
                  <c:v>43819</c:v>
                </c:pt>
                <c:pt idx="275" formatCode="dd/mm/yy;@">
                  <c:v>43821</c:v>
                </c:pt>
                <c:pt idx="276" formatCode="dd/mm/yy;@">
                  <c:v>43821</c:v>
                </c:pt>
                <c:pt idx="277" formatCode="dd/mm/yy;@">
                  <c:v>43826</c:v>
                </c:pt>
                <c:pt idx="278" formatCode="dd/mm/yy;@">
                  <c:v>43828</c:v>
                </c:pt>
                <c:pt idx="279" formatCode="dd/mm/yy;@">
                  <c:v>43829</c:v>
                </c:pt>
                <c:pt idx="280" formatCode="dd/mm/yy;@">
                  <c:v>43830</c:v>
                </c:pt>
              </c:numCache>
            </c:numRef>
          </c:cat>
          <c:val>
            <c:numRef>
              <c:f>Phong!$K$13:$K$293</c:f>
              <c:numCache>
                <c:formatCode>General</c:formatCode>
                <c:ptCount val="2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5D6A-42F8-86AD-5BE0655B3D79}"/>
            </c:ext>
          </c:extLst>
        </c:ser>
        <c:ser>
          <c:idx val="0"/>
          <c:order val="2"/>
          <c:tx>
            <c:strRef>
              <c:f>Phong!$C$12</c:f>
              <c:strCache>
                <c:ptCount val="1"/>
                <c:pt idx="0">
                  <c:v>Head</c:v>
                </c:pt>
              </c:strCache>
            </c:strRef>
          </c:tx>
          <c:spPr>
            <a:ln w="12700"/>
          </c:spPr>
          <c:cat>
            <c:numRef>
              <c:f>Phong!$B$13:$B$293</c:f>
              <c:numCache>
                <c:formatCode>dd\/mm\/yy</c:formatCode>
                <c:ptCount val="281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43116</c:v>
                </c:pt>
                <c:pt idx="7">
                  <c:v>43120</c:v>
                </c:pt>
                <c:pt idx="8">
                  <c:v>43123</c:v>
                </c:pt>
                <c:pt idx="9">
                  <c:v>43127</c:v>
                </c:pt>
                <c:pt idx="10">
                  <c:v>43128</c:v>
                </c:pt>
                <c:pt idx="11">
                  <c:v>43131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43140</c:v>
                </c:pt>
                <c:pt idx="17">
                  <c:v>43143</c:v>
                </c:pt>
                <c:pt idx="18">
                  <c:v>43152</c:v>
                </c:pt>
                <c:pt idx="19">
                  <c:v>43154</c:v>
                </c:pt>
                <c:pt idx="20">
                  <c:v>43159</c:v>
                </c:pt>
                <c:pt idx="21">
                  <c:v>43159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43171</c:v>
                </c:pt>
                <c:pt idx="28">
                  <c:v>43173</c:v>
                </c:pt>
                <c:pt idx="29">
                  <c:v>43175</c:v>
                </c:pt>
                <c:pt idx="30">
                  <c:v>43176</c:v>
                </c:pt>
                <c:pt idx="31">
                  <c:v>43179</c:v>
                </c:pt>
                <c:pt idx="32">
                  <c:v>43182</c:v>
                </c:pt>
                <c:pt idx="33">
                  <c:v>43183</c:v>
                </c:pt>
                <c:pt idx="34">
                  <c:v>43186</c:v>
                </c:pt>
                <c:pt idx="35">
                  <c:v>43188</c:v>
                </c:pt>
                <c:pt idx="36">
                  <c:v>43190</c:v>
                </c:pt>
                <c:pt idx="37">
                  <c:v>43193</c:v>
                </c:pt>
                <c:pt idx="38">
                  <c:v>43197</c:v>
                </c:pt>
                <c:pt idx="39">
                  <c:v>43198</c:v>
                </c:pt>
                <c:pt idx="40">
                  <c:v>43199</c:v>
                </c:pt>
                <c:pt idx="41">
                  <c:v>43201</c:v>
                </c:pt>
                <c:pt idx="42">
                  <c:v>43203</c:v>
                </c:pt>
                <c:pt idx="43">
                  <c:v>43205</c:v>
                </c:pt>
                <c:pt idx="44">
                  <c:v>43205</c:v>
                </c:pt>
                <c:pt idx="45">
                  <c:v>43206</c:v>
                </c:pt>
                <c:pt idx="46">
                  <c:v>43207</c:v>
                </c:pt>
                <c:pt idx="47">
                  <c:v>43209</c:v>
                </c:pt>
                <c:pt idx="48">
                  <c:v>43210</c:v>
                </c:pt>
                <c:pt idx="49">
                  <c:v>43212</c:v>
                </c:pt>
                <c:pt idx="50">
                  <c:v>43215</c:v>
                </c:pt>
                <c:pt idx="51">
                  <c:v>43215</c:v>
                </c:pt>
                <c:pt idx="52">
                  <c:v>43217</c:v>
                </c:pt>
                <c:pt idx="53">
                  <c:v>43222</c:v>
                </c:pt>
                <c:pt idx="54">
                  <c:v>43223</c:v>
                </c:pt>
                <c:pt idx="55">
                  <c:v>43224</c:v>
                </c:pt>
                <c:pt idx="56">
                  <c:v>43228</c:v>
                </c:pt>
                <c:pt idx="57">
                  <c:v>43231</c:v>
                </c:pt>
                <c:pt idx="58">
                  <c:v>43234</c:v>
                </c:pt>
                <c:pt idx="59">
                  <c:v>43239</c:v>
                </c:pt>
                <c:pt idx="60">
                  <c:v>43240</c:v>
                </c:pt>
                <c:pt idx="61">
                  <c:v>43245</c:v>
                </c:pt>
                <c:pt idx="62">
                  <c:v>43248</c:v>
                </c:pt>
                <c:pt idx="63">
                  <c:v>43248</c:v>
                </c:pt>
                <c:pt idx="64">
                  <c:v>43252</c:v>
                </c:pt>
                <c:pt idx="65">
                  <c:v>43255</c:v>
                </c:pt>
                <c:pt idx="66">
                  <c:v>43257</c:v>
                </c:pt>
                <c:pt idx="67">
                  <c:v>43259</c:v>
                </c:pt>
                <c:pt idx="68">
                  <c:v>43262</c:v>
                </c:pt>
                <c:pt idx="69">
                  <c:v>43263</c:v>
                </c:pt>
                <c:pt idx="70">
                  <c:v>43266</c:v>
                </c:pt>
                <c:pt idx="71">
                  <c:v>43269</c:v>
                </c:pt>
                <c:pt idx="72">
                  <c:v>43272</c:v>
                </c:pt>
                <c:pt idx="73">
                  <c:v>43276</c:v>
                </c:pt>
                <c:pt idx="74">
                  <c:v>43278</c:v>
                </c:pt>
                <c:pt idx="75">
                  <c:v>43280</c:v>
                </c:pt>
                <c:pt idx="76">
                  <c:v>43281</c:v>
                </c:pt>
                <c:pt idx="77">
                  <c:v>43283</c:v>
                </c:pt>
                <c:pt idx="78">
                  <c:v>43287</c:v>
                </c:pt>
                <c:pt idx="79">
                  <c:v>43291</c:v>
                </c:pt>
                <c:pt idx="80">
                  <c:v>43293</c:v>
                </c:pt>
                <c:pt idx="81">
                  <c:v>43297</c:v>
                </c:pt>
                <c:pt idx="82">
                  <c:v>43298</c:v>
                </c:pt>
                <c:pt idx="83">
                  <c:v>43300</c:v>
                </c:pt>
                <c:pt idx="84">
                  <c:v>43304</c:v>
                </c:pt>
                <c:pt idx="85">
                  <c:v>43308</c:v>
                </c:pt>
                <c:pt idx="86">
                  <c:v>43311</c:v>
                </c:pt>
                <c:pt idx="87">
                  <c:v>43314</c:v>
                </c:pt>
                <c:pt idx="88">
                  <c:v>43318</c:v>
                </c:pt>
                <c:pt idx="89">
                  <c:v>43321</c:v>
                </c:pt>
                <c:pt idx="90">
                  <c:v>43322</c:v>
                </c:pt>
                <c:pt idx="91">
                  <c:v>43325</c:v>
                </c:pt>
                <c:pt idx="92">
                  <c:v>43329</c:v>
                </c:pt>
                <c:pt idx="93">
                  <c:v>43332</c:v>
                </c:pt>
                <c:pt idx="94">
                  <c:v>43333</c:v>
                </c:pt>
                <c:pt idx="95">
                  <c:v>43339</c:v>
                </c:pt>
                <c:pt idx="96">
                  <c:v>43339</c:v>
                </c:pt>
                <c:pt idx="97">
                  <c:v>43341</c:v>
                </c:pt>
                <c:pt idx="98">
                  <c:v>43343</c:v>
                </c:pt>
                <c:pt idx="99">
                  <c:v>43347</c:v>
                </c:pt>
                <c:pt idx="100">
                  <c:v>43347</c:v>
                </c:pt>
                <c:pt idx="101">
                  <c:v>43348</c:v>
                </c:pt>
                <c:pt idx="102">
                  <c:v>43349</c:v>
                </c:pt>
                <c:pt idx="103">
                  <c:v>43350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43360</c:v>
                </c:pt>
                <c:pt idx="110">
                  <c:v>43369</c:v>
                </c:pt>
                <c:pt idx="111">
                  <c:v>43370</c:v>
                </c:pt>
                <c:pt idx="112">
                  <c:v>43372</c:v>
                </c:pt>
                <c:pt idx="113">
                  <c:v>43377</c:v>
                </c:pt>
                <c:pt idx="114">
                  <c:v>43379</c:v>
                </c:pt>
                <c:pt idx="115">
                  <c:v>43382</c:v>
                </c:pt>
                <c:pt idx="116">
                  <c:v>43385</c:v>
                </c:pt>
                <c:pt idx="117">
                  <c:v>43388</c:v>
                </c:pt>
                <c:pt idx="118">
                  <c:v>43390</c:v>
                </c:pt>
                <c:pt idx="119">
                  <c:v>43392</c:v>
                </c:pt>
                <c:pt idx="120">
                  <c:v>43395</c:v>
                </c:pt>
                <c:pt idx="121">
                  <c:v>43397</c:v>
                </c:pt>
                <c:pt idx="122">
                  <c:v>43399</c:v>
                </c:pt>
                <c:pt idx="123">
                  <c:v>43407</c:v>
                </c:pt>
                <c:pt idx="124">
                  <c:v>43410</c:v>
                </c:pt>
                <c:pt idx="125">
                  <c:v>43414</c:v>
                </c:pt>
                <c:pt idx="126">
                  <c:v>43416</c:v>
                </c:pt>
                <c:pt idx="127">
                  <c:v>43418</c:v>
                </c:pt>
                <c:pt idx="128">
                  <c:v>43420</c:v>
                </c:pt>
                <c:pt idx="129">
                  <c:v>43437</c:v>
                </c:pt>
                <c:pt idx="130">
                  <c:v>43439</c:v>
                </c:pt>
                <c:pt idx="131">
                  <c:v>43442</c:v>
                </c:pt>
                <c:pt idx="132">
                  <c:v>43444</c:v>
                </c:pt>
                <c:pt idx="133">
                  <c:v>43446</c:v>
                </c:pt>
                <c:pt idx="134">
                  <c:v>43448</c:v>
                </c:pt>
                <c:pt idx="135">
                  <c:v>43452</c:v>
                </c:pt>
                <c:pt idx="136">
                  <c:v>43454</c:v>
                </c:pt>
                <c:pt idx="137">
                  <c:v>43458</c:v>
                </c:pt>
                <c:pt idx="138">
                  <c:v>43459</c:v>
                </c:pt>
                <c:pt idx="139">
                  <c:v>43461</c:v>
                </c:pt>
                <c:pt idx="140">
                  <c:v>43462</c:v>
                </c:pt>
                <c:pt idx="141" formatCode="m/d/yyyy">
                  <c:v>43468</c:v>
                </c:pt>
                <c:pt idx="142" formatCode="m/d/yyyy">
                  <c:v>43471</c:v>
                </c:pt>
                <c:pt idx="143" formatCode="m/d/yyyy">
                  <c:v>43474</c:v>
                </c:pt>
                <c:pt idx="144" formatCode="m/d/yyyy">
                  <c:v>43476</c:v>
                </c:pt>
                <c:pt idx="145" formatCode="m/d/yyyy">
                  <c:v>43479</c:v>
                </c:pt>
                <c:pt idx="146" formatCode="m/d/yyyy">
                  <c:v>43480</c:v>
                </c:pt>
                <c:pt idx="147" formatCode="m/d/yyyy">
                  <c:v>43482</c:v>
                </c:pt>
                <c:pt idx="148" formatCode="m/d/yyyy">
                  <c:v>43485</c:v>
                </c:pt>
                <c:pt idx="149" formatCode="m/d/yyyy">
                  <c:v>43486</c:v>
                </c:pt>
                <c:pt idx="150" formatCode="m/d/yyyy">
                  <c:v>43488</c:v>
                </c:pt>
                <c:pt idx="151" formatCode="m/d/yyyy">
                  <c:v>43491</c:v>
                </c:pt>
                <c:pt idx="152" formatCode="m/d/yyyy">
                  <c:v>43492</c:v>
                </c:pt>
                <c:pt idx="153" formatCode="m/d/yyyy">
                  <c:v>43495</c:v>
                </c:pt>
                <c:pt idx="154" formatCode="m/d/yyyy">
                  <c:v>43496</c:v>
                </c:pt>
                <c:pt idx="155" formatCode="m/d/yyyy">
                  <c:v>43498</c:v>
                </c:pt>
                <c:pt idx="156" formatCode="m/d/yyyy">
                  <c:v>43503</c:v>
                </c:pt>
                <c:pt idx="157" formatCode="m/d/yyyy">
                  <c:v>43504</c:v>
                </c:pt>
                <c:pt idx="158" formatCode="m/d/yyyy">
                  <c:v>43506</c:v>
                </c:pt>
                <c:pt idx="159" formatCode="m/d/yyyy">
                  <c:v>43508</c:v>
                </c:pt>
                <c:pt idx="160" formatCode="m/d/yyyy">
                  <c:v>43511</c:v>
                </c:pt>
                <c:pt idx="161" formatCode="m/d/yyyy">
                  <c:v>43512</c:v>
                </c:pt>
                <c:pt idx="162" formatCode="m/d/yyyy">
                  <c:v>43514</c:v>
                </c:pt>
                <c:pt idx="163" formatCode="m/d/yyyy">
                  <c:v>43517</c:v>
                </c:pt>
                <c:pt idx="164" formatCode="m/d/yyyy">
                  <c:v>43521</c:v>
                </c:pt>
                <c:pt idx="165" formatCode="m/d/yyyy">
                  <c:v>43523</c:v>
                </c:pt>
                <c:pt idx="166" formatCode="m/d/yyyy">
                  <c:v>43524</c:v>
                </c:pt>
                <c:pt idx="167" formatCode="m/d/yyyy">
                  <c:v>43527</c:v>
                </c:pt>
                <c:pt idx="168" formatCode="m/d/yyyy">
                  <c:v>43529</c:v>
                </c:pt>
                <c:pt idx="169" formatCode="m/d/yyyy">
                  <c:v>43531</c:v>
                </c:pt>
                <c:pt idx="170" formatCode="m/d/yyyy">
                  <c:v>43534</c:v>
                </c:pt>
                <c:pt idx="171" formatCode="m/d/yyyy">
                  <c:v>43536</c:v>
                </c:pt>
                <c:pt idx="172" formatCode="m/d/yyyy">
                  <c:v>43537</c:v>
                </c:pt>
                <c:pt idx="173" formatCode="m/d/yyyy">
                  <c:v>43538</c:v>
                </c:pt>
                <c:pt idx="174" formatCode="m/d/yyyy">
                  <c:v>43539</c:v>
                </c:pt>
                <c:pt idx="175" formatCode="m/d/yyyy">
                  <c:v>43544</c:v>
                </c:pt>
                <c:pt idx="176" formatCode="m/d/yyyy">
                  <c:v>43546</c:v>
                </c:pt>
                <c:pt idx="177" formatCode="m/d/yyyy">
                  <c:v>43548</c:v>
                </c:pt>
                <c:pt idx="178" formatCode="m/d/yyyy">
                  <c:v>43550</c:v>
                </c:pt>
                <c:pt idx="179" formatCode="m/d/yyyy">
                  <c:v>43551</c:v>
                </c:pt>
                <c:pt idx="180" formatCode="m/d/yyyy">
                  <c:v>43553</c:v>
                </c:pt>
                <c:pt idx="181" formatCode="dd/mm/yy;@">
                  <c:v>43556</c:v>
                </c:pt>
                <c:pt idx="182" formatCode="dd/mm/yy;@">
                  <c:v>43556</c:v>
                </c:pt>
                <c:pt idx="183" formatCode="dd/mm/yy;@">
                  <c:v>43558</c:v>
                </c:pt>
                <c:pt idx="184" formatCode="dd/mm/yy;@">
                  <c:v>43560</c:v>
                </c:pt>
                <c:pt idx="185" formatCode="dd/mm/yy;@">
                  <c:v>43562</c:v>
                </c:pt>
                <c:pt idx="186" formatCode="dd/mm/yy;@">
                  <c:v>43570</c:v>
                </c:pt>
                <c:pt idx="187" formatCode="dd/mm/yy;@">
                  <c:v>43576</c:v>
                </c:pt>
                <c:pt idx="188" formatCode="dd/mm/yy;@">
                  <c:v>43579</c:v>
                </c:pt>
                <c:pt idx="189" formatCode="dd/mm/yy;@">
                  <c:v>43580</c:v>
                </c:pt>
                <c:pt idx="190" formatCode="dd/mm/yy;@">
                  <c:v>43581</c:v>
                </c:pt>
                <c:pt idx="191" formatCode="dd/mm/yy;@">
                  <c:v>43581</c:v>
                </c:pt>
                <c:pt idx="192" formatCode="dd/mm/yy;@">
                  <c:v>43584</c:v>
                </c:pt>
                <c:pt idx="193" formatCode="dd/mm/yy;@">
                  <c:v>43587</c:v>
                </c:pt>
                <c:pt idx="194" formatCode="dd/mm/yy;@">
                  <c:v>43593</c:v>
                </c:pt>
                <c:pt idx="195" formatCode="dd/mm/yy;@">
                  <c:v>43594</c:v>
                </c:pt>
                <c:pt idx="196" formatCode="dd/mm/yy;@">
                  <c:v>43597</c:v>
                </c:pt>
                <c:pt idx="197" formatCode="dd/mm/yy;@">
                  <c:v>43601</c:v>
                </c:pt>
                <c:pt idx="198" formatCode="dd/mm/yy;@">
                  <c:v>43603</c:v>
                </c:pt>
                <c:pt idx="199" formatCode="dd/mm/yy;@">
                  <c:v>43606</c:v>
                </c:pt>
                <c:pt idx="200" formatCode="dd/mm/yy;@">
                  <c:v>43609</c:v>
                </c:pt>
                <c:pt idx="201" formatCode="dd/mm/yy;@">
                  <c:v>43610</c:v>
                </c:pt>
                <c:pt idx="202" formatCode="dd/mm/yy;@">
                  <c:v>43613</c:v>
                </c:pt>
                <c:pt idx="203" formatCode="dd/mm/yy;@">
                  <c:v>43617</c:v>
                </c:pt>
                <c:pt idx="204" formatCode="dd/mm/yy;@">
                  <c:v>43620</c:v>
                </c:pt>
                <c:pt idx="205" formatCode="dd/mm/yy;@">
                  <c:v>43626</c:v>
                </c:pt>
                <c:pt idx="206" formatCode="dd/mm/yy;@">
                  <c:v>43628</c:v>
                </c:pt>
                <c:pt idx="207" formatCode="dd/mm/yy;@">
                  <c:v>43630</c:v>
                </c:pt>
                <c:pt idx="208" formatCode="dd/mm/yy;@">
                  <c:v>43633</c:v>
                </c:pt>
                <c:pt idx="209" formatCode="dd/mm/yy;@">
                  <c:v>43636</c:v>
                </c:pt>
                <c:pt idx="210" formatCode="dd/mm/yy;@">
                  <c:v>43637</c:v>
                </c:pt>
                <c:pt idx="211" formatCode="dd/mm/yy;@">
                  <c:v>43637</c:v>
                </c:pt>
                <c:pt idx="212" formatCode="dd/mm/yy;@">
                  <c:v>43641</c:v>
                </c:pt>
                <c:pt idx="213" formatCode="dd/mm/yy;@">
                  <c:v>43643</c:v>
                </c:pt>
                <c:pt idx="214" formatCode="dd/mm/yy;@">
                  <c:v>43645</c:v>
                </c:pt>
                <c:pt idx="215" formatCode="dd/mm/yy;@">
                  <c:v>43651</c:v>
                </c:pt>
                <c:pt idx="216" formatCode="dd/mm/yy;@">
                  <c:v>43652</c:v>
                </c:pt>
                <c:pt idx="217" formatCode="dd/mm/yy;@">
                  <c:v>43655</c:v>
                </c:pt>
                <c:pt idx="218" formatCode="dd/mm/yy;@">
                  <c:v>43658</c:v>
                </c:pt>
                <c:pt idx="219" formatCode="dd/mm/yy;@">
                  <c:v>43662</c:v>
                </c:pt>
                <c:pt idx="220" formatCode="dd/mm/yy;@">
                  <c:v>43669</c:v>
                </c:pt>
                <c:pt idx="221" formatCode="dd/mm/yy;@">
                  <c:v>43673</c:v>
                </c:pt>
                <c:pt idx="222" formatCode="dd/mm/yy;@">
                  <c:v>43676</c:v>
                </c:pt>
                <c:pt idx="223" formatCode="dd/mm/yy;@">
                  <c:v>43679</c:v>
                </c:pt>
                <c:pt idx="224" formatCode="dd/mm/yy;@">
                  <c:v>43680</c:v>
                </c:pt>
                <c:pt idx="225" formatCode="dd/mm/yy;@">
                  <c:v>43687</c:v>
                </c:pt>
                <c:pt idx="226" formatCode="dd/mm/yy;@">
                  <c:v>43692</c:v>
                </c:pt>
                <c:pt idx="227" formatCode="dd/mm/yy;@">
                  <c:v>43694</c:v>
                </c:pt>
                <c:pt idx="228" formatCode="dd/mm/yy;@">
                  <c:v>43706</c:v>
                </c:pt>
                <c:pt idx="229" formatCode="dd/mm/yy;@">
                  <c:v>43708</c:v>
                </c:pt>
                <c:pt idx="230" formatCode="dd/mm/yy;@">
                  <c:v>43710</c:v>
                </c:pt>
                <c:pt idx="231" formatCode="dd/mm/yy;@">
                  <c:v>43713</c:v>
                </c:pt>
                <c:pt idx="232" formatCode="dd/mm/yy;@">
                  <c:v>43715</c:v>
                </c:pt>
                <c:pt idx="233" formatCode="dd/mm/yy;@">
                  <c:v>43716</c:v>
                </c:pt>
                <c:pt idx="234" formatCode="dd/mm/yy;@">
                  <c:v>43721</c:v>
                </c:pt>
                <c:pt idx="235" formatCode="dd/mm/yy;@">
                  <c:v>43723</c:v>
                </c:pt>
                <c:pt idx="236" formatCode="dd/mm/yy;@">
                  <c:v>43728</c:v>
                </c:pt>
                <c:pt idx="237" formatCode="dd/mm/yy;@">
                  <c:v>43729</c:v>
                </c:pt>
                <c:pt idx="238" formatCode="dd/mm/yy;@">
                  <c:v>43730</c:v>
                </c:pt>
                <c:pt idx="239" formatCode="dd/mm/yy;@">
                  <c:v>43733</c:v>
                </c:pt>
                <c:pt idx="240" formatCode="dd/mm/yy;@">
                  <c:v>43734</c:v>
                </c:pt>
                <c:pt idx="241" formatCode="dd/mm/yy;@">
                  <c:v>43736</c:v>
                </c:pt>
                <c:pt idx="242" formatCode="dd/mm/yy;@">
                  <c:v>43739</c:v>
                </c:pt>
                <c:pt idx="243" formatCode="dd/mm/yy;@">
                  <c:v>43739</c:v>
                </c:pt>
                <c:pt idx="244" formatCode="dd/mm/yy;@">
                  <c:v>43739</c:v>
                </c:pt>
                <c:pt idx="245" formatCode="dd/mm/yy;@">
                  <c:v>43740</c:v>
                </c:pt>
                <c:pt idx="246" formatCode="dd/mm/yy;@">
                  <c:v>43745</c:v>
                </c:pt>
                <c:pt idx="247" formatCode="dd/mm/yy;@">
                  <c:v>43746</c:v>
                </c:pt>
                <c:pt idx="248" formatCode="dd/mm/yy;@">
                  <c:v>43746</c:v>
                </c:pt>
                <c:pt idx="249" formatCode="dd/mm/yy;@">
                  <c:v>43747</c:v>
                </c:pt>
                <c:pt idx="250" formatCode="dd/mm/yy;@">
                  <c:v>43748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43753</c:v>
                </c:pt>
                <c:pt idx="254" formatCode="dd/mm/yy;@">
                  <c:v>43756</c:v>
                </c:pt>
                <c:pt idx="255" formatCode="dd/mm/yy;@">
                  <c:v>43758</c:v>
                </c:pt>
                <c:pt idx="256" formatCode="dd/mm/yy;@">
                  <c:v>43761</c:v>
                </c:pt>
                <c:pt idx="257" formatCode="dd/mm/yy;@">
                  <c:v>43761</c:v>
                </c:pt>
                <c:pt idx="258" formatCode="dd/mm/yy;@">
                  <c:v>43766</c:v>
                </c:pt>
                <c:pt idx="259" formatCode="dd/mm/yy;@">
                  <c:v>43771</c:v>
                </c:pt>
                <c:pt idx="260" formatCode="dd/mm/yy;@">
                  <c:v>43776</c:v>
                </c:pt>
                <c:pt idx="261" formatCode="dd/mm/yy;@">
                  <c:v>43778</c:v>
                </c:pt>
                <c:pt idx="262" formatCode="dd/mm/yy;@">
                  <c:v>43782</c:v>
                </c:pt>
                <c:pt idx="263" formatCode="dd/mm/yy;@">
                  <c:v>43784</c:v>
                </c:pt>
                <c:pt idx="264" formatCode="dd/mm/yy;@">
                  <c:v>43788</c:v>
                </c:pt>
                <c:pt idx="265" formatCode="dd/mm/yy;@">
                  <c:v>43791</c:v>
                </c:pt>
                <c:pt idx="266" formatCode="dd/mm/yy;@">
                  <c:v>43793</c:v>
                </c:pt>
                <c:pt idx="267" formatCode="dd/mm/yy;@">
                  <c:v>43798</c:v>
                </c:pt>
                <c:pt idx="268" formatCode="dd/mm/yy;@">
                  <c:v>43805</c:v>
                </c:pt>
                <c:pt idx="269" formatCode="dd/mm/yy;@">
                  <c:v>43807</c:v>
                </c:pt>
                <c:pt idx="270" formatCode="dd/mm/yy;@">
                  <c:v>43809</c:v>
                </c:pt>
                <c:pt idx="271" formatCode="dd/mm/yy;@">
                  <c:v>43813</c:v>
                </c:pt>
                <c:pt idx="272" formatCode="dd/mm/yy;@">
                  <c:v>43815</c:v>
                </c:pt>
                <c:pt idx="273" formatCode="dd/mm/yy;@">
                  <c:v>43817</c:v>
                </c:pt>
                <c:pt idx="274" formatCode="dd/mm/yy;@">
                  <c:v>43819</c:v>
                </c:pt>
                <c:pt idx="275" formatCode="dd/mm/yy;@">
                  <c:v>43821</c:v>
                </c:pt>
                <c:pt idx="276" formatCode="dd/mm/yy;@">
                  <c:v>43821</c:v>
                </c:pt>
                <c:pt idx="277" formatCode="dd/mm/yy;@">
                  <c:v>43826</c:v>
                </c:pt>
                <c:pt idx="278" formatCode="dd/mm/yy;@">
                  <c:v>43828</c:v>
                </c:pt>
                <c:pt idx="279" formatCode="dd/mm/yy;@">
                  <c:v>43829</c:v>
                </c:pt>
                <c:pt idx="280" formatCode="dd/mm/yy;@">
                  <c:v>43830</c:v>
                </c:pt>
              </c:numCache>
            </c:numRef>
          </c:cat>
          <c:val>
            <c:numRef>
              <c:f>Phong!$C$13:$C$293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D6A-42F8-86AD-5BE0655B3D79}"/>
            </c:ext>
          </c:extLst>
        </c:ser>
        <c:ser>
          <c:idx val="1"/>
          <c:order val="3"/>
          <c:tx>
            <c:strRef>
              <c:f>Phong!$D$12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numRef>
              <c:f>Phong!$B$13:$B$293</c:f>
              <c:numCache>
                <c:formatCode>dd\/mm\/yy</c:formatCode>
                <c:ptCount val="281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43116</c:v>
                </c:pt>
                <c:pt idx="7">
                  <c:v>43120</c:v>
                </c:pt>
                <c:pt idx="8">
                  <c:v>43123</c:v>
                </c:pt>
                <c:pt idx="9">
                  <c:v>43127</c:v>
                </c:pt>
                <c:pt idx="10">
                  <c:v>43128</c:v>
                </c:pt>
                <c:pt idx="11">
                  <c:v>43131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43140</c:v>
                </c:pt>
                <c:pt idx="17">
                  <c:v>43143</c:v>
                </c:pt>
                <c:pt idx="18">
                  <c:v>43152</c:v>
                </c:pt>
                <c:pt idx="19">
                  <c:v>43154</c:v>
                </c:pt>
                <c:pt idx="20">
                  <c:v>43159</c:v>
                </c:pt>
                <c:pt idx="21">
                  <c:v>43159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43171</c:v>
                </c:pt>
                <c:pt idx="28">
                  <c:v>43173</c:v>
                </c:pt>
                <c:pt idx="29">
                  <c:v>43175</c:v>
                </c:pt>
                <c:pt idx="30">
                  <c:v>43176</c:v>
                </c:pt>
                <c:pt idx="31">
                  <c:v>43179</c:v>
                </c:pt>
                <c:pt idx="32">
                  <c:v>43182</c:v>
                </c:pt>
                <c:pt idx="33">
                  <c:v>43183</c:v>
                </c:pt>
                <c:pt idx="34">
                  <c:v>43186</c:v>
                </c:pt>
                <c:pt idx="35">
                  <c:v>43188</c:v>
                </c:pt>
                <c:pt idx="36">
                  <c:v>43190</c:v>
                </c:pt>
                <c:pt idx="37">
                  <c:v>43193</c:v>
                </c:pt>
                <c:pt idx="38">
                  <c:v>43197</c:v>
                </c:pt>
                <c:pt idx="39">
                  <c:v>43198</c:v>
                </c:pt>
                <c:pt idx="40">
                  <c:v>43199</c:v>
                </c:pt>
                <c:pt idx="41">
                  <c:v>43201</c:v>
                </c:pt>
                <c:pt idx="42">
                  <c:v>43203</c:v>
                </c:pt>
                <c:pt idx="43">
                  <c:v>43205</c:v>
                </c:pt>
                <c:pt idx="44">
                  <c:v>43205</c:v>
                </c:pt>
                <c:pt idx="45">
                  <c:v>43206</c:v>
                </c:pt>
                <c:pt idx="46">
                  <c:v>43207</c:v>
                </c:pt>
                <c:pt idx="47">
                  <c:v>43209</c:v>
                </c:pt>
                <c:pt idx="48">
                  <c:v>43210</c:v>
                </c:pt>
                <c:pt idx="49">
                  <c:v>43212</c:v>
                </c:pt>
                <c:pt idx="50">
                  <c:v>43215</c:v>
                </c:pt>
                <c:pt idx="51">
                  <c:v>43215</c:v>
                </c:pt>
                <c:pt idx="52">
                  <c:v>43217</c:v>
                </c:pt>
                <c:pt idx="53">
                  <c:v>43222</c:v>
                </c:pt>
                <c:pt idx="54">
                  <c:v>43223</c:v>
                </c:pt>
                <c:pt idx="55">
                  <c:v>43224</c:v>
                </c:pt>
                <c:pt idx="56">
                  <c:v>43228</c:v>
                </c:pt>
                <c:pt idx="57">
                  <c:v>43231</c:v>
                </c:pt>
                <c:pt idx="58">
                  <c:v>43234</c:v>
                </c:pt>
                <c:pt idx="59">
                  <c:v>43239</c:v>
                </c:pt>
                <c:pt idx="60">
                  <c:v>43240</c:v>
                </c:pt>
                <c:pt idx="61">
                  <c:v>43245</c:v>
                </c:pt>
                <c:pt idx="62">
                  <c:v>43248</c:v>
                </c:pt>
                <c:pt idx="63">
                  <c:v>43248</c:v>
                </c:pt>
                <c:pt idx="64">
                  <c:v>43252</c:v>
                </c:pt>
                <c:pt idx="65">
                  <c:v>43255</c:v>
                </c:pt>
                <c:pt idx="66">
                  <c:v>43257</c:v>
                </c:pt>
                <c:pt idx="67">
                  <c:v>43259</c:v>
                </c:pt>
                <c:pt idx="68">
                  <c:v>43262</c:v>
                </c:pt>
                <c:pt idx="69">
                  <c:v>43263</c:v>
                </c:pt>
                <c:pt idx="70">
                  <c:v>43266</c:v>
                </c:pt>
                <c:pt idx="71">
                  <c:v>43269</c:v>
                </c:pt>
                <c:pt idx="72">
                  <c:v>43272</c:v>
                </c:pt>
                <c:pt idx="73">
                  <c:v>43276</c:v>
                </c:pt>
                <c:pt idx="74">
                  <c:v>43278</c:v>
                </c:pt>
                <c:pt idx="75">
                  <c:v>43280</c:v>
                </c:pt>
                <c:pt idx="76">
                  <c:v>43281</c:v>
                </c:pt>
                <c:pt idx="77">
                  <c:v>43283</c:v>
                </c:pt>
                <c:pt idx="78">
                  <c:v>43287</c:v>
                </c:pt>
                <c:pt idx="79">
                  <c:v>43291</c:v>
                </c:pt>
                <c:pt idx="80">
                  <c:v>43293</c:v>
                </c:pt>
                <c:pt idx="81">
                  <c:v>43297</c:v>
                </c:pt>
                <c:pt idx="82">
                  <c:v>43298</c:v>
                </c:pt>
                <c:pt idx="83">
                  <c:v>43300</c:v>
                </c:pt>
                <c:pt idx="84">
                  <c:v>43304</c:v>
                </c:pt>
                <c:pt idx="85">
                  <c:v>43308</c:v>
                </c:pt>
                <c:pt idx="86">
                  <c:v>43311</c:v>
                </c:pt>
                <c:pt idx="87">
                  <c:v>43314</c:v>
                </c:pt>
                <c:pt idx="88">
                  <c:v>43318</c:v>
                </c:pt>
                <c:pt idx="89">
                  <c:v>43321</c:v>
                </c:pt>
                <c:pt idx="90">
                  <c:v>43322</c:v>
                </c:pt>
                <c:pt idx="91">
                  <c:v>43325</c:v>
                </c:pt>
                <c:pt idx="92">
                  <c:v>43329</c:v>
                </c:pt>
                <c:pt idx="93">
                  <c:v>43332</c:v>
                </c:pt>
                <c:pt idx="94">
                  <c:v>43333</c:v>
                </c:pt>
                <c:pt idx="95">
                  <c:v>43339</c:v>
                </c:pt>
                <c:pt idx="96">
                  <c:v>43339</c:v>
                </c:pt>
                <c:pt idx="97">
                  <c:v>43341</c:v>
                </c:pt>
                <c:pt idx="98">
                  <c:v>43343</c:v>
                </c:pt>
                <c:pt idx="99">
                  <c:v>43347</c:v>
                </c:pt>
                <c:pt idx="100">
                  <c:v>43347</c:v>
                </c:pt>
                <c:pt idx="101">
                  <c:v>43348</c:v>
                </c:pt>
                <c:pt idx="102">
                  <c:v>43349</c:v>
                </c:pt>
                <c:pt idx="103">
                  <c:v>43350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43360</c:v>
                </c:pt>
                <c:pt idx="110">
                  <c:v>43369</c:v>
                </c:pt>
                <c:pt idx="111">
                  <c:v>43370</c:v>
                </c:pt>
                <c:pt idx="112">
                  <c:v>43372</c:v>
                </c:pt>
                <c:pt idx="113">
                  <c:v>43377</c:v>
                </c:pt>
                <c:pt idx="114">
                  <c:v>43379</c:v>
                </c:pt>
                <c:pt idx="115">
                  <c:v>43382</c:v>
                </c:pt>
                <c:pt idx="116">
                  <c:v>43385</c:v>
                </c:pt>
                <c:pt idx="117">
                  <c:v>43388</c:v>
                </c:pt>
                <c:pt idx="118">
                  <c:v>43390</c:v>
                </c:pt>
                <c:pt idx="119">
                  <c:v>43392</c:v>
                </c:pt>
                <c:pt idx="120">
                  <c:v>43395</c:v>
                </c:pt>
                <c:pt idx="121">
                  <c:v>43397</c:v>
                </c:pt>
                <c:pt idx="122">
                  <c:v>43399</c:v>
                </c:pt>
                <c:pt idx="123">
                  <c:v>43407</c:v>
                </c:pt>
                <c:pt idx="124">
                  <c:v>43410</c:v>
                </c:pt>
                <c:pt idx="125">
                  <c:v>43414</c:v>
                </c:pt>
                <c:pt idx="126">
                  <c:v>43416</c:v>
                </c:pt>
                <c:pt idx="127">
                  <c:v>43418</c:v>
                </c:pt>
                <c:pt idx="128">
                  <c:v>43420</c:v>
                </c:pt>
                <c:pt idx="129">
                  <c:v>43437</c:v>
                </c:pt>
                <c:pt idx="130">
                  <c:v>43439</c:v>
                </c:pt>
                <c:pt idx="131">
                  <c:v>43442</c:v>
                </c:pt>
                <c:pt idx="132">
                  <c:v>43444</c:v>
                </c:pt>
                <c:pt idx="133">
                  <c:v>43446</c:v>
                </c:pt>
                <c:pt idx="134">
                  <c:v>43448</c:v>
                </c:pt>
                <c:pt idx="135">
                  <c:v>43452</c:v>
                </c:pt>
                <c:pt idx="136">
                  <c:v>43454</c:v>
                </c:pt>
                <c:pt idx="137">
                  <c:v>43458</c:v>
                </c:pt>
                <c:pt idx="138">
                  <c:v>43459</c:v>
                </c:pt>
                <c:pt idx="139">
                  <c:v>43461</c:v>
                </c:pt>
                <c:pt idx="140">
                  <c:v>43462</c:v>
                </c:pt>
                <c:pt idx="141" formatCode="m/d/yyyy">
                  <c:v>43468</c:v>
                </c:pt>
                <c:pt idx="142" formatCode="m/d/yyyy">
                  <c:v>43471</c:v>
                </c:pt>
                <c:pt idx="143" formatCode="m/d/yyyy">
                  <c:v>43474</c:v>
                </c:pt>
                <c:pt idx="144" formatCode="m/d/yyyy">
                  <c:v>43476</c:v>
                </c:pt>
                <c:pt idx="145" formatCode="m/d/yyyy">
                  <c:v>43479</c:v>
                </c:pt>
                <c:pt idx="146" formatCode="m/d/yyyy">
                  <c:v>43480</c:v>
                </c:pt>
                <c:pt idx="147" formatCode="m/d/yyyy">
                  <c:v>43482</c:v>
                </c:pt>
                <c:pt idx="148" formatCode="m/d/yyyy">
                  <c:v>43485</c:v>
                </c:pt>
                <c:pt idx="149" formatCode="m/d/yyyy">
                  <c:v>43486</c:v>
                </c:pt>
                <c:pt idx="150" formatCode="m/d/yyyy">
                  <c:v>43488</c:v>
                </c:pt>
                <c:pt idx="151" formatCode="m/d/yyyy">
                  <c:v>43491</c:v>
                </c:pt>
                <c:pt idx="152" formatCode="m/d/yyyy">
                  <c:v>43492</c:v>
                </c:pt>
                <c:pt idx="153" formatCode="m/d/yyyy">
                  <c:v>43495</c:v>
                </c:pt>
                <c:pt idx="154" formatCode="m/d/yyyy">
                  <c:v>43496</c:v>
                </c:pt>
                <c:pt idx="155" formatCode="m/d/yyyy">
                  <c:v>43498</c:v>
                </c:pt>
                <c:pt idx="156" formatCode="m/d/yyyy">
                  <c:v>43503</c:v>
                </c:pt>
                <c:pt idx="157" formatCode="m/d/yyyy">
                  <c:v>43504</c:v>
                </c:pt>
                <c:pt idx="158" formatCode="m/d/yyyy">
                  <c:v>43506</c:v>
                </c:pt>
                <c:pt idx="159" formatCode="m/d/yyyy">
                  <c:v>43508</c:v>
                </c:pt>
                <c:pt idx="160" formatCode="m/d/yyyy">
                  <c:v>43511</c:v>
                </c:pt>
                <c:pt idx="161" formatCode="m/d/yyyy">
                  <c:v>43512</c:v>
                </c:pt>
                <c:pt idx="162" formatCode="m/d/yyyy">
                  <c:v>43514</c:v>
                </c:pt>
                <c:pt idx="163" formatCode="m/d/yyyy">
                  <c:v>43517</c:v>
                </c:pt>
                <c:pt idx="164" formatCode="m/d/yyyy">
                  <c:v>43521</c:v>
                </c:pt>
                <c:pt idx="165" formatCode="m/d/yyyy">
                  <c:v>43523</c:v>
                </c:pt>
                <c:pt idx="166" formatCode="m/d/yyyy">
                  <c:v>43524</c:v>
                </c:pt>
                <c:pt idx="167" formatCode="m/d/yyyy">
                  <c:v>43527</c:v>
                </c:pt>
                <c:pt idx="168" formatCode="m/d/yyyy">
                  <c:v>43529</c:v>
                </c:pt>
                <c:pt idx="169" formatCode="m/d/yyyy">
                  <c:v>43531</c:v>
                </c:pt>
                <c:pt idx="170" formatCode="m/d/yyyy">
                  <c:v>43534</c:v>
                </c:pt>
                <c:pt idx="171" formatCode="m/d/yyyy">
                  <c:v>43536</c:v>
                </c:pt>
                <c:pt idx="172" formatCode="m/d/yyyy">
                  <c:v>43537</c:v>
                </c:pt>
                <c:pt idx="173" formatCode="m/d/yyyy">
                  <c:v>43538</c:v>
                </c:pt>
                <c:pt idx="174" formatCode="m/d/yyyy">
                  <c:v>43539</c:v>
                </c:pt>
                <c:pt idx="175" formatCode="m/d/yyyy">
                  <c:v>43544</c:v>
                </c:pt>
                <c:pt idx="176" formatCode="m/d/yyyy">
                  <c:v>43546</c:v>
                </c:pt>
                <c:pt idx="177" formatCode="m/d/yyyy">
                  <c:v>43548</c:v>
                </c:pt>
                <c:pt idx="178" formatCode="m/d/yyyy">
                  <c:v>43550</c:v>
                </c:pt>
                <c:pt idx="179" formatCode="m/d/yyyy">
                  <c:v>43551</c:v>
                </c:pt>
                <c:pt idx="180" formatCode="m/d/yyyy">
                  <c:v>43553</c:v>
                </c:pt>
                <c:pt idx="181" formatCode="dd/mm/yy;@">
                  <c:v>43556</c:v>
                </c:pt>
                <c:pt idx="182" formatCode="dd/mm/yy;@">
                  <c:v>43556</c:v>
                </c:pt>
                <c:pt idx="183" formatCode="dd/mm/yy;@">
                  <c:v>43558</c:v>
                </c:pt>
                <c:pt idx="184" formatCode="dd/mm/yy;@">
                  <c:v>43560</c:v>
                </c:pt>
                <c:pt idx="185" formatCode="dd/mm/yy;@">
                  <c:v>43562</c:v>
                </c:pt>
                <c:pt idx="186" formatCode="dd/mm/yy;@">
                  <c:v>43570</c:v>
                </c:pt>
                <c:pt idx="187" formatCode="dd/mm/yy;@">
                  <c:v>43576</c:v>
                </c:pt>
                <c:pt idx="188" formatCode="dd/mm/yy;@">
                  <c:v>43579</c:v>
                </c:pt>
                <c:pt idx="189" formatCode="dd/mm/yy;@">
                  <c:v>43580</c:v>
                </c:pt>
                <c:pt idx="190" formatCode="dd/mm/yy;@">
                  <c:v>43581</c:v>
                </c:pt>
                <c:pt idx="191" formatCode="dd/mm/yy;@">
                  <c:v>43581</c:v>
                </c:pt>
                <c:pt idx="192" formatCode="dd/mm/yy;@">
                  <c:v>43584</c:v>
                </c:pt>
                <c:pt idx="193" formatCode="dd/mm/yy;@">
                  <c:v>43587</c:v>
                </c:pt>
                <c:pt idx="194" formatCode="dd/mm/yy;@">
                  <c:v>43593</c:v>
                </c:pt>
                <c:pt idx="195" formatCode="dd/mm/yy;@">
                  <c:v>43594</c:v>
                </c:pt>
                <c:pt idx="196" formatCode="dd/mm/yy;@">
                  <c:v>43597</c:v>
                </c:pt>
                <c:pt idx="197" formatCode="dd/mm/yy;@">
                  <c:v>43601</c:v>
                </c:pt>
                <c:pt idx="198" formatCode="dd/mm/yy;@">
                  <c:v>43603</c:v>
                </c:pt>
                <c:pt idx="199" formatCode="dd/mm/yy;@">
                  <c:v>43606</c:v>
                </c:pt>
                <c:pt idx="200" formatCode="dd/mm/yy;@">
                  <c:v>43609</c:v>
                </c:pt>
                <c:pt idx="201" formatCode="dd/mm/yy;@">
                  <c:v>43610</c:v>
                </c:pt>
                <c:pt idx="202" formatCode="dd/mm/yy;@">
                  <c:v>43613</c:v>
                </c:pt>
                <c:pt idx="203" formatCode="dd/mm/yy;@">
                  <c:v>43617</c:v>
                </c:pt>
                <c:pt idx="204" formatCode="dd/mm/yy;@">
                  <c:v>43620</c:v>
                </c:pt>
                <c:pt idx="205" formatCode="dd/mm/yy;@">
                  <c:v>43626</c:v>
                </c:pt>
                <c:pt idx="206" formatCode="dd/mm/yy;@">
                  <c:v>43628</c:v>
                </c:pt>
                <c:pt idx="207" formatCode="dd/mm/yy;@">
                  <c:v>43630</c:v>
                </c:pt>
                <c:pt idx="208" formatCode="dd/mm/yy;@">
                  <c:v>43633</c:v>
                </c:pt>
                <c:pt idx="209" formatCode="dd/mm/yy;@">
                  <c:v>43636</c:v>
                </c:pt>
                <c:pt idx="210" formatCode="dd/mm/yy;@">
                  <c:v>43637</c:v>
                </c:pt>
                <c:pt idx="211" formatCode="dd/mm/yy;@">
                  <c:v>43637</c:v>
                </c:pt>
                <c:pt idx="212" formatCode="dd/mm/yy;@">
                  <c:v>43641</c:v>
                </c:pt>
                <c:pt idx="213" formatCode="dd/mm/yy;@">
                  <c:v>43643</c:v>
                </c:pt>
                <c:pt idx="214" formatCode="dd/mm/yy;@">
                  <c:v>43645</c:v>
                </c:pt>
                <c:pt idx="215" formatCode="dd/mm/yy;@">
                  <c:v>43651</c:v>
                </c:pt>
                <c:pt idx="216" formatCode="dd/mm/yy;@">
                  <c:v>43652</c:v>
                </c:pt>
                <c:pt idx="217" formatCode="dd/mm/yy;@">
                  <c:v>43655</c:v>
                </c:pt>
                <c:pt idx="218" formatCode="dd/mm/yy;@">
                  <c:v>43658</c:v>
                </c:pt>
                <c:pt idx="219" formatCode="dd/mm/yy;@">
                  <c:v>43662</c:v>
                </c:pt>
                <c:pt idx="220" formatCode="dd/mm/yy;@">
                  <c:v>43669</c:v>
                </c:pt>
                <c:pt idx="221" formatCode="dd/mm/yy;@">
                  <c:v>43673</c:v>
                </c:pt>
                <c:pt idx="222" formatCode="dd/mm/yy;@">
                  <c:v>43676</c:v>
                </c:pt>
                <c:pt idx="223" formatCode="dd/mm/yy;@">
                  <c:v>43679</c:v>
                </c:pt>
                <c:pt idx="224" formatCode="dd/mm/yy;@">
                  <c:v>43680</c:v>
                </c:pt>
                <c:pt idx="225" formatCode="dd/mm/yy;@">
                  <c:v>43687</c:v>
                </c:pt>
                <c:pt idx="226" formatCode="dd/mm/yy;@">
                  <c:v>43692</c:v>
                </c:pt>
                <c:pt idx="227" formatCode="dd/mm/yy;@">
                  <c:v>43694</c:v>
                </c:pt>
                <c:pt idx="228" formatCode="dd/mm/yy;@">
                  <c:v>43706</c:v>
                </c:pt>
                <c:pt idx="229" formatCode="dd/mm/yy;@">
                  <c:v>43708</c:v>
                </c:pt>
                <c:pt idx="230" formatCode="dd/mm/yy;@">
                  <c:v>43710</c:v>
                </c:pt>
                <c:pt idx="231" formatCode="dd/mm/yy;@">
                  <c:v>43713</c:v>
                </c:pt>
                <c:pt idx="232" formatCode="dd/mm/yy;@">
                  <c:v>43715</c:v>
                </c:pt>
                <c:pt idx="233" formatCode="dd/mm/yy;@">
                  <c:v>43716</c:v>
                </c:pt>
                <c:pt idx="234" formatCode="dd/mm/yy;@">
                  <c:v>43721</c:v>
                </c:pt>
                <c:pt idx="235" formatCode="dd/mm/yy;@">
                  <c:v>43723</c:v>
                </c:pt>
                <c:pt idx="236" formatCode="dd/mm/yy;@">
                  <c:v>43728</c:v>
                </c:pt>
                <c:pt idx="237" formatCode="dd/mm/yy;@">
                  <c:v>43729</c:v>
                </c:pt>
                <c:pt idx="238" formatCode="dd/mm/yy;@">
                  <c:v>43730</c:v>
                </c:pt>
                <c:pt idx="239" formatCode="dd/mm/yy;@">
                  <c:v>43733</c:v>
                </c:pt>
                <c:pt idx="240" formatCode="dd/mm/yy;@">
                  <c:v>43734</c:v>
                </c:pt>
                <c:pt idx="241" formatCode="dd/mm/yy;@">
                  <c:v>43736</c:v>
                </c:pt>
                <c:pt idx="242" formatCode="dd/mm/yy;@">
                  <c:v>43739</c:v>
                </c:pt>
                <c:pt idx="243" formatCode="dd/mm/yy;@">
                  <c:v>43739</c:v>
                </c:pt>
                <c:pt idx="244" formatCode="dd/mm/yy;@">
                  <c:v>43739</c:v>
                </c:pt>
                <c:pt idx="245" formatCode="dd/mm/yy;@">
                  <c:v>43740</c:v>
                </c:pt>
                <c:pt idx="246" formatCode="dd/mm/yy;@">
                  <c:v>43745</c:v>
                </c:pt>
                <c:pt idx="247" formatCode="dd/mm/yy;@">
                  <c:v>43746</c:v>
                </c:pt>
                <c:pt idx="248" formatCode="dd/mm/yy;@">
                  <c:v>43746</c:v>
                </c:pt>
                <c:pt idx="249" formatCode="dd/mm/yy;@">
                  <c:v>43747</c:v>
                </c:pt>
                <c:pt idx="250" formatCode="dd/mm/yy;@">
                  <c:v>43748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43753</c:v>
                </c:pt>
                <c:pt idx="254" formatCode="dd/mm/yy;@">
                  <c:v>43756</c:v>
                </c:pt>
                <c:pt idx="255" formatCode="dd/mm/yy;@">
                  <c:v>43758</c:v>
                </c:pt>
                <c:pt idx="256" formatCode="dd/mm/yy;@">
                  <c:v>43761</c:v>
                </c:pt>
                <c:pt idx="257" formatCode="dd/mm/yy;@">
                  <c:v>43761</c:v>
                </c:pt>
                <c:pt idx="258" formatCode="dd/mm/yy;@">
                  <c:v>43766</c:v>
                </c:pt>
                <c:pt idx="259" formatCode="dd/mm/yy;@">
                  <c:v>43771</c:v>
                </c:pt>
                <c:pt idx="260" formatCode="dd/mm/yy;@">
                  <c:v>43776</c:v>
                </c:pt>
                <c:pt idx="261" formatCode="dd/mm/yy;@">
                  <c:v>43778</c:v>
                </c:pt>
                <c:pt idx="262" formatCode="dd/mm/yy;@">
                  <c:v>43782</c:v>
                </c:pt>
                <c:pt idx="263" formatCode="dd/mm/yy;@">
                  <c:v>43784</c:v>
                </c:pt>
                <c:pt idx="264" formatCode="dd/mm/yy;@">
                  <c:v>43788</c:v>
                </c:pt>
                <c:pt idx="265" formatCode="dd/mm/yy;@">
                  <c:v>43791</c:v>
                </c:pt>
                <c:pt idx="266" formatCode="dd/mm/yy;@">
                  <c:v>43793</c:v>
                </c:pt>
                <c:pt idx="267" formatCode="dd/mm/yy;@">
                  <c:v>43798</c:v>
                </c:pt>
                <c:pt idx="268" formatCode="dd/mm/yy;@">
                  <c:v>43805</c:v>
                </c:pt>
                <c:pt idx="269" formatCode="dd/mm/yy;@">
                  <c:v>43807</c:v>
                </c:pt>
                <c:pt idx="270" formatCode="dd/mm/yy;@">
                  <c:v>43809</c:v>
                </c:pt>
                <c:pt idx="271" formatCode="dd/mm/yy;@">
                  <c:v>43813</c:v>
                </c:pt>
                <c:pt idx="272" formatCode="dd/mm/yy;@">
                  <c:v>43815</c:v>
                </c:pt>
                <c:pt idx="273" formatCode="dd/mm/yy;@">
                  <c:v>43817</c:v>
                </c:pt>
                <c:pt idx="274" formatCode="dd/mm/yy;@">
                  <c:v>43819</c:v>
                </c:pt>
                <c:pt idx="275" formatCode="dd/mm/yy;@">
                  <c:v>43821</c:v>
                </c:pt>
                <c:pt idx="276" formatCode="dd/mm/yy;@">
                  <c:v>43821</c:v>
                </c:pt>
                <c:pt idx="277" formatCode="dd/mm/yy;@">
                  <c:v>43826</c:v>
                </c:pt>
                <c:pt idx="278" formatCode="dd/mm/yy;@">
                  <c:v>43828</c:v>
                </c:pt>
                <c:pt idx="279" formatCode="dd/mm/yy;@">
                  <c:v>43829</c:v>
                </c:pt>
                <c:pt idx="280" formatCode="dd/mm/yy;@">
                  <c:v>43830</c:v>
                </c:pt>
              </c:numCache>
            </c:numRef>
          </c:cat>
          <c:val>
            <c:numRef>
              <c:f>Phong!$D$13:$D$293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5D6A-42F8-86AD-5BE0655B3D79}"/>
            </c:ext>
          </c:extLst>
        </c:ser>
        <c:ser>
          <c:idx val="2"/>
          <c:order val="4"/>
          <c:tx>
            <c:strRef>
              <c:f>Phong!$E$12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cat>
            <c:numRef>
              <c:f>Phong!$B$13:$B$293</c:f>
              <c:numCache>
                <c:formatCode>dd\/mm\/yy</c:formatCode>
                <c:ptCount val="281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43116</c:v>
                </c:pt>
                <c:pt idx="7">
                  <c:v>43120</c:v>
                </c:pt>
                <c:pt idx="8">
                  <c:v>43123</c:v>
                </c:pt>
                <c:pt idx="9">
                  <c:v>43127</c:v>
                </c:pt>
                <c:pt idx="10">
                  <c:v>43128</c:v>
                </c:pt>
                <c:pt idx="11">
                  <c:v>43131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43140</c:v>
                </c:pt>
                <c:pt idx="17">
                  <c:v>43143</c:v>
                </c:pt>
                <c:pt idx="18">
                  <c:v>43152</c:v>
                </c:pt>
                <c:pt idx="19">
                  <c:v>43154</c:v>
                </c:pt>
                <c:pt idx="20">
                  <c:v>43159</c:v>
                </c:pt>
                <c:pt idx="21">
                  <c:v>43159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43171</c:v>
                </c:pt>
                <c:pt idx="28">
                  <c:v>43173</c:v>
                </c:pt>
                <c:pt idx="29">
                  <c:v>43175</c:v>
                </c:pt>
                <c:pt idx="30">
                  <c:v>43176</c:v>
                </c:pt>
                <c:pt idx="31">
                  <c:v>43179</c:v>
                </c:pt>
                <c:pt idx="32">
                  <c:v>43182</c:v>
                </c:pt>
                <c:pt idx="33">
                  <c:v>43183</c:v>
                </c:pt>
                <c:pt idx="34">
                  <c:v>43186</c:v>
                </c:pt>
                <c:pt idx="35">
                  <c:v>43188</c:v>
                </c:pt>
                <c:pt idx="36">
                  <c:v>43190</c:v>
                </c:pt>
                <c:pt idx="37">
                  <c:v>43193</c:v>
                </c:pt>
                <c:pt idx="38">
                  <c:v>43197</c:v>
                </c:pt>
                <c:pt idx="39">
                  <c:v>43198</c:v>
                </c:pt>
                <c:pt idx="40">
                  <c:v>43199</c:v>
                </c:pt>
                <c:pt idx="41">
                  <c:v>43201</c:v>
                </c:pt>
                <c:pt idx="42">
                  <c:v>43203</c:v>
                </c:pt>
                <c:pt idx="43">
                  <c:v>43205</c:v>
                </c:pt>
                <c:pt idx="44">
                  <c:v>43205</c:v>
                </c:pt>
                <c:pt idx="45">
                  <c:v>43206</c:v>
                </c:pt>
                <c:pt idx="46">
                  <c:v>43207</c:v>
                </c:pt>
                <c:pt idx="47">
                  <c:v>43209</c:v>
                </c:pt>
                <c:pt idx="48">
                  <c:v>43210</c:v>
                </c:pt>
                <c:pt idx="49">
                  <c:v>43212</c:v>
                </c:pt>
                <c:pt idx="50">
                  <c:v>43215</c:v>
                </c:pt>
                <c:pt idx="51">
                  <c:v>43215</c:v>
                </c:pt>
                <c:pt idx="52">
                  <c:v>43217</c:v>
                </c:pt>
                <c:pt idx="53">
                  <c:v>43222</c:v>
                </c:pt>
                <c:pt idx="54">
                  <c:v>43223</c:v>
                </c:pt>
                <c:pt idx="55">
                  <c:v>43224</c:v>
                </c:pt>
                <c:pt idx="56">
                  <c:v>43228</c:v>
                </c:pt>
                <c:pt idx="57">
                  <c:v>43231</c:v>
                </c:pt>
                <c:pt idx="58">
                  <c:v>43234</c:v>
                </c:pt>
                <c:pt idx="59">
                  <c:v>43239</c:v>
                </c:pt>
                <c:pt idx="60">
                  <c:v>43240</c:v>
                </c:pt>
                <c:pt idx="61">
                  <c:v>43245</c:v>
                </c:pt>
                <c:pt idx="62">
                  <c:v>43248</c:v>
                </c:pt>
                <c:pt idx="63">
                  <c:v>43248</c:v>
                </c:pt>
                <c:pt idx="64">
                  <c:v>43252</c:v>
                </c:pt>
                <c:pt idx="65">
                  <c:v>43255</c:v>
                </c:pt>
                <c:pt idx="66">
                  <c:v>43257</c:v>
                </c:pt>
                <c:pt idx="67">
                  <c:v>43259</c:v>
                </c:pt>
                <c:pt idx="68">
                  <c:v>43262</c:v>
                </c:pt>
                <c:pt idx="69">
                  <c:v>43263</c:v>
                </c:pt>
                <c:pt idx="70">
                  <c:v>43266</c:v>
                </c:pt>
                <c:pt idx="71">
                  <c:v>43269</c:v>
                </c:pt>
                <c:pt idx="72">
                  <c:v>43272</c:v>
                </c:pt>
                <c:pt idx="73">
                  <c:v>43276</c:v>
                </c:pt>
                <c:pt idx="74">
                  <c:v>43278</c:v>
                </c:pt>
                <c:pt idx="75">
                  <c:v>43280</c:v>
                </c:pt>
                <c:pt idx="76">
                  <c:v>43281</c:v>
                </c:pt>
                <c:pt idx="77">
                  <c:v>43283</c:v>
                </c:pt>
                <c:pt idx="78">
                  <c:v>43287</c:v>
                </c:pt>
                <c:pt idx="79">
                  <c:v>43291</c:v>
                </c:pt>
                <c:pt idx="80">
                  <c:v>43293</c:v>
                </c:pt>
                <c:pt idx="81">
                  <c:v>43297</c:v>
                </c:pt>
                <c:pt idx="82">
                  <c:v>43298</c:v>
                </c:pt>
                <c:pt idx="83">
                  <c:v>43300</c:v>
                </c:pt>
                <c:pt idx="84">
                  <c:v>43304</c:v>
                </c:pt>
                <c:pt idx="85">
                  <c:v>43308</c:v>
                </c:pt>
                <c:pt idx="86">
                  <c:v>43311</c:v>
                </c:pt>
                <c:pt idx="87">
                  <c:v>43314</c:v>
                </c:pt>
                <c:pt idx="88">
                  <c:v>43318</c:v>
                </c:pt>
                <c:pt idx="89">
                  <c:v>43321</c:v>
                </c:pt>
                <c:pt idx="90">
                  <c:v>43322</c:v>
                </c:pt>
                <c:pt idx="91">
                  <c:v>43325</c:v>
                </c:pt>
                <c:pt idx="92">
                  <c:v>43329</c:v>
                </c:pt>
                <c:pt idx="93">
                  <c:v>43332</c:v>
                </c:pt>
                <c:pt idx="94">
                  <c:v>43333</c:v>
                </c:pt>
                <c:pt idx="95">
                  <c:v>43339</c:v>
                </c:pt>
                <c:pt idx="96">
                  <c:v>43339</c:v>
                </c:pt>
                <c:pt idx="97">
                  <c:v>43341</c:v>
                </c:pt>
                <c:pt idx="98">
                  <c:v>43343</c:v>
                </c:pt>
                <c:pt idx="99">
                  <c:v>43347</c:v>
                </c:pt>
                <c:pt idx="100">
                  <c:v>43347</c:v>
                </c:pt>
                <c:pt idx="101">
                  <c:v>43348</c:v>
                </c:pt>
                <c:pt idx="102">
                  <c:v>43349</c:v>
                </c:pt>
                <c:pt idx="103">
                  <c:v>43350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43360</c:v>
                </c:pt>
                <c:pt idx="110">
                  <c:v>43369</c:v>
                </c:pt>
                <c:pt idx="111">
                  <c:v>43370</c:v>
                </c:pt>
                <c:pt idx="112">
                  <c:v>43372</c:v>
                </c:pt>
                <c:pt idx="113">
                  <c:v>43377</c:v>
                </c:pt>
                <c:pt idx="114">
                  <c:v>43379</c:v>
                </c:pt>
                <c:pt idx="115">
                  <c:v>43382</c:v>
                </c:pt>
                <c:pt idx="116">
                  <c:v>43385</c:v>
                </c:pt>
                <c:pt idx="117">
                  <c:v>43388</c:v>
                </c:pt>
                <c:pt idx="118">
                  <c:v>43390</c:v>
                </c:pt>
                <c:pt idx="119">
                  <c:v>43392</c:v>
                </c:pt>
                <c:pt idx="120">
                  <c:v>43395</c:v>
                </c:pt>
                <c:pt idx="121">
                  <c:v>43397</c:v>
                </c:pt>
                <c:pt idx="122">
                  <c:v>43399</c:v>
                </c:pt>
                <c:pt idx="123">
                  <c:v>43407</c:v>
                </c:pt>
                <c:pt idx="124">
                  <c:v>43410</c:v>
                </c:pt>
                <c:pt idx="125">
                  <c:v>43414</c:v>
                </c:pt>
                <c:pt idx="126">
                  <c:v>43416</c:v>
                </c:pt>
                <c:pt idx="127">
                  <c:v>43418</c:v>
                </c:pt>
                <c:pt idx="128">
                  <c:v>43420</c:v>
                </c:pt>
                <c:pt idx="129">
                  <c:v>43437</c:v>
                </c:pt>
                <c:pt idx="130">
                  <c:v>43439</c:v>
                </c:pt>
                <c:pt idx="131">
                  <c:v>43442</c:v>
                </c:pt>
                <c:pt idx="132">
                  <c:v>43444</c:v>
                </c:pt>
                <c:pt idx="133">
                  <c:v>43446</c:v>
                </c:pt>
                <c:pt idx="134">
                  <c:v>43448</c:v>
                </c:pt>
                <c:pt idx="135">
                  <c:v>43452</c:v>
                </c:pt>
                <c:pt idx="136">
                  <c:v>43454</c:v>
                </c:pt>
                <c:pt idx="137">
                  <c:v>43458</c:v>
                </c:pt>
                <c:pt idx="138">
                  <c:v>43459</c:v>
                </c:pt>
                <c:pt idx="139">
                  <c:v>43461</c:v>
                </c:pt>
                <c:pt idx="140">
                  <c:v>43462</c:v>
                </c:pt>
                <c:pt idx="141" formatCode="m/d/yyyy">
                  <c:v>43468</c:v>
                </c:pt>
                <c:pt idx="142" formatCode="m/d/yyyy">
                  <c:v>43471</c:v>
                </c:pt>
                <c:pt idx="143" formatCode="m/d/yyyy">
                  <c:v>43474</c:v>
                </c:pt>
                <c:pt idx="144" formatCode="m/d/yyyy">
                  <c:v>43476</c:v>
                </c:pt>
                <c:pt idx="145" formatCode="m/d/yyyy">
                  <c:v>43479</c:v>
                </c:pt>
                <c:pt idx="146" formatCode="m/d/yyyy">
                  <c:v>43480</c:v>
                </c:pt>
                <c:pt idx="147" formatCode="m/d/yyyy">
                  <c:v>43482</c:v>
                </c:pt>
                <c:pt idx="148" formatCode="m/d/yyyy">
                  <c:v>43485</c:v>
                </c:pt>
                <c:pt idx="149" formatCode="m/d/yyyy">
                  <c:v>43486</c:v>
                </c:pt>
                <c:pt idx="150" formatCode="m/d/yyyy">
                  <c:v>43488</c:v>
                </c:pt>
                <c:pt idx="151" formatCode="m/d/yyyy">
                  <c:v>43491</c:v>
                </c:pt>
                <c:pt idx="152" formatCode="m/d/yyyy">
                  <c:v>43492</c:v>
                </c:pt>
                <c:pt idx="153" formatCode="m/d/yyyy">
                  <c:v>43495</c:v>
                </c:pt>
                <c:pt idx="154" formatCode="m/d/yyyy">
                  <c:v>43496</c:v>
                </c:pt>
                <c:pt idx="155" formatCode="m/d/yyyy">
                  <c:v>43498</c:v>
                </c:pt>
                <c:pt idx="156" formatCode="m/d/yyyy">
                  <c:v>43503</c:v>
                </c:pt>
                <c:pt idx="157" formatCode="m/d/yyyy">
                  <c:v>43504</c:v>
                </c:pt>
                <c:pt idx="158" formatCode="m/d/yyyy">
                  <c:v>43506</c:v>
                </c:pt>
                <c:pt idx="159" formatCode="m/d/yyyy">
                  <c:v>43508</c:v>
                </c:pt>
                <c:pt idx="160" formatCode="m/d/yyyy">
                  <c:v>43511</c:v>
                </c:pt>
                <c:pt idx="161" formatCode="m/d/yyyy">
                  <c:v>43512</c:v>
                </c:pt>
                <c:pt idx="162" formatCode="m/d/yyyy">
                  <c:v>43514</c:v>
                </c:pt>
                <c:pt idx="163" formatCode="m/d/yyyy">
                  <c:v>43517</c:v>
                </c:pt>
                <c:pt idx="164" formatCode="m/d/yyyy">
                  <c:v>43521</c:v>
                </c:pt>
                <c:pt idx="165" formatCode="m/d/yyyy">
                  <c:v>43523</c:v>
                </c:pt>
                <c:pt idx="166" formatCode="m/d/yyyy">
                  <c:v>43524</c:v>
                </c:pt>
                <c:pt idx="167" formatCode="m/d/yyyy">
                  <c:v>43527</c:v>
                </c:pt>
                <c:pt idx="168" formatCode="m/d/yyyy">
                  <c:v>43529</c:v>
                </c:pt>
                <c:pt idx="169" formatCode="m/d/yyyy">
                  <c:v>43531</c:v>
                </c:pt>
                <c:pt idx="170" formatCode="m/d/yyyy">
                  <c:v>43534</c:v>
                </c:pt>
                <c:pt idx="171" formatCode="m/d/yyyy">
                  <c:v>43536</c:v>
                </c:pt>
                <c:pt idx="172" formatCode="m/d/yyyy">
                  <c:v>43537</c:v>
                </c:pt>
                <c:pt idx="173" formatCode="m/d/yyyy">
                  <c:v>43538</c:v>
                </c:pt>
                <c:pt idx="174" formatCode="m/d/yyyy">
                  <c:v>43539</c:v>
                </c:pt>
                <c:pt idx="175" formatCode="m/d/yyyy">
                  <c:v>43544</c:v>
                </c:pt>
                <c:pt idx="176" formatCode="m/d/yyyy">
                  <c:v>43546</c:v>
                </c:pt>
                <c:pt idx="177" formatCode="m/d/yyyy">
                  <c:v>43548</c:v>
                </c:pt>
                <c:pt idx="178" formatCode="m/d/yyyy">
                  <c:v>43550</c:v>
                </c:pt>
                <c:pt idx="179" formatCode="m/d/yyyy">
                  <c:v>43551</c:v>
                </c:pt>
                <c:pt idx="180" formatCode="m/d/yyyy">
                  <c:v>43553</c:v>
                </c:pt>
                <c:pt idx="181" formatCode="dd/mm/yy;@">
                  <c:v>43556</c:v>
                </c:pt>
                <c:pt idx="182" formatCode="dd/mm/yy;@">
                  <c:v>43556</c:v>
                </c:pt>
                <c:pt idx="183" formatCode="dd/mm/yy;@">
                  <c:v>43558</c:v>
                </c:pt>
                <c:pt idx="184" formatCode="dd/mm/yy;@">
                  <c:v>43560</c:v>
                </c:pt>
                <c:pt idx="185" formatCode="dd/mm/yy;@">
                  <c:v>43562</c:v>
                </c:pt>
                <c:pt idx="186" formatCode="dd/mm/yy;@">
                  <c:v>43570</c:v>
                </c:pt>
                <c:pt idx="187" formatCode="dd/mm/yy;@">
                  <c:v>43576</c:v>
                </c:pt>
                <c:pt idx="188" formatCode="dd/mm/yy;@">
                  <c:v>43579</c:v>
                </c:pt>
                <c:pt idx="189" formatCode="dd/mm/yy;@">
                  <c:v>43580</c:v>
                </c:pt>
                <c:pt idx="190" formatCode="dd/mm/yy;@">
                  <c:v>43581</c:v>
                </c:pt>
                <c:pt idx="191" formatCode="dd/mm/yy;@">
                  <c:v>43581</c:v>
                </c:pt>
                <c:pt idx="192" formatCode="dd/mm/yy;@">
                  <c:v>43584</c:v>
                </c:pt>
                <c:pt idx="193" formatCode="dd/mm/yy;@">
                  <c:v>43587</c:v>
                </c:pt>
                <c:pt idx="194" formatCode="dd/mm/yy;@">
                  <c:v>43593</c:v>
                </c:pt>
                <c:pt idx="195" formatCode="dd/mm/yy;@">
                  <c:v>43594</c:v>
                </c:pt>
                <c:pt idx="196" formatCode="dd/mm/yy;@">
                  <c:v>43597</c:v>
                </c:pt>
                <c:pt idx="197" formatCode="dd/mm/yy;@">
                  <c:v>43601</c:v>
                </c:pt>
                <c:pt idx="198" formatCode="dd/mm/yy;@">
                  <c:v>43603</c:v>
                </c:pt>
                <c:pt idx="199" formatCode="dd/mm/yy;@">
                  <c:v>43606</c:v>
                </c:pt>
                <c:pt idx="200" formatCode="dd/mm/yy;@">
                  <c:v>43609</c:v>
                </c:pt>
                <c:pt idx="201" formatCode="dd/mm/yy;@">
                  <c:v>43610</c:v>
                </c:pt>
                <c:pt idx="202" formatCode="dd/mm/yy;@">
                  <c:v>43613</c:v>
                </c:pt>
                <c:pt idx="203" formatCode="dd/mm/yy;@">
                  <c:v>43617</c:v>
                </c:pt>
                <c:pt idx="204" formatCode="dd/mm/yy;@">
                  <c:v>43620</c:v>
                </c:pt>
                <c:pt idx="205" formatCode="dd/mm/yy;@">
                  <c:v>43626</c:v>
                </c:pt>
                <c:pt idx="206" formatCode="dd/mm/yy;@">
                  <c:v>43628</c:v>
                </c:pt>
                <c:pt idx="207" formatCode="dd/mm/yy;@">
                  <c:v>43630</c:v>
                </c:pt>
                <c:pt idx="208" formatCode="dd/mm/yy;@">
                  <c:v>43633</c:v>
                </c:pt>
                <c:pt idx="209" formatCode="dd/mm/yy;@">
                  <c:v>43636</c:v>
                </c:pt>
                <c:pt idx="210" formatCode="dd/mm/yy;@">
                  <c:v>43637</c:v>
                </c:pt>
                <c:pt idx="211" formatCode="dd/mm/yy;@">
                  <c:v>43637</c:v>
                </c:pt>
                <c:pt idx="212" formatCode="dd/mm/yy;@">
                  <c:v>43641</c:v>
                </c:pt>
                <c:pt idx="213" formatCode="dd/mm/yy;@">
                  <c:v>43643</c:v>
                </c:pt>
                <c:pt idx="214" formatCode="dd/mm/yy;@">
                  <c:v>43645</c:v>
                </c:pt>
                <c:pt idx="215" formatCode="dd/mm/yy;@">
                  <c:v>43651</c:v>
                </c:pt>
                <c:pt idx="216" formatCode="dd/mm/yy;@">
                  <c:v>43652</c:v>
                </c:pt>
                <c:pt idx="217" formatCode="dd/mm/yy;@">
                  <c:v>43655</c:v>
                </c:pt>
                <c:pt idx="218" formatCode="dd/mm/yy;@">
                  <c:v>43658</c:v>
                </c:pt>
                <c:pt idx="219" formatCode="dd/mm/yy;@">
                  <c:v>43662</c:v>
                </c:pt>
                <c:pt idx="220" formatCode="dd/mm/yy;@">
                  <c:v>43669</c:v>
                </c:pt>
                <c:pt idx="221" formatCode="dd/mm/yy;@">
                  <c:v>43673</c:v>
                </c:pt>
                <c:pt idx="222" formatCode="dd/mm/yy;@">
                  <c:v>43676</c:v>
                </c:pt>
                <c:pt idx="223" formatCode="dd/mm/yy;@">
                  <c:v>43679</c:v>
                </c:pt>
                <c:pt idx="224" formatCode="dd/mm/yy;@">
                  <c:v>43680</c:v>
                </c:pt>
                <c:pt idx="225" formatCode="dd/mm/yy;@">
                  <c:v>43687</c:v>
                </c:pt>
                <c:pt idx="226" formatCode="dd/mm/yy;@">
                  <c:v>43692</c:v>
                </c:pt>
                <c:pt idx="227" formatCode="dd/mm/yy;@">
                  <c:v>43694</c:v>
                </c:pt>
                <c:pt idx="228" formatCode="dd/mm/yy;@">
                  <c:v>43706</c:v>
                </c:pt>
                <c:pt idx="229" formatCode="dd/mm/yy;@">
                  <c:v>43708</c:v>
                </c:pt>
                <c:pt idx="230" formatCode="dd/mm/yy;@">
                  <c:v>43710</c:v>
                </c:pt>
                <c:pt idx="231" formatCode="dd/mm/yy;@">
                  <c:v>43713</c:v>
                </c:pt>
                <c:pt idx="232" formatCode="dd/mm/yy;@">
                  <c:v>43715</c:v>
                </c:pt>
                <c:pt idx="233" formatCode="dd/mm/yy;@">
                  <c:v>43716</c:v>
                </c:pt>
                <c:pt idx="234" formatCode="dd/mm/yy;@">
                  <c:v>43721</c:v>
                </c:pt>
                <c:pt idx="235" formatCode="dd/mm/yy;@">
                  <c:v>43723</c:v>
                </c:pt>
                <c:pt idx="236" formatCode="dd/mm/yy;@">
                  <c:v>43728</c:v>
                </c:pt>
                <c:pt idx="237" formatCode="dd/mm/yy;@">
                  <c:v>43729</c:v>
                </c:pt>
                <c:pt idx="238" formatCode="dd/mm/yy;@">
                  <c:v>43730</c:v>
                </c:pt>
                <c:pt idx="239" formatCode="dd/mm/yy;@">
                  <c:v>43733</c:v>
                </c:pt>
                <c:pt idx="240" formatCode="dd/mm/yy;@">
                  <c:v>43734</c:v>
                </c:pt>
                <c:pt idx="241" formatCode="dd/mm/yy;@">
                  <c:v>43736</c:v>
                </c:pt>
                <c:pt idx="242" formatCode="dd/mm/yy;@">
                  <c:v>43739</c:v>
                </c:pt>
                <c:pt idx="243" formatCode="dd/mm/yy;@">
                  <c:v>43739</c:v>
                </c:pt>
                <c:pt idx="244" formatCode="dd/mm/yy;@">
                  <c:v>43739</c:v>
                </c:pt>
                <c:pt idx="245" formatCode="dd/mm/yy;@">
                  <c:v>43740</c:v>
                </c:pt>
                <c:pt idx="246" formatCode="dd/mm/yy;@">
                  <c:v>43745</c:v>
                </c:pt>
                <c:pt idx="247" formatCode="dd/mm/yy;@">
                  <c:v>43746</c:v>
                </c:pt>
                <c:pt idx="248" formatCode="dd/mm/yy;@">
                  <c:v>43746</c:v>
                </c:pt>
                <c:pt idx="249" formatCode="dd/mm/yy;@">
                  <c:v>43747</c:v>
                </c:pt>
                <c:pt idx="250" formatCode="dd/mm/yy;@">
                  <c:v>43748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43753</c:v>
                </c:pt>
                <c:pt idx="254" formatCode="dd/mm/yy;@">
                  <c:v>43756</c:v>
                </c:pt>
                <c:pt idx="255" formatCode="dd/mm/yy;@">
                  <c:v>43758</c:v>
                </c:pt>
                <c:pt idx="256" formatCode="dd/mm/yy;@">
                  <c:v>43761</c:v>
                </c:pt>
                <c:pt idx="257" formatCode="dd/mm/yy;@">
                  <c:v>43761</c:v>
                </c:pt>
                <c:pt idx="258" formatCode="dd/mm/yy;@">
                  <c:v>43766</c:v>
                </c:pt>
                <c:pt idx="259" formatCode="dd/mm/yy;@">
                  <c:v>43771</c:v>
                </c:pt>
                <c:pt idx="260" formatCode="dd/mm/yy;@">
                  <c:v>43776</c:v>
                </c:pt>
                <c:pt idx="261" formatCode="dd/mm/yy;@">
                  <c:v>43778</c:v>
                </c:pt>
                <c:pt idx="262" formatCode="dd/mm/yy;@">
                  <c:v>43782</c:v>
                </c:pt>
                <c:pt idx="263" formatCode="dd/mm/yy;@">
                  <c:v>43784</c:v>
                </c:pt>
                <c:pt idx="264" formatCode="dd/mm/yy;@">
                  <c:v>43788</c:v>
                </c:pt>
                <c:pt idx="265" formatCode="dd/mm/yy;@">
                  <c:v>43791</c:v>
                </c:pt>
                <c:pt idx="266" formatCode="dd/mm/yy;@">
                  <c:v>43793</c:v>
                </c:pt>
                <c:pt idx="267" formatCode="dd/mm/yy;@">
                  <c:v>43798</c:v>
                </c:pt>
                <c:pt idx="268" formatCode="dd/mm/yy;@">
                  <c:v>43805</c:v>
                </c:pt>
                <c:pt idx="269" formatCode="dd/mm/yy;@">
                  <c:v>43807</c:v>
                </c:pt>
                <c:pt idx="270" formatCode="dd/mm/yy;@">
                  <c:v>43809</c:v>
                </c:pt>
                <c:pt idx="271" formatCode="dd/mm/yy;@">
                  <c:v>43813</c:v>
                </c:pt>
                <c:pt idx="272" formatCode="dd/mm/yy;@">
                  <c:v>43815</c:v>
                </c:pt>
                <c:pt idx="273" formatCode="dd/mm/yy;@">
                  <c:v>43817</c:v>
                </c:pt>
                <c:pt idx="274" formatCode="dd/mm/yy;@">
                  <c:v>43819</c:v>
                </c:pt>
                <c:pt idx="275" formatCode="dd/mm/yy;@">
                  <c:v>43821</c:v>
                </c:pt>
                <c:pt idx="276" formatCode="dd/mm/yy;@">
                  <c:v>43821</c:v>
                </c:pt>
                <c:pt idx="277" formatCode="dd/mm/yy;@">
                  <c:v>43826</c:v>
                </c:pt>
                <c:pt idx="278" formatCode="dd/mm/yy;@">
                  <c:v>43828</c:v>
                </c:pt>
                <c:pt idx="279" formatCode="dd/mm/yy;@">
                  <c:v>43829</c:v>
                </c:pt>
                <c:pt idx="280" formatCode="dd/mm/yy;@">
                  <c:v>43830</c:v>
                </c:pt>
              </c:numCache>
            </c:numRef>
          </c:cat>
          <c:val>
            <c:numRef>
              <c:f>Phong!$E$13:$E$293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5D6A-42F8-86AD-5BE0655B3D79}"/>
            </c:ext>
          </c:extLst>
        </c:ser>
        <c:ser>
          <c:idx val="3"/>
          <c:order val="5"/>
          <c:tx>
            <c:strRef>
              <c:f>Phong!$F$12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/>
          </c:spPr>
          <c:cat>
            <c:numRef>
              <c:f>Phong!$B$13:$B$293</c:f>
              <c:numCache>
                <c:formatCode>dd\/mm\/yy</c:formatCode>
                <c:ptCount val="281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43116</c:v>
                </c:pt>
                <c:pt idx="7">
                  <c:v>43120</c:v>
                </c:pt>
                <c:pt idx="8">
                  <c:v>43123</c:v>
                </c:pt>
                <c:pt idx="9">
                  <c:v>43127</c:v>
                </c:pt>
                <c:pt idx="10">
                  <c:v>43128</c:v>
                </c:pt>
                <c:pt idx="11">
                  <c:v>43131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43140</c:v>
                </c:pt>
                <c:pt idx="17">
                  <c:v>43143</c:v>
                </c:pt>
                <c:pt idx="18">
                  <c:v>43152</c:v>
                </c:pt>
                <c:pt idx="19">
                  <c:v>43154</c:v>
                </c:pt>
                <c:pt idx="20">
                  <c:v>43159</c:v>
                </c:pt>
                <c:pt idx="21">
                  <c:v>43159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43171</c:v>
                </c:pt>
                <c:pt idx="28">
                  <c:v>43173</c:v>
                </c:pt>
                <c:pt idx="29">
                  <c:v>43175</c:v>
                </c:pt>
                <c:pt idx="30">
                  <c:v>43176</c:v>
                </c:pt>
                <c:pt idx="31">
                  <c:v>43179</c:v>
                </c:pt>
                <c:pt idx="32">
                  <c:v>43182</c:v>
                </c:pt>
                <c:pt idx="33">
                  <c:v>43183</c:v>
                </c:pt>
                <c:pt idx="34">
                  <c:v>43186</c:v>
                </c:pt>
                <c:pt idx="35">
                  <c:v>43188</c:v>
                </c:pt>
                <c:pt idx="36">
                  <c:v>43190</c:v>
                </c:pt>
                <c:pt idx="37">
                  <c:v>43193</c:v>
                </c:pt>
                <c:pt idx="38">
                  <c:v>43197</c:v>
                </c:pt>
                <c:pt idx="39">
                  <c:v>43198</c:v>
                </c:pt>
                <c:pt idx="40">
                  <c:v>43199</c:v>
                </c:pt>
                <c:pt idx="41">
                  <c:v>43201</c:v>
                </c:pt>
                <c:pt idx="42">
                  <c:v>43203</c:v>
                </c:pt>
                <c:pt idx="43">
                  <c:v>43205</c:v>
                </c:pt>
                <c:pt idx="44">
                  <c:v>43205</c:v>
                </c:pt>
                <c:pt idx="45">
                  <c:v>43206</c:v>
                </c:pt>
                <c:pt idx="46">
                  <c:v>43207</c:v>
                </c:pt>
                <c:pt idx="47">
                  <c:v>43209</c:v>
                </c:pt>
                <c:pt idx="48">
                  <c:v>43210</c:v>
                </c:pt>
                <c:pt idx="49">
                  <c:v>43212</c:v>
                </c:pt>
                <c:pt idx="50">
                  <c:v>43215</c:v>
                </c:pt>
                <c:pt idx="51">
                  <c:v>43215</c:v>
                </c:pt>
                <c:pt idx="52">
                  <c:v>43217</c:v>
                </c:pt>
                <c:pt idx="53">
                  <c:v>43222</c:v>
                </c:pt>
                <c:pt idx="54">
                  <c:v>43223</c:v>
                </c:pt>
                <c:pt idx="55">
                  <c:v>43224</c:v>
                </c:pt>
                <c:pt idx="56">
                  <c:v>43228</c:v>
                </c:pt>
                <c:pt idx="57">
                  <c:v>43231</c:v>
                </c:pt>
                <c:pt idx="58">
                  <c:v>43234</c:v>
                </c:pt>
                <c:pt idx="59">
                  <c:v>43239</c:v>
                </c:pt>
                <c:pt idx="60">
                  <c:v>43240</c:v>
                </c:pt>
                <c:pt idx="61">
                  <c:v>43245</c:v>
                </c:pt>
                <c:pt idx="62">
                  <c:v>43248</c:v>
                </c:pt>
                <c:pt idx="63">
                  <c:v>43248</c:v>
                </c:pt>
                <c:pt idx="64">
                  <c:v>43252</c:v>
                </c:pt>
                <c:pt idx="65">
                  <c:v>43255</c:v>
                </c:pt>
                <c:pt idx="66">
                  <c:v>43257</c:v>
                </c:pt>
                <c:pt idx="67">
                  <c:v>43259</c:v>
                </c:pt>
                <c:pt idx="68">
                  <c:v>43262</c:v>
                </c:pt>
                <c:pt idx="69">
                  <c:v>43263</c:v>
                </c:pt>
                <c:pt idx="70">
                  <c:v>43266</c:v>
                </c:pt>
                <c:pt idx="71">
                  <c:v>43269</c:v>
                </c:pt>
                <c:pt idx="72">
                  <c:v>43272</c:v>
                </c:pt>
                <c:pt idx="73">
                  <c:v>43276</c:v>
                </c:pt>
                <c:pt idx="74">
                  <c:v>43278</c:v>
                </c:pt>
                <c:pt idx="75">
                  <c:v>43280</c:v>
                </c:pt>
                <c:pt idx="76">
                  <c:v>43281</c:v>
                </c:pt>
                <c:pt idx="77">
                  <c:v>43283</c:v>
                </c:pt>
                <c:pt idx="78">
                  <c:v>43287</c:v>
                </c:pt>
                <c:pt idx="79">
                  <c:v>43291</c:v>
                </c:pt>
                <c:pt idx="80">
                  <c:v>43293</c:v>
                </c:pt>
                <c:pt idx="81">
                  <c:v>43297</c:v>
                </c:pt>
                <c:pt idx="82">
                  <c:v>43298</c:v>
                </c:pt>
                <c:pt idx="83">
                  <c:v>43300</c:v>
                </c:pt>
                <c:pt idx="84">
                  <c:v>43304</c:v>
                </c:pt>
                <c:pt idx="85">
                  <c:v>43308</c:v>
                </c:pt>
                <c:pt idx="86">
                  <c:v>43311</c:v>
                </c:pt>
                <c:pt idx="87">
                  <c:v>43314</c:v>
                </c:pt>
                <c:pt idx="88">
                  <c:v>43318</c:v>
                </c:pt>
                <c:pt idx="89">
                  <c:v>43321</c:v>
                </c:pt>
                <c:pt idx="90">
                  <c:v>43322</c:v>
                </c:pt>
                <c:pt idx="91">
                  <c:v>43325</c:v>
                </c:pt>
                <c:pt idx="92">
                  <c:v>43329</c:v>
                </c:pt>
                <c:pt idx="93">
                  <c:v>43332</c:v>
                </c:pt>
                <c:pt idx="94">
                  <c:v>43333</c:v>
                </c:pt>
                <c:pt idx="95">
                  <c:v>43339</c:v>
                </c:pt>
                <c:pt idx="96">
                  <c:v>43339</c:v>
                </c:pt>
                <c:pt idx="97">
                  <c:v>43341</c:v>
                </c:pt>
                <c:pt idx="98">
                  <c:v>43343</c:v>
                </c:pt>
                <c:pt idx="99">
                  <c:v>43347</c:v>
                </c:pt>
                <c:pt idx="100">
                  <c:v>43347</c:v>
                </c:pt>
                <c:pt idx="101">
                  <c:v>43348</c:v>
                </c:pt>
                <c:pt idx="102">
                  <c:v>43349</c:v>
                </c:pt>
                <c:pt idx="103">
                  <c:v>43350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43360</c:v>
                </c:pt>
                <c:pt idx="110">
                  <c:v>43369</c:v>
                </c:pt>
                <c:pt idx="111">
                  <c:v>43370</c:v>
                </c:pt>
                <c:pt idx="112">
                  <c:v>43372</c:v>
                </c:pt>
                <c:pt idx="113">
                  <c:v>43377</c:v>
                </c:pt>
                <c:pt idx="114">
                  <c:v>43379</c:v>
                </c:pt>
                <c:pt idx="115">
                  <c:v>43382</c:v>
                </c:pt>
                <c:pt idx="116">
                  <c:v>43385</c:v>
                </c:pt>
                <c:pt idx="117">
                  <c:v>43388</c:v>
                </c:pt>
                <c:pt idx="118">
                  <c:v>43390</c:v>
                </c:pt>
                <c:pt idx="119">
                  <c:v>43392</c:v>
                </c:pt>
                <c:pt idx="120">
                  <c:v>43395</c:v>
                </c:pt>
                <c:pt idx="121">
                  <c:v>43397</c:v>
                </c:pt>
                <c:pt idx="122">
                  <c:v>43399</c:v>
                </c:pt>
                <c:pt idx="123">
                  <c:v>43407</c:v>
                </c:pt>
                <c:pt idx="124">
                  <c:v>43410</c:v>
                </c:pt>
                <c:pt idx="125">
                  <c:v>43414</c:v>
                </c:pt>
                <c:pt idx="126">
                  <c:v>43416</c:v>
                </c:pt>
                <c:pt idx="127">
                  <c:v>43418</c:v>
                </c:pt>
                <c:pt idx="128">
                  <c:v>43420</c:v>
                </c:pt>
                <c:pt idx="129">
                  <c:v>43437</c:v>
                </c:pt>
                <c:pt idx="130">
                  <c:v>43439</c:v>
                </c:pt>
                <c:pt idx="131">
                  <c:v>43442</c:v>
                </c:pt>
                <c:pt idx="132">
                  <c:v>43444</c:v>
                </c:pt>
                <c:pt idx="133">
                  <c:v>43446</c:v>
                </c:pt>
                <c:pt idx="134">
                  <c:v>43448</c:v>
                </c:pt>
                <c:pt idx="135">
                  <c:v>43452</c:v>
                </c:pt>
                <c:pt idx="136">
                  <c:v>43454</c:v>
                </c:pt>
                <c:pt idx="137">
                  <c:v>43458</c:v>
                </c:pt>
                <c:pt idx="138">
                  <c:v>43459</c:v>
                </c:pt>
                <c:pt idx="139">
                  <c:v>43461</c:v>
                </c:pt>
                <c:pt idx="140">
                  <c:v>43462</c:v>
                </c:pt>
                <c:pt idx="141" formatCode="m/d/yyyy">
                  <c:v>43468</c:v>
                </c:pt>
                <c:pt idx="142" formatCode="m/d/yyyy">
                  <c:v>43471</c:v>
                </c:pt>
                <c:pt idx="143" formatCode="m/d/yyyy">
                  <c:v>43474</c:v>
                </c:pt>
                <c:pt idx="144" formatCode="m/d/yyyy">
                  <c:v>43476</c:v>
                </c:pt>
                <c:pt idx="145" formatCode="m/d/yyyy">
                  <c:v>43479</c:v>
                </c:pt>
                <c:pt idx="146" formatCode="m/d/yyyy">
                  <c:v>43480</c:v>
                </c:pt>
                <c:pt idx="147" formatCode="m/d/yyyy">
                  <c:v>43482</c:v>
                </c:pt>
                <c:pt idx="148" formatCode="m/d/yyyy">
                  <c:v>43485</c:v>
                </c:pt>
                <c:pt idx="149" formatCode="m/d/yyyy">
                  <c:v>43486</c:v>
                </c:pt>
                <c:pt idx="150" formatCode="m/d/yyyy">
                  <c:v>43488</c:v>
                </c:pt>
                <c:pt idx="151" formatCode="m/d/yyyy">
                  <c:v>43491</c:v>
                </c:pt>
                <c:pt idx="152" formatCode="m/d/yyyy">
                  <c:v>43492</c:v>
                </c:pt>
                <c:pt idx="153" formatCode="m/d/yyyy">
                  <c:v>43495</c:v>
                </c:pt>
                <c:pt idx="154" formatCode="m/d/yyyy">
                  <c:v>43496</c:v>
                </c:pt>
                <c:pt idx="155" formatCode="m/d/yyyy">
                  <c:v>43498</c:v>
                </c:pt>
                <c:pt idx="156" formatCode="m/d/yyyy">
                  <c:v>43503</c:v>
                </c:pt>
                <c:pt idx="157" formatCode="m/d/yyyy">
                  <c:v>43504</c:v>
                </c:pt>
                <c:pt idx="158" formatCode="m/d/yyyy">
                  <c:v>43506</c:v>
                </c:pt>
                <c:pt idx="159" formatCode="m/d/yyyy">
                  <c:v>43508</c:v>
                </c:pt>
                <c:pt idx="160" formatCode="m/d/yyyy">
                  <c:v>43511</c:v>
                </c:pt>
                <c:pt idx="161" formatCode="m/d/yyyy">
                  <c:v>43512</c:v>
                </c:pt>
                <c:pt idx="162" formatCode="m/d/yyyy">
                  <c:v>43514</c:v>
                </c:pt>
                <c:pt idx="163" formatCode="m/d/yyyy">
                  <c:v>43517</c:v>
                </c:pt>
                <c:pt idx="164" formatCode="m/d/yyyy">
                  <c:v>43521</c:v>
                </c:pt>
                <c:pt idx="165" formatCode="m/d/yyyy">
                  <c:v>43523</c:v>
                </c:pt>
                <c:pt idx="166" formatCode="m/d/yyyy">
                  <c:v>43524</c:v>
                </c:pt>
                <c:pt idx="167" formatCode="m/d/yyyy">
                  <c:v>43527</c:v>
                </c:pt>
                <c:pt idx="168" formatCode="m/d/yyyy">
                  <c:v>43529</c:v>
                </c:pt>
                <c:pt idx="169" formatCode="m/d/yyyy">
                  <c:v>43531</c:v>
                </c:pt>
                <c:pt idx="170" formatCode="m/d/yyyy">
                  <c:v>43534</c:v>
                </c:pt>
                <c:pt idx="171" formatCode="m/d/yyyy">
                  <c:v>43536</c:v>
                </c:pt>
                <c:pt idx="172" formatCode="m/d/yyyy">
                  <c:v>43537</c:v>
                </c:pt>
                <c:pt idx="173" formatCode="m/d/yyyy">
                  <c:v>43538</c:v>
                </c:pt>
                <c:pt idx="174" formatCode="m/d/yyyy">
                  <c:v>43539</c:v>
                </c:pt>
                <c:pt idx="175" formatCode="m/d/yyyy">
                  <c:v>43544</c:v>
                </c:pt>
                <c:pt idx="176" formatCode="m/d/yyyy">
                  <c:v>43546</c:v>
                </c:pt>
                <c:pt idx="177" formatCode="m/d/yyyy">
                  <c:v>43548</c:v>
                </c:pt>
                <c:pt idx="178" formatCode="m/d/yyyy">
                  <c:v>43550</c:v>
                </c:pt>
                <c:pt idx="179" formatCode="m/d/yyyy">
                  <c:v>43551</c:v>
                </c:pt>
                <c:pt idx="180" formatCode="m/d/yyyy">
                  <c:v>43553</c:v>
                </c:pt>
                <c:pt idx="181" formatCode="dd/mm/yy;@">
                  <c:v>43556</c:v>
                </c:pt>
                <c:pt idx="182" formatCode="dd/mm/yy;@">
                  <c:v>43556</c:v>
                </c:pt>
                <c:pt idx="183" formatCode="dd/mm/yy;@">
                  <c:v>43558</c:v>
                </c:pt>
                <c:pt idx="184" formatCode="dd/mm/yy;@">
                  <c:v>43560</c:v>
                </c:pt>
                <c:pt idx="185" formatCode="dd/mm/yy;@">
                  <c:v>43562</c:v>
                </c:pt>
                <c:pt idx="186" formatCode="dd/mm/yy;@">
                  <c:v>43570</c:v>
                </c:pt>
                <c:pt idx="187" formatCode="dd/mm/yy;@">
                  <c:v>43576</c:v>
                </c:pt>
                <c:pt idx="188" formatCode="dd/mm/yy;@">
                  <c:v>43579</c:v>
                </c:pt>
                <c:pt idx="189" formatCode="dd/mm/yy;@">
                  <c:v>43580</c:v>
                </c:pt>
                <c:pt idx="190" formatCode="dd/mm/yy;@">
                  <c:v>43581</c:v>
                </c:pt>
                <c:pt idx="191" formatCode="dd/mm/yy;@">
                  <c:v>43581</c:v>
                </c:pt>
                <c:pt idx="192" formatCode="dd/mm/yy;@">
                  <c:v>43584</c:v>
                </c:pt>
                <c:pt idx="193" formatCode="dd/mm/yy;@">
                  <c:v>43587</c:v>
                </c:pt>
                <c:pt idx="194" formatCode="dd/mm/yy;@">
                  <c:v>43593</c:v>
                </c:pt>
                <c:pt idx="195" formatCode="dd/mm/yy;@">
                  <c:v>43594</c:v>
                </c:pt>
                <c:pt idx="196" formatCode="dd/mm/yy;@">
                  <c:v>43597</c:v>
                </c:pt>
                <c:pt idx="197" formatCode="dd/mm/yy;@">
                  <c:v>43601</c:v>
                </c:pt>
                <c:pt idx="198" formatCode="dd/mm/yy;@">
                  <c:v>43603</c:v>
                </c:pt>
                <c:pt idx="199" formatCode="dd/mm/yy;@">
                  <c:v>43606</c:v>
                </c:pt>
                <c:pt idx="200" formatCode="dd/mm/yy;@">
                  <c:v>43609</c:v>
                </c:pt>
                <c:pt idx="201" formatCode="dd/mm/yy;@">
                  <c:v>43610</c:v>
                </c:pt>
                <c:pt idx="202" formatCode="dd/mm/yy;@">
                  <c:v>43613</c:v>
                </c:pt>
                <c:pt idx="203" formatCode="dd/mm/yy;@">
                  <c:v>43617</c:v>
                </c:pt>
                <c:pt idx="204" formatCode="dd/mm/yy;@">
                  <c:v>43620</c:v>
                </c:pt>
                <c:pt idx="205" formatCode="dd/mm/yy;@">
                  <c:v>43626</c:v>
                </c:pt>
                <c:pt idx="206" formatCode="dd/mm/yy;@">
                  <c:v>43628</c:v>
                </c:pt>
                <c:pt idx="207" formatCode="dd/mm/yy;@">
                  <c:v>43630</c:v>
                </c:pt>
                <c:pt idx="208" formatCode="dd/mm/yy;@">
                  <c:v>43633</c:v>
                </c:pt>
                <c:pt idx="209" formatCode="dd/mm/yy;@">
                  <c:v>43636</c:v>
                </c:pt>
                <c:pt idx="210" formatCode="dd/mm/yy;@">
                  <c:v>43637</c:v>
                </c:pt>
                <c:pt idx="211" formatCode="dd/mm/yy;@">
                  <c:v>43637</c:v>
                </c:pt>
                <c:pt idx="212" formatCode="dd/mm/yy;@">
                  <c:v>43641</c:v>
                </c:pt>
                <c:pt idx="213" formatCode="dd/mm/yy;@">
                  <c:v>43643</c:v>
                </c:pt>
                <c:pt idx="214" formatCode="dd/mm/yy;@">
                  <c:v>43645</c:v>
                </c:pt>
                <c:pt idx="215" formatCode="dd/mm/yy;@">
                  <c:v>43651</c:v>
                </c:pt>
                <c:pt idx="216" formatCode="dd/mm/yy;@">
                  <c:v>43652</c:v>
                </c:pt>
                <c:pt idx="217" formatCode="dd/mm/yy;@">
                  <c:v>43655</c:v>
                </c:pt>
                <c:pt idx="218" formatCode="dd/mm/yy;@">
                  <c:v>43658</c:v>
                </c:pt>
                <c:pt idx="219" formatCode="dd/mm/yy;@">
                  <c:v>43662</c:v>
                </c:pt>
                <c:pt idx="220" formatCode="dd/mm/yy;@">
                  <c:v>43669</c:v>
                </c:pt>
                <c:pt idx="221" formatCode="dd/mm/yy;@">
                  <c:v>43673</c:v>
                </c:pt>
                <c:pt idx="222" formatCode="dd/mm/yy;@">
                  <c:v>43676</c:v>
                </c:pt>
                <c:pt idx="223" formatCode="dd/mm/yy;@">
                  <c:v>43679</c:v>
                </c:pt>
                <c:pt idx="224" formatCode="dd/mm/yy;@">
                  <c:v>43680</c:v>
                </c:pt>
                <c:pt idx="225" formatCode="dd/mm/yy;@">
                  <c:v>43687</c:v>
                </c:pt>
                <c:pt idx="226" formatCode="dd/mm/yy;@">
                  <c:v>43692</c:v>
                </c:pt>
                <c:pt idx="227" formatCode="dd/mm/yy;@">
                  <c:v>43694</c:v>
                </c:pt>
                <c:pt idx="228" formatCode="dd/mm/yy;@">
                  <c:v>43706</c:v>
                </c:pt>
                <c:pt idx="229" formatCode="dd/mm/yy;@">
                  <c:v>43708</c:v>
                </c:pt>
                <c:pt idx="230" formatCode="dd/mm/yy;@">
                  <c:v>43710</c:v>
                </c:pt>
                <c:pt idx="231" formatCode="dd/mm/yy;@">
                  <c:v>43713</c:v>
                </c:pt>
                <c:pt idx="232" formatCode="dd/mm/yy;@">
                  <c:v>43715</c:v>
                </c:pt>
                <c:pt idx="233" formatCode="dd/mm/yy;@">
                  <c:v>43716</c:v>
                </c:pt>
                <c:pt idx="234" formatCode="dd/mm/yy;@">
                  <c:v>43721</c:v>
                </c:pt>
                <c:pt idx="235" formatCode="dd/mm/yy;@">
                  <c:v>43723</c:v>
                </c:pt>
                <c:pt idx="236" formatCode="dd/mm/yy;@">
                  <c:v>43728</c:v>
                </c:pt>
                <c:pt idx="237" formatCode="dd/mm/yy;@">
                  <c:v>43729</c:v>
                </c:pt>
                <c:pt idx="238" formatCode="dd/mm/yy;@">
                  <c:v>43730</c:v>
                </c:pt>
                <c:pt idx="239" formatCode="dd/mm/yy;@">
                  <c:v>43733</c:v>
                </c:pt>
                <c:pt idx="240" formatCode="dd/mm/yy;@">
                  <c:v>43734</c:v>
                </c:pt>
                <c:pt idx="241" formatCode="dd/mm/yy;@">
                  <c:v>43736</c:v>
                </c:pt>
                <c:pt idx="242" formatCode="dd/mm/yy;@">
                  <c:v>43739</c:v>
                </c:pt>
                <c:pt idx="243" formatCode="dd/mm/yy;@">
                  <c:v>43739</c:v>
                </c:pt>
                <c:pt idx="244" formatCode="dd/mm/yy;@">
                  <c:v>43739</c:v>
                </c:pt>
                <c:pt idx="245" formatCode="dd/mm/yy;@">
                  <c:v>43740</c:v>
                </c:pt>
                <c:pt idx="246" formatCode="dd/mm/yy;@">
                  <c:v>43745</c:v>
                </c:pt>
                <c:pt idx="247" formatCode="dd/mm/yy;@">
                  <c:v>43746</c:v>
                </c:pt>
                <c:pt idx="248" formatCode="dd/mm/yy;@">
                  <c:v>43746</c:v>
                </c:pt>
                <c:pt idx="249" formatCode="dd/mm/yy;@">
                  <c:v>43747</c:v>
                </c:pt>
                <c:pt idx="250" formatCode="dd/mm/yy;@">
                  <c:v>43748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43753</c:v>
                </c:pt>
                <c:pt idx="254" formatCode="dd/mm/yy;@">
                  <c:v>43756</c:v>
                </c:pt>
                <c:pt idx="255" formatCode="dd/mm/yy;@">
                  <c:v>43758</c:v>
                </c:pt>
                <c:pt idx="256" formatCode="dd/mm/yy;@">
                  <c:v>43761</c:v>
                </c:pt>
                <c:pt idx="257" formatCode="dd/mm/yy;@">
                  <c:v>43761</c:v>
                </c:pt>
                <c:pt idx="258" formatCode="dd/mm/yy;@">
                  <c:v>43766</c:v>
                </c:pt>
                <c:pt idx="259" formatCode="dd/mm/yy;@">
                  <c:v>43771</c:v>
                </c:pt>
                <c:pt idx="260" formatCode="dd/mm/yy;@">
                  <c:v>43776</c:v>
                </c:pt>
                <c:pt idx="261" formatCode="dd/mm/yy;@">
                  <c:v>43778</c:v>
                </c:pt>
                <c:pt idx="262" formatCode="dd/mm/yy;@">
                  <c:v>43782</c:v>
                </c:pt>
                <c:pt idx="263" formatCode="dd/mm/yy;@">
                  <c:v>43784</c:v>
                </c:pt>
                <c:pt idx="264" formatCode="dd/mm/yy;@">
                  <c:v>43788</c:v>
                </c:pt>
                <c:pt idx="265" formatCode="dd/mm/yy;@">
                  <c:v>43791</c:v>
                </c:pt>
                <c:pt idx="266" formatCode="dd/mm/yy;@">
                  <c:v>43793</c:v>
                </c:pt>
                <c:pt idx="267" formatCode="dd/mm/yy;@">
                  <c:v>43798</c:v>
                </c:pt>
                <c:pt idx="268" formatCode="dd/mm/yy;@">
                  <c:v>43805</c:v>
                </c:pt>
                <c:pt idx="269" formatCode="dd/mm/yy;@">
                  <c:v>43807</c:v>
                </c:pt>
                <c:pt idx="270" formatCode="dd/mm/yy;@">
                  <c:v>43809</c:v>
                </c:pt>
                <c:pt idx="271" formatCode="dd/mm/yy;@">
                  <c:v>43813</c:v>
                </c:pt>
                <c:pt idx="272" formatCode="dd/mm/yy;@">
                  <c:v>43815</c:v>
                </c:pt>
                <c:pt idx="273" formatCode="dd/mm/yy;@">
                  <c:v>43817</c:v>
                </c:pt>
                <c:pt idx="274" formatCode="dd/mm/yy;@">
                  <c:v>43819</c:v>
                </c:pt>
                <c:pt idx="275" formatCode="dd/mm/yy;@">
                  <c:v>43821</c:v>
                </c:pt>
                <c:pt idx="276" formatCode="dd/mm/yy;@">
                  <c:v>43821</c:v>
                </c:pt>
                <c:pt idx="277" formatCode="dd/mm/yy;@">
                  <c:v>43826</c:v>
                </c:pt>
                <c:pt idx="278" formatCode="dd/mm/yy;@">
                  <c:v>43828</c:v>
                </c:pt>
                <c:pt idx="279" formatCode="dd/mm/yy;@">
                  <c:v>43829</c:v>
                </c:pt>
                <c:pt idx="280" formatCode="dd/mm/yy;@">
                  <c:v>43830</c:v>
                </c:pt>
              </c:numCache>
            </c:numRef>
          </c:cat>
          <c:val>
            <c:numRef>
              <c:f>Phong!$F$13:$F$293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5D6A-42F8-86AD-5BE0655B3D79}"/>
            </c:ext>
          </c:extLst>
        </c:ser>
        <c:ser>
          <c:idx val="4"/>
          <c:order val="6"/>
          <c:tx>
            <c:strRef>
              <c:f>Phong!$G$12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Phong!$B$13:$B$293</c:f>
              <c:numCache>
                <c:formatCode>dd\/mm\/yy</c:formatCode>
                <c:ptCount val="281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43116</c:v>
                </c:pt>
                <c:pt idx="7">
                  <c:v>43120</c:v>
                </c:pt>
                <c:pt idx="8">
                  <c:v>43123</c:v>
                </c:pt>
                <c:pt idx="9">
                  <c:v>43127</c:v>
                </c:pt>
                <c:pt idx="10">
                  <c:v>43128</c:v>
                </c:pt>
                <c:pt idx="11">
                  <c:v>43131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43140</c:v>
                </c:pt>
                <c:pt idx="17">
                  <c:v>43143</c:v>
                </c:pt>
                <c:pt idx="18">
                  <c:v>43152</c:v>
                </c:pt>
                <c:pt idx="19">
                  <c:v>43154</c:v>
                </c:pt>
                <c:pt idx="20">
                  <c:v>43159</c:v>
                </c:pt>
                <c:pt idx="21">
                  <c:v>43159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43171</c:v>
                </c:pt>
                <c:pt idx="28">
                  <c:v>43173</c:v>
                </c:pt>
                <c:pt idx="29">
                  <c:v>43175</c:v>
                </c:pt>
                <c:pt idx="30">
                  <c:v>43176</c:v>
                </c:pt>
                <c:pt idx="31">
                  <c:v>43179</c:v>
                </c:pt>
                <c:pt idx="32">
                  <c:v>43182</c:v>
                </c:pt>
                <c:pt idx="33">
                  <c:v>43183</c:v>
                </c:pt>
                <c:pt idx="34">
                  <c:v>43186</c:v>
                </c:pt>
                <c:pt idx="35">
                  <c:v>43188</c:v>
                </c:pt>
                <c:pt idx="36">
                  <c:v>43190</c:v>
                </c:pt>
                <c:pt idx="37">
                  <c:v>43193</c:v>
                </c:pt>
                <c:pt idx="38">
                  <c:v>43197</c:v>
                </c:pt>
                <c:pt idx="39">
                  <c:v>43198</c:v>
                </c:pt>
                <c:pt idx="40">
                  <c:v>43199</c:v>
                </c:pt>
                <c:pt idx="41">
                  <c:v>43201</c:v>
                </c:pt>
                <c:pt idx="42">
                  <c:v>43203</c:v>
                </c:pt>
                <c:pt idx="43">
                  <c:v>43205</c:v>
                </c:pt>
                <c:pt idx="44">
                  <c:v>43205</c:v>
                </c:pt>
                <c:pt idx="45">
                  <c:v>43206</c:v>
                </c:pt>
                <c:pt idx="46">
                  <c:v>43207</c:v>
                </c:pt>
                <c:pt idx="47">
                  <c:v>43209</c:v>
                </c:pt>
                <c:pt idx="48">
                  <c:v>43210</c:v>
                </c:pt>
                <c:pt idx="49">
                  <c:v>43212</c:v>
                </c:pt>
                <c:pt idx="50">
                  <c:v>43215</c:v>
                </c:pt>
                <c:pt idx="51">
                  <c:v>43215</c:v>
                </c:pt>
                <c:pt idx="52">
                  <c:v>43217</c:v>
                </c:pt>
                <c:pt idx="53">
                  <c:v>43222</c:v>
                </c:pt>
                <c:pt idx="54">
                  <c:v>43223</c:v>
                </c:pt>
                <c:pt idx="55">
                  <c:v>43224</c:v>
                </c:pt>
                <c:pt idx="56">
                  <c:v>43228</c:v>
                </c:pt>
                <c:pt idx="57">
                  <c:v>43231</c:v>
                </c:pt>
                <c:pt idx="58">
                  <c:v>43234</c:v>
                </c:pt>
                <c:pt idx="59">
                  <c:v>43239</c:v>
                </c:pt>
                <c:pt idx="60">
                  <c:v>43240</c:v>
                </c:pt>
                <c:pt idx="61">
                  <c:v>43245</c:v>
                </c:pt>
                <c:pt idx="62">
                  <c:v>43248</c:v>
                </c:pt>
                <c:pt idx="63">
                  <c:v>43248</c:v>
                </c:pt>
                <c:pt idx="64">
                  <c:v>43252</c:v>
                </c:pt>
                <c:pt idx="65">
                  <c:v>43255</c:v>
                </c:pt>
                <c:pt idx="66">
                  <c:v>43257</c:v>
                </c:pt>
                <c:pt idx="67">
                  <c:v>43259</c:v>
                </c:pt>
                <c:pt idx="68">
                  <c:v>43262</c:v>
                </c:pt>
                <c:pt idx="69">
                  <c:v>43263</c:v>
                </c:pt>
                <c:pt idx="70">
                  <c:v>43266</c:v>
                </c:pt>
                <c:pt idx="71">
                  <c:v>43269</c:v>
                </c:pt>
                <c:pt idx="72">
                  <c:v>43272</c:v>
                </c:pt>
                <c:pt idx="73">
                  <c:v>43276</c:v>
                </c:pt>
                <c:pt idx="74">
                  <c:v>43278</c:v>
                </c:pt>
                <c:pt idx="75">
                  <c:v>43280</c:v>
                </c:pt>
                <c:pt idx="76">
                  <c:v>43281</c:v>
                </c:pt>
                <c:pt idx="77">
                  <c:v>43283</c:v>
                </c:pt>
                <c:pt idx="78">
                  <c:v>43287</c:v>
                </c:pt>
                <c:pt idx="79">
                  <c:v>43291</c:v>
                </c:pt>
                <c:pt idx="80">
                  <c:v>43293</c:v>
                </c:pt>
                <c:pt idx="81">
                  <c:v>43297</c:v>
                </c:pt>
                <c:pt idx="82">
                  <c:v>43298</c:v>
                </c:pt>
                <c:pt idx="83">
                  <c:v>43300</c:v>
                </c:pt>
                <c:pt idx="84">
                  <c:v>43304</c:v>
                </c:pt>
                <c:pt idx="85">
                  <c:v>43308</c:v>
                </c:pt>
                <c:pt idx="86">
                  <c:v>43311</c:v>
                </c:pt>
                <c:pt idx="87">
                  <c:v>43314</c:v>
                </c:pt>
                <c:pt idx="88">
                  <c:v>43318</c:v>
                </c:pt>
                <c:pt idx="89">
                  <c:v>43321</c:v>
                </c:pt>
                <c:pt idx="90">
                  <c:v>43322</c:v>
                </c:pt>
                <c:pt idx="91">
                  <c:v>43325</c:v>
                </c:pt>
                <c:pt idx="92">
                  <c:v>43329</c:v>
                </c:pt>
                <c:pt idx="93">
                  <c:v>43332</c:v>
                </c:pt>
                <c:pt idx="94">
                  <c:v>43333</c:v>
                </c:pt>
                <c:pt idx="95">
                  <c:v>43339</c:v>
                </c:pt>
                <c:pt idx="96">
                  <c:v>43339</c:v>
                </c:pt>
                <c:pt idx="97">
                  <c:v>43341</c:v>
                </c:pt>
                <c:pt idx="98">
                  <c:v>43343</c:v>
                </c:pt>
                <c:pt idx="99">
                  <c:v>43347</c:v>
                </c:pt>
                <c:pt idx="100">
                  <c:v>43347</c:v>
                </c:pt>
                <c:pt idx="101">
                  <c:v>43348</c:v>
                </c:pt>
                <c:pt idx="102">
                  <c:v>43349</c:v>
                </c:pt>
                <c:pt idx="103">
                  <c:v>43350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43360</c:v>
                </c:pt>
                <c:pt idx="110">
                  <c:v>43369</c:v>
                </c:pt>
                <c:pt idx="111">
                  <c:v>43370</c:v>
                </c:pt>
                <c:pt idx="112">
                  <c:v>43372</c:v>
                </c:pt>
                <c:pt idx="113">
                  <c:v>43377</c:v>
                </c:pt>
                <c:pt idx="114">
                  <c:v>43379</c:v>
                </c:pt>
                <c:pt idx="115">
                  <c:v>43382</c:v>
                </c:pt>
                <c:pt idx="116">
                  <c:v>43385</c:v>
                </c:pt>
                <c:pt idx="117">
                  <c:v>43388</c:v>
                </c:pt>
                <c:pt idx="118">
                  <c:v>43390</c:v>
                </c:pt>
                <c:pt idx="119">
                  <c:v>43392</c:v>
                </c:pt>
                <c:pt idx="120">
                  <c:v>43395</c:v>
                </c:pt>
                <c:pt idx="121">
                  <c:v>43397</c:v>
                </c:pt>
                <c:pt idx="122">
                  <c:v>43399</c:v>
                </c:pt>
                <c:pt idx="123">
                  <c:v>43407</c:v>
                </c:pt>
                <c:pt idx="124">
                  <c:v>43410</c:v>
                </c:pt>
                <c:pt idx="125">
                  <c:v>43414</c:v>
                </c:pt>
                <c:pt idx="126">
                  <c:v>43416</c:v>
                </c:pt>
                <c:pt idx="127">
                  <c:v>43418</c:v>
                </c:pt>
                <c:pt idx="128">
                  <c:v>43420</c:v>
                </c:pt>
                <c:pt idx="129">
                  <c:v>43437</c:v>
                </c:pt>
                <c:pt idx="130">
                  <c:v>43439</c:v>
                </c:pt>
                <c:pt idx="131">
                  <c:v>43442</c:v>
                </c:pt>
                <c:pt idx="132">
                  <c:v>43444</c:v>
                </c:pt>
                <c:pt idx="133">
                  <c:v>43446</c:v>
                </c:pt>
                <c:pt idx="134">
                  <c:v>43448</c:v>
                </c:pt>
                <c:pt idx="135">
                  <c:v>43452</c:v>
                </c:pt>
                <c:pt idx="136">
                  <c:v>43454</c:v>
                </c:pt>
                <c:pt idx="137">
                  <c:v>43458</c:v>
                </c:pt>
                <c:pt idx="138">
                  <c:v>43459</c:v>
                </c:pt>
                <c:pt idx="139">
                  <c:v>43461</c:v>
                </c:pt>
                <c:pt idx="140">
                  <c:v>43462</c:v>
                </c:pt>
                <c:pt idx="141" formatCode="m/d/yyyy">
                  <c:v>43468</c:v>
                </c:pt>
                <c:pt idx="142" formatCode="m/d/yyyy">
                  <c:v>43471</c:v>
                </c:pt>
                <c:pt idx="143" formatCode="m/d/yyyy">
                  <c:v>43474</c:v>
                </c:pt>
                <c:pt idx="144" formatCode="m/d/yyyy">
                  <c:v>43476</c:v>
                </c:pt>
                <c:pt idx="145" formatCode="m/d/yyyy">
                  <c:v>43479</c:v>
                </c:pt>
                <c:pt idx="146" formatCode="m/d/yyyy">
                  <c:v>43480</c:v>
                </c:pt>
                <c:pt idx="147" formatCode="m/d/yyyy">
                  <c:v>43482</c:v>
                </c:pt>
                <c:pt idx="148" formatCode="m/d/yyyy">
                  <c:v>43485</c:v>
                </c:pt>
                <c:pt idx="149" formatCode="m/d/yyyy">
                  <c:v>43486</c:v>
                </c:pt>
                <c:pt idx="150" formatCode="m/d/yyyy">
                  <c:v>43488</c:v>
                </c:pt>
                <c:pt idx="151" formatCode="m/d/yyyy">
                  <c:v>43491</c:v>
                </c:pt>
                <c:pt idx="152" formatCode="m/d/yyyy">
                  <c:v>43492</c:v>
                </c:pt>
                <c:pt idx="153" formatCode="m/d/yyyy">
                  <c:v>43495</c:v>
                </c:pt>
                <c:pt idx="154" formatCode="m/d/yyyy">
                  <c:v>43496</c:v>
                </c:pt>
                <c:pt idx="155" formatCode="m/d/yyyy">
                  <c:v>43498</c:v>
                </c:pt>
                <c:pt idx="156" formatCode="m/d/yyyy">
                  <c:v>43503</c:v>
                </c:pt>
                <c:pt idx="157" formatCode="m/d/yyyy">
                  <c:v>43504</c:v>
                </c:pt>
                <c:pt idx="158" formatCode="m/d/yyyy">
                  <c:v>43506</c:v>
                </c:pt>
                <c:pt idx="159" formatCode="m/d/yyyy">
                  <c:v>43508</c:v>
                </c:pt>
                <c:pt idx="160" formatCode="m/d/yyyy">
                  <c:v>43511</c:v>
                </c:pt>
                <c:pt idx="161" formatCode="m/d/yyyy">
                  <c:v>43512</c:v>
                </c:pt>
                <c:pt idx="162" formatCode="m/d/yyyy">
                  <c:v>43514</c:v>
                </c:pt>
                <c:pt idx="163" formatCode="m/d/yyyy">
                  <c:v>43517</c:v>
                </c:pt>
                <c:pt idx="164" formatCode="m/d/yyyy">
                  <c:v>43521</c:v>
                </c:pt>
                <c:pt idx="165" formatCode="m/d/yyyy">
                  <c:v>43523</c:v>
                </c:pt>
                <c:pt idx="166" formatCode="m/d/yyyy">
                  <c:v>43524</c:v>
                </c:pt>
                <c:pt idx="167" formatCode="m/d/yyyy">
                  <c:v>43527</c:v>
                </c:pt>
                <c:pt idx="168" formatCode="m/d/yyyy">
                  <c:v>43529</c:v>
                </c:pt>
                <c:pt idx="169" formatCode="m/d/yyyy">
                  <c:v>43531</c:v>
                </c:pt>
                <c:pt idx="170" formatCode="m/d/yyyy">
                  <c:v>43534</c:v>
                </c:pt>
                <c:pt idx="171" formatCode="m/d/yyyy">
                  <c:v>43536</c:v>
                </c:pt>
                <c:pt idx="172" formatCode="m/d/yyyy">
                  <c:v>43537</c:v>
                </c:pt>
                <c:pt idx="173" formatCode="m/d/yyyy">
                  <c:v>43538</c:v>
                </c:pt>
                <c:pt idx="174" formatCode="m/d/yyyy">
                  <c:v>43539</c:v>
                </c:pt>
                <c:pt idx="175" formatCode="m/d/yyyy">
                  <c:v>43544</c:v>
                </c:pt>
                <c:pt idx="176" formatCode="m/d/yyyy">
                  <c:v>43546</c:v>
                </c:pt>
                <c:pt idx="177" formatCode="m/d/yyyy">
                  <c:v>43548</c:v>
                </c:pt>
                <c:pt idx="178" formatCode="m/d/yyyy">
                  <c:v>43550</c:v>
                </c:pt>
                <c:pt idx="179" formatCode="m/d/yyyy">
                  <c:v>43551</c:v>
                </c:pt>
                <c:pt idx="180" formatCode="m/d/yyyy">
                  <c:v>43553</c:v>
                </c:pt>
                <c:pt idx="181" formatCode="dd/mm/yy;@">
                  <c:v>43556</c:v>
                </c:pt>
                <c:pt idx="182" formatCode="dd/mm/yy;@">
                  <c:v>43556</c:v>
                </c:pt>
                <c:pt idx="183" formatCode="dd/mm/yy;@">
                  <c:v>43558</c:v>
                </c:pt>
                <c:pt idx="184" formatCode="dd/mm/yy;@">
                  <c:v>43560</c:v>
                </c:pt>
                <c:pt idx="185" formatCode="dd/mm/yy;@">
                  <c:v>43562</c:v>
                </c:pt>
                <c:pt idx="186" formatCode="dd/mm/yy;@">
                  <c:v>43570</c:v>
                </c:pt>
                <c:pt idx="187" formatCode="dd/mm/yy;@">
                  <c:v>43576</c:v>
                </c:pt>
                <c:pt idx="188" formatCode="dd/mm/yy;@">
                  <c:v>43579</c:v>
                </c:pt>
                <c:pt idx="189" formatCode="dd/mm/yy;@">
                  <c:v>43580</c:v>
                </c:pt>
                <c:pt idx="190" formatCode="dd/mm/yy;@">
                  <c:v>43581</c:v>
                </c:pt>
                <c:pt idx="191" formatCode="dd/mm/yy;@">
                  <c:v>43581</c:v>
                </c:pt>
                <c:pt idx="192" formatCode="dd/mm/yy;@">
                  <c:v>43584</c:v>
                </c:pt>
                <c:pt idx="193" formatCode="dd/mm/yy;@">
                  <c:v>43587</c:v>
                </c:pt>
                <c:pt idx="194" formatCode="dd/mm/yy;@">
                  <c:v>43593</c:v>
                </c:pt>
                <c:pt idx="195" formatCode="dd/mm/yy;@">
                  <c:v>43594</c:v>
                </c:pt>
                <c:pt idx="196" formatCode="dd/mm/yy;@">
                  <c:v>43597</c:v>
                </c:pt>
                <c:pt idx="197" formatCode="dd/mm/yy;@">
                  <c:v>43601</c:v>
                </c:pt>
                <c:pt idx="198" formatCode="dd/mm/yy;@">
                  <c:v>43603</c:v>
                </c:pt>
                <c:pt idx="199" formatCode="dd/mm/yy;@">
                  <c:v>43606</c:v>
                </c:pt>
                <c:pt idx="200" formatCode="dd/mm/yy;@">
                  <c:v>43609</c:v>
                </c:pt>
                <c:pt idx="201" formatCode="dd/mm/yy;@">
                  <c:v>43610</c:v>
                </c:pt>
                <c:pt idx="202" formatCode="dd/mm/yy;@">
                  <c:v>43613</c:v>
                </c:pt>
                <c:pt idx="203" formatCode="dd/mm/yy;@">
                  <c:v>43617</c:v>
                </c:pt>
                <c:pt idx="204" formatCode="dd/mm/yy;@">
                  <c:v>43620</c:v>
                </c:pt>
                <c:pt idx="205" formatCode="dd/mm/yy;@">
                  <c:v>43626</c:v>
                </c:pt>
                <c:pt idx="206" formatCode="dd/mm/yy;@">
                  <c:v>43628</c:v>
                </c:pt>
                <c:pt idx="207" formatCode="dd/mm/yy;@">
                  <c:v>43630</c:v>
                </c:pt>
                <c:pt idx="208" formatCode="dd/mm/yy;@">
                  <c:v>43633</c:v>
                </c:pt>
                <c:pt idx="209" formatCode="dd/mm/yy;@">
                  <c:v>43636</c:v>
                </c:pt>
                <c:pt idx="210" formatCode="dd/mm/yy;@">
                  <c:v>43637</c:v>
                </c:pt>
                <c:pt idx="211" formatCode="dd/mm/yy;@">
                  <c:v>43637</c:v>
                </c:pt>
                <c:pt idx="212" formatCode="dd/mm/yy;@">
                  <c:v>43641</c:v>
                </c:pt>
                <c:pt idx="213" formatCode="dd/mm/yy;@">
                  <c:v>43643</c:v>
                </c:pt>
                <c:pt idx="214" formatCode="dd/mm/yy;@">
                  <c:v>43645</c:v>
                </c:pt>
                <c:pt idx="215" formatCode="dd/mm/yy;@">
                  <c:v>43651</c:v>
                </c:pt>
                <c:pt idx="216" formatCode="dd/mm/yy;@">
                  <c:v>43652</c:v>
                </c:pt>
                <c:pt idx="217" formatCode="dd/mm/yy;@">
                  <c:v>43655</c:v>
                </c:pt>
                <c:pt idx="218" formatCode="dd/mm/yy;@">
                  <c:v>43658</c:v>
                </c:pt>
                <c:pt idx="219" formatCode="dd/mm/yy;@">
                  <c:v>43662</c:v>
                </c:pt>
                <c:pt idx="220" formatCode="dd/mm/yy;@">
                  <c:v>43669</c:v>
                </c:pt>
                <c:pt idx="221" formatCode="dd/mm/yy;@">
                  <c:v>43673</c:v>
                </c:pt>
                <c:pt idx="222" formatCode="dd/mm/yy;@">
                  <c:v>43676</c:v>
                </c:pt>
                <c:pt idx="223" formatCode="dd/mm/yy;@">
                  <c:v>43679</c:v>
                </c:pt>
                <c:pt idx="224" formatCode="dd/mm/yy;@">
                  <c:v>43680</c:v>
                </c:pt>
                <c:pt idx="225" formatCode="dd/mm/yy;@">
                  <c:v>43687</c:v>
                </c:pt>
                <c:pt idx="226" formatCode="dd/mm/yy;@">
                  <c:v>43692</c:v>
                </c:pt>
                <c:pt idx="227" formatCode="dd/mm/yy;@">
                  <c:v>43694</c:v>
                </c:pt>
                <c:pt idx="228" formatCode="dd/mm/yy;@">
                  <c:v>43706</c:v>
                </c:pt>
                <c:pt idx="229" formatCode="dd/mm/yy;@">
                  <c:v>43708</c:v>
                </c:pt>
                <c:pt idx="230" formatCode="dd/mm/yy;@">
                  <c:v>43710</c:v>
                </c:pt>
                <c:pt idx="231" formatCode="dd/mm/yy;@">
                  <c:v>43713</c:v>
                </c:pt>
                <c:pt idx="232" formatCode="dd/mm/yy;@">
                  <c:v>43715</c:v>
                </c:pt>
                <c:pt idx="233" formatCode="dd/mm/yy;@">
                  <c:v>43716</c:v>
                </c:pt>
                <c:pt idx="234" formatCode="dd/mm/yy;@">
                  <c:v>43721</c:v>
                </c:pt>
                <c:pt idx="235" formatCode="dd/mm/yy;@">
                  <c:v>43723</c:v>
                </c:pt>
                <c:pt idx="236" formatCode="dd/mm/yy;@">
                  <c:v>43728</c:v>
                </c:pt>
                <c:pt idx="237" formatCode="dd/mm/yy;@">
                  <c:v>43729</c:v>
                </c:pt>
                <c:pt idx="238" formatCode="dd/mm/yy;@">
                  <c:v>43730</c:v>
                </c:pt>
                <c:pt idx="239" formatCode="dd/mm/yy;@">
                  <c:v>43733</c:v>
                </c:pt>
                <c:pt idx="240" formatCode="dd/mm/yy;@">
                  <c:v>43734</c:v>
                </c:pt>
                <c:pt idx="241" formatCode="dd/mm/yy;@">
                  <c:v>43736</c:v>
                </c:pt>
                <c:pt idx="242" formatCode="dd/mm/yy;@">
                  <c:v>43739</c:v>
                </c:pt>
                <c:pt idx="243" formatCode="dd/mm/yy;@">
                  <c:v>43739</c:v>
                </c:pt>
                <c:pt idx="244" formatCode="dd/mm/yy;@">
                  <c:v>43739</c:v>
                </c:pt>
                <c:pt idx="245" formatCode="dd/mm/yy;@">
                  <c:v>43740</c:v>
                </c:pt>
                <c:pt idx="246" formatCode="dd/mm/yy;@">
                  <c:v>43745</c:v>
                </c:pt>
                <c:pt idx="247" formatCode="dd/mm/yy;@">
                  <c:v>43746</c:v>
                </c:pt>
                <c:pt idx="248" formatCode="dd/mm/yy;@">
                  <c:v>43746</c:v>
                </c:pt>
                <c:pt idx="249" formatCode="dd/mm/yy;@">
                  <c:v>43747</c:v>
                </c:pt>
                <c:pt idx="250" formatCode="dd/mm/yy;@">
                  <c:v>43748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43753</c:v>
                </c:pt>
                <c:pt idx="254" formatCode="dd/mm/yy;@">
                  <c:v>43756</c:v>
                </c:pt>
                <c:pt idx="255" formatCode="dd/mm/yy;@">
                  <c:v>43758</c:v>
                </c:pt>
                <c:pt idx="256" formatCode="dd/mm/yy;@">
                  <c:v>43761</c:v>
                </c:pt>
                <c:pt idx="257" formatCode="dd/mm/yy;@">
                  <c:v>43761</c:v>
                </c:pt>
                <c:pt idx="258" formatCode="dd/mm/yy;@">
                  <c:v>43766</c:v>
                </c:pt>
                <c:pt idx="259" formatCode="dd/mm/yy;@">
                  <c:v>43771</c:v>
                </c:pt>
                <c:pt idx="260" formatCode="dd/mm/yy;@">
                  <c:v>43776</c:v>
                </c:pt>
                <c:pt idx="261" formatCode="dd/mm/yy;@">
                  <c:v>43778</c:v>
                </c:pt>
                <c:pt idx="262" formatCode="dd/mm/yy;@">
                  <c:v>43782</c:v>
                </c:pt>
                <c:pt idx="263" formatCode="dd/mm/yy;@">
                  <c:v>43784</c:v>
                </c:pt>
                <c:pt idx="264" formatCode="dd/mm/yy;@">
                  <c:v>43788</c:v>
                </c:pt>
                <c:pt idx="265" formatCode="dd/mm/yy;@">
                  <c:v>43791</c:v>
                </c:pt>
                <c:pt idx="266" formatCode="dd/mm/yy;@">
                  <c:v>43793</c:v>
                </c:pt>
                <c:pt idx="267" formatCode="dd/mm/yy;@">
                  <c:v>43798</c:v>
                </c:pt>
                <c:pt idx="268" formatCode="dd/mm/yy;@">
                  <c:v>43805</c:v>
                </c:pt>
                <c:pt idx="269" formatCode="dd/mm/yy;@">
                  <c:v>43807</c:v>
                </c:pt>
                <c:pt idx="270" formatCode="dd/mm/yy;@">
                  <c:v>43809</c:v>
                </c:pt>
                <c:pt idx="271" formatCode="dd/mm/yy;@">
                  <c:v>43813</c:v>
                </c:pt>
                <c:pt idx="272" formatCode="dd/mm/yy;@">
                  <c:v>43815</c:v>
                </c:pt>
                <c:pt idx="273" formatCode="dd/mm/yy;@">
                  <c:v>43817</c:v>
                </c:pt>
                <c:pt idx="274" formatCode="dd/mm/yy;@">
                  <c:v>43819</c:v>
                </c:pt>
                <c:pt idx="275" formatCode="dd/mm/yy;@">
                  <c:v>43821</c:v>
                </c:pt>
                <c:pt idx="276" formatCode="dd/mm/yy;@">
                  <c:v>43821</c:v>
                </c:pt>
                <c:pt idx="277" formatCode="dd/mm/yy;@">
                  <c:v>43826</c:v>
                </c:pt>
                <c:pt idx="278" formatCode="dd/mm/yy;@">
                  <c:v>43828</c:v>
                </c:pt>
                <c:pt idx="279" formatCode="dd/mm/yy;@">
                  <c:v>43829</c:v>
                </c:pt>
                <c:pt idx="280" formatCode="dd/mm/yy;@">
                  <c:v>43830</c:v>
                </c:pt>
              </c:numCache>
            </c:numRef>
          </c:cat>
          <c:val>
            <c:numRef>
              <c:f>Phong!$G$13:$G$293</c:f>
              <c:numCache>
                <c:formatCode>General</c:formatCode>
                <c:ptCount val="28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5D6A-42F8-86AD-5BE0655B3D79}"/>
            </c:ext>
          </c:extLst>
        </c:ser>
        <c:ser>
          <c:idx val="5"/>
          <c:order val="7"/>
          <c:tx>
            <c:strRef>
              <c:f>Phong!$H$12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9050"/>
          </c:spPr>
          <c:cat>
            <c:numRef>
              <c:f>Phong!$B$13:$B$293</c:f>
              <c:numCache>
                <c:formatCode>dd\/mm\/yy</c:formatCode>
                <c:ptCount val="281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43116</c:v>
                </c:pt>
                <c:pt idx="7">
                  <c:v>43120</c:v>
                </c:pt>
                <c:pt idx="8">
                  <c:v>43123</c:v>
                </c:pt>
                <c:pt idx="9">
                  <c:v>43127</c:v>
                </c:pt>
                <c:pt idx="10">
                  <c:v>43128</c:v>
                </c:pt>
                <c:pt idx="11">
                  <c:v>43131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43140</c:v>
                </c:pt>
                <c:pt idx="17">
                  <c:v>43143</c:v>
                </c:pt>
                <c:pt idx="18">
                  <c:v>43152</c:v>
                </c:pt>
                <c:pt idx="19">
                  <c:v>43154</c:v>
                </c:pt>
                <c:pt idx="20">
                  <c:v>43159</c:v>
                </c:pt>
                <c:pt idx="21">
                  <c:v>43159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43171</c:v>
                </c:pt>
                <c:pt idx="28">
                  <c:v>43173</c:v>
                </c:pt>
                <c:pt idx="29">
                  <c:v>43175</c:v>
                </c:pt>
                <c:pt idx="30">
                  <c:v>43176</c:v>
                </c:pt>
                <c:pt idx="31">
                  <c:v>43179</c:v>
                </c:pt>
                <c:pt idx="32">
                  <c:v>43182</c:v>
                </c:pt>
                <c:pt idx="33">
                  <c:v>43183</c:v>
                </c:pt>
                <c:pt idx="34">
                  <c:v>43186</c:v>
                </c:pt>
                <c:pt idx="35">
                  <c:v>43188</c:v>
                </c:pt>
                <c:pt idx="36">
                  <c:v>43190</c:v>
                </c:pt>
                <c:pt idx="37">
                  <c:v>43193</c:v>
                </c:pt>
                <c:pt idx="38">
                  <c:v>43197</c:v>
                </c:pt>
                <c:pt idx="39">
                  <c:v>43198</c:v>
                </c:pt>
                <c:pt idx="40">
                  <c:v>43199</c:v>
                </c:pt>
                <c:pt idx="41">
                  <c:v>43201</c:v>
                </c:pt>
                <c:pt idx="42">
                  <c:v>43203</c:v>
                </c:pt>
                <c:pt idx="43">
                  <c:v>43205</c:v>
                </c:pt>
                <c:pt idx="44">
                  <c:v>43205</c:v>
                </c:pt>
                <c:pt idx="45">
                  <c:v>43206</c:v>
                </c:pt>
                <c:pt idx="46">
                  <c:v>43207</c:v>
                </c:pt>
                <c:pt idx="47">
                  <c:v>43209</c:v>
                </c:pt>
                <c:pt idx="48">
                  <c:v>43210</c:v>
                </c:pt>
                <c:pt idx="49">
                  <c:v>43212</c:v>
                </c:pt>
                <c:pt idx="50">
                  <c:v>43215</c:v>
                </c:pt>
                <c:pt idx="51">
                  <c:v>43215</c:v>
                </c:pt>
                <c:pt idx="52">
                  <c:v>43217</c:v>
                </c:pt>
                <c:pt idx="53">
                  <c:v>43222</c:v>
                </c:pt>
                <c:pt idx="54">
                  <c:v>43223</c:v>
                </c:pt>
                <c:pt idx="55">
                  <c:v>43224</c:v>
                </c:pt>
                <c:pt idx="56">
                  <c:v>43228</c:v>
                </c:pt>
                <c:pt idx="57">
                  <c:v>43231</c:v>
                </c:pt>
                <c:pt idx="58">
                  <c:v>43234</c:v>
                </c:pt>
                <c:pt idx="59">
                  <c:v>43239</c:v>
                </c:pt>
                <c:pt idx="60">
                  <c:v>43240</c:v>
                </c:pt>
                <c:pt idx="61">
                  <c:v>43245</c:v>
                </c:pt>
                <c:pt idx="62">
                  <c:v>43248</c:v>
                </c:pt>
                <c:pt idx="63">
                  <c:v>43248</c:v>
                </c:pt>
                <c:pt idx="64">
                  <c:v>43252</c:v>
                </c:pt>
                <c:pt idx="65">
                  <c:v>43255</c:v>
                </c:pt>
                <c:pt idx="66">
                  <c:v>43257</c:v>
                </c:pt>
                <c:pt idx="67">
                  <c:v>43259</c:v>
                </c:pt>
                <c:pt idx="68">
                  <c:v>43262</c:v>
                </c:pt>
                <c:pt idx="69">
                  <c:v>43263</c:v>
                </c:pt>
                <c:pt idx="70">
                  <c:v>43266</c:v>
                </c:pt>
                <c:pt idx="71">
                  <c:v>43269</c:v>
                </c:pt>
                <c:pt idx="72">
                  <c:v>43272</c:v>
                </c:pt>
                <c:pt idx="73">
                  <c:v>43276</c:v>
                </c:pt>
                <c:pt idx="74">
                  <c:v>43278</c:v>
                </c:pt>
                <c:pt idx="75">
                  <c:v>43280</c:v>
                </c:pt>
                <c:pt idx="76">
                  <c:v>43281</c:v>
                </c:pt>
                <c:pt idx="77">
                  <c:v>43283</c:v>
                </c:pt>
                <c:pt idx="78">
                  <c:v>43287</c:v>
                </c:pt>
                <c:pt idx="79">
                  <c:v>43291</c:v>
                </c:pt>
                <c:pt idx="80">
                  <c:v>43293</c:v>
                </c:pt>
                <c:pt idx="81">
                  <c:v>43297</c:v>
                </c:pt>
                <c:pt idx="82">
                  <c:v>43298</c:v>
                </c:pt>
                <c:pt idx="83">
                  <c:v>43300</c:v>
                </c:pt>
                <c:pt idx="84">
                  <c:v>43304</c:v>
                </c:pt>
                <c:pt idx="85">
                  <c:v>43308</c:v>
                </c:pt>
                <c:pt idx="86">
                  <c:v>43311</c:v>
                </c:pt>
                <c:pt idx="87">
                  <c:v>43314</c:v>
                </c:pt>
                <c:pt idx="88">
                  <c:v>43318</c:v>
                </c:pt>
                <c:pt idx="89">
                  <c:v>43321</c:v>
                </c:pt>
                <c:pt idx="90">
                  <c:v>43322</c:v>
                </c:pt>
                <c:pt idx="91">
                  <c:v>43325</c:v>
                </c:pt>
                <c:pt idx="92">
                  <c:v>43329</c:v>
                </c:pt>
                <c:pt idx="93">
                  <c:v>43332</c:v>
                </c:pt>
                <c:pt idx="94">
                  <c:v>43333</c:v>
                </c:pt>
                <c:pt idx="95">
                  <c:v>43339</c:v>
                </c:pt>
                <c:pt idx="96">
                  <c:v>43339</c:v>
                </c:pt>
                <c:pt idx="97">
                  <c:v>43341</c:v>
                </c:pt>
                <c:pt idx="98">
                  <c:v>43343</c:v>
                </c:pt>
                <c:pt idx="99">
                  <c:v>43347</c:v>
                </c:pt>
                <c:pt idx="100">
                  <c:v>43347</c:v>
                </c:pt>
                <c:pt idx="101">
                  <c:v>43348</c:v>
                </c:pt>
                <c:pt idx="102">
                  <c:v>43349</c:v>
                </c:pt>
                <c:pt idx="103">
                  <c:v>43350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43360</c:v>
                </c:pt>
                <c:pt idx="110">
                  <c:v>43369</c:v>
                </c:pt>
                <c:pt idx="111">
                  <c:v>43370</c:v>
                </c:pt>
                <c:pt idx="112">
                  <c:v>43372</c:v>
                </c:pt>
                <c:pt idx="113">
                  <c:v>43377</c:v>
                </c:pt>
                <c:pt idx="114">
                  <c:v>43379</c:v>
                </c:pt>
                <c:pt idx="115">
                  <c:v>43382</c:v>
                </c:pt>
                <c:pt idx="116">
                  <c:v>43385</c:v>
                </c:pt>
                <c:pt idx="117">
                  <c:v>43388</c:v>
                </c:pt>
                <c:pt idx="118">
                  <c:v>43390</c:v>
                </c:pt>
                <c:pt idx="119">
                  <c:v>43392</c:v>
                </c:pt>
                <c:pt idx="120">
                  <c:v>43395</c:v>
                </c:pt>
                <c:pt idx="121">
                  <c:v>43397</c:v>
                </c:pt>
                <c:pt idx="122">
                  <c:v>43399</c:v>
                </c:pt>
                <c:pt idx="123">
                  <c:v>43407</c:v>
                </c:pt>
                <c:pt idx="124">
                  <c:v>43410</c:v>
                </c:pt>
                <c:pt idx="125">
                  <c:v>43414</c:v>
                </c:pt>
                <c:pt idx="126">
                  <c:v>43416</c:v>
                </c:pt>
                <c:pt idx="127">
                  <c:v>43418</c:v>
                </c:pt>
                <c:pt idx="128">
                  <c:v>43420</c:v>
                </c:pt>
                <c:pt idx="129">
                  <c:v>43437</c:v>
                </c:pt>
                <c:pt idx="130">
                  <c:v>43439</c:v>
                </c:pt>
                <c:pt idx="131">
                  <c:v>43442</c:v>
                </c:pt>
                <c:pt idx="132">
                  <c:v>43444</c:v>
                </c:pt>
                <c:pt idx="133">
                  <c:v>43446</c:v>
                </c:pt>
                <c:pt idx="134">
                  <c:v>43448</c:v>
                </c:pt>
                <c:pt idx="135">
                  <c:v>43452</c:v>
                </c:pt>
                <c:pt idx="136">
                  <c:v>43454</c:v>
                </c:pt>
                <c:pt idx="137">
                  <c:v>43458</c:v>
                </c:pt>
                <c:pt idx="138">
                  <c:v>43459</c:v>
                </c:pt>
                <c:pt idx="139">
                  <c:v>43461</c:v>
                </c:pt>
                <c:pt idx="140">
                  <c:v>43462</c:v>
                </c:pt>
                <c:pt idx="141" formatCode="m/d/yyyy">
                  <c:v>43468</c:v>
                </c:pt>
                <c:pt idx="142" formatCode="m/d/yyyy">
                  <c:v>43471</c:v>
                </c:pt>
                <c:pt idx="143" formatCode="m/d/yyyy">
                  <c:v>43474</c:v>
                </c:pt>
                <c:pt idx="144" formatCode="m/d/yyyy">
                  <c:v>43476</c:v>
                </c:pt>
                <c:pt idx="145" formatCode="m/d/yyyy">
                  <c:v>43479</c:v>
                </c:pt>
                <c:pt idx="146" formatCode="m/d/yyyy">
                  <c:v>43480</c:v>
                </c:pt>
                <c:pt idx="147" formatCode="m/d/yyyy">
                  <c:v>43482</c:v>
                </c:pt>
                <c:pt idx="148" formatCode="m/d/yyyy">
                  <c:v>43485</c:v>
                </c:pt>
                <c:pt idx="149" formatCode="m/d/yyyy">
                  <c:v>43486</c:v>
                </c:pt>
                <c:pt idx="150" formatCode="m/d/yyyy">
                  <c:v>43488</c:v>
                </c:pt>
                <c:pt idx="151" formatCode="m/d/yyyy">
                  <c:v>43491</c:v>
                </c:pt>
                <c:pt idx="152" formatCode="m/d/yyyy">
                  <c:v>43492</c:v>
                </c:pt>
                <c:pt idx="153" formatCode="m/d/yyyy">
                  <c:v>43495</c:v>
                </c:pt>
                <c:pt idx="154" formatCode="m/d/yyyy">
                  <c:v>43496</c:v>
                </c:pt>
                <c:pt idx="155" formatCode="m/d/yyyy">
                  <c:v>43498</c:v>
                </c:pt>
                <c:pt idx="156" formatCode="m/d/yyyy">
                  <c:v>43503</c:v>
                </c:pt>
                <c:pt idx="157" formatCode="m/d/yyyy">
                  <c:v>43504</c:v>
                </c:pt>
                <c:pt idx="158" formatCode="m/d/yyyy">
                  <c:v>43506</c:v>
                </c:pt>
                <c:pt idx="159" formatCode="m/d/yyyy">
                  <c:v>43508</c:v>
                </c:pt>
                <c:pt idx="160" formatCode="m/d/yyyy">
                  <c:v>43511</c:v>
                </c:pt>
                <c:pt idx="161" formatCode="m/d/yyyy">
                  <c:v>43512</c:v>
                </c:pt>
                <c:pt idx="162" formatCode="m/d/yyyy">
                  <c:v>43514</c:v>
                </c:pt>
                <c:pt idx="163" formatCode="m/d/yyyy">
                  <c:v>43517</c:v>
                </c:pt>
                <c:pt idx="164" formatCode="m/d/yyyy">
                  <c:v>43521</c:v>
                </c:pt>
                <c:pt idx="165" formatCode="m/d/yyyy">
                  <c:v>43523</c:v>
                </c:pt>
                <c:pt idx="166" formatCode="m/d/yyyy">
                  <c:v>43524</c:v>
                </c:pt>
                <c:pt idx="167" formatCode="m/d/yyyy">
                  <c:v>43527</c:v>
                </c:pt>
                <c:pt idx="168" formatCode="m/d/yyyy">
                  <c:v>43529</c:v>
                </c:pt>
                <c:pt idx="169" formatCode="m/d/yyyy">
                  <c:v>43531</c:v>
                </c:pt>
                <c:pt idx="170" formatCode="m/d/yyyy">
                  <c:v>43534</c:v>
                </c:pt>
                <c:pt idx="171" formatCode="m/d/yyyy">
                  <c:v>43536</c:v>
                </c:pt>
                <c:pt idx="172" formatCode="m/d/yyyy">
                  <c:v>43537</c:v>
                </c:pt>
                <c:pt idx="173" formatCode="m/d/yyyy">
                  <c:v>43538</c:v>
                </c:pt>
                <c:pt idx="174" formatCode="m/d/yyyy">
                  <c:v>43539</c:v>
                </c:pt>
                <c:pt idx="175" formatCode="m/d/yyyy">
                  <c:v>43544</c:v>
                </c:pt>
                <c:pt idx="176" formatCode="m/d/yyyy">
                  <c:v>43546</c:v>
                </c:pt>
                <c:pt idx="177" formatCode="m/d/yyyy">
                  <c:v>43548</c:v>
                </c:pt>
                <c:pt idx="178" formatCode="m/d/yyyy">
                  <c:v>43550</c:v>
                </c:pt>
                <c:pt idx="179" formatCode="m/d/yyyy">
                  <c:v>43551</c:v>
                </c:pt>
                <c:pt idx="180" formatCode="m/d/yyyy">
                  <c:v>43553</c:v>
                </c:pt>
                <c:pt idx="181" formatCode="dd/mm/yy;@">
                  <c:v>43556</c:v>
                </c:pt>
                <c:pt idx="182" formatCode="dd/mm/yy;@">
                  <c:v>43556</c:v>
                </c:pt>
                <c:pt idx="183" formatCode="dd/mm/yy;@">
                  <c:v>43558</c:v>
                </c:pt>
                <c:pt idx="184" formatCode="dd/mm/yy;@">
                  <c:v>43560</c:v>
                </c:pt>
                <c:pt idx="185" formatCode="dd/mm/yy;@">
                  <c:v>43562</c:v>
                </c:pt>
                <c:pt idx="186" formatCode="dd/mm/yy;@">
                  <c:v>43570</c:v>
                </c:pt>
                <c:pt idx="187" formatCode="dd/mm/yy;@">
                  <c:v>43576</c:v>
                </c:pt>
                <c:pt idx="188" formatCode="dd/mm/yy;@">
                  <c:v>43579</c:v>
                </c:pt>
                <c:pt idx="189" formatCode="dd/mm/yy;@">
                  <c:v>43580</c:v>
                </c:pt>
                <c:pt idx="190" formatCode="dd/mm/yy;@">
                  <c:v>43581</c:v>
                </c:pt>
                <c:pt idx="191" formatCode="dd/mm/yy;@">
                  <c:v>43581</c:v>
                </c:pt>
                <c:pt idx="192" formatCode="dd/mm/yy;@">
                  <c:v>43584</c:v>
                </c:pt>
                <c:pt idx="193" formatCode="dd/mm/yy;@">
                  <c:v>43587</c:v>
                </c:pt>
                <c:pt idx="194" formatCode="dd/mm/yy;@">
                  <c:v>43593</c:v>
                </c:pt>
                <c:pt idx="195" formatCode="dd/mm/yy;@">
                  <c:v>43594</c:v>
                </c:pt>
                <c:pt idx="196" formatCode="dd/mm/yy;@">
                  <c:v>43597</c:v>
                </c:pt>
                <c:pt idx="197" formatCode="dd/mm/yy;@">
                  <c:v>43601</c:v>
                </c:pt>
                <c:pt idx="198" formatCode="dd/mm/yy;@">
                  <c:v>43603</c:v>
                </c:pt>
                <c:pt idx="199" formatCode="dd/mm/yy;@">
                  <c:v>43606</c:v>
                </c:pt>
                <c:pt idx="200" formatCode="dd/mm/yy;@">
                  <c:v>43609</c:v>
                </c:pt>
                <c:pt idx="201" formatCode="dd/mm/yy;@">
                  <c:v>43610</c:v>
                </c:pt>
                <c:pt idx="202" formatCode="dd/mm/yy;@">
                  <c:v>43613</c:v>
                </c:pt>
                <c:pt idx="203" formatCode="dd/mm/yy;@">
                  <c:v>43617</c:v>
                </c:pt>
                <c:pt idx="204" formatCode="dd/mm/yy;@">
                  <c:v>43620</c:v>
                </c:pt>
                <c:pt idx="205" formatCode="dd/mm/yy;@">
                  <c:v>43626</c:v>
                </c:pt>
                <c:pt idx="206" formatCode="dd/mm/yy;@">
                  <c:v>43628</c:v>
                </c:pt>
                <c:pt idx="207" formatCode="dd/mm/yy;@">
                  <c:v>43630</c:v>
                </c:pt>
                <c:pt idx="208" formatCode="dd/mm/yy;@">
                  <c:v>43633</c:v>
                </c:pt>
                <c:pt idx="209" formatCode="dd/mm/yy;@">
                  <c:v>43636</c:v>
                </c:pt>
                <c:pt idx="210" formatCode="dd/mm/yy;@">
                  <c:v>43637</c:v>
                </c:pt>
                <c:pt idx="211" formatCode="dd/mm/yy;@">
                  <c:v>43637</c:v>
                </c:pt>
                <c:pt idx="212" formatCode="dd/mm/yy;@">
                  <c:v>43641</c:v>
                </c:pt>
                <c:pt idx="213" formatCode="dd/mm/yy;@">
                  <c:v>43643</c:v>
                </c:pt>
                <c:pt idx="214" formatCode="dd/mm/yy;@">
                  <c:v>43645</c:v>
                </c:pt>
                <c:pt idx="215" formatCode="dd/mm/yy;@">
                  <c:v>43651</c:v>
                </c:pt>
                <c:pt idx="216" formatCode="dd/mm/yy;@">
                  <c:v>43652</c:v>
                </c:pt>
                <c:pt idx="217" formatCode="dd/mm/yy;@">
                  <c:v>43655</c:v>
                </c:pt>
                <c:pt idx="218" formatCode="dd/mm/yy;@">
                  <c:v>43658</c:v>
                </c:pt>
                <c:pt idx="219" formatCode="dd/mm/yy;@">
                  <c:v>43662</c:v>
                </c:pt>
                <c:pt idx="220" formatCode="dd/mm/yy;@">
                  <c:v>43669</c:v>
                </c:pt>
                <c:pt idx="221" formatCode="dd/mm/yy;@">
                  <c:v>43673</c:v>
                </c:pt>
                <c:pt idx="222" formatCode="dd/mm/yy;@">
                  <c:v>43676</c:v>
                </c:pt>
                <c:pt idx="223" formatCode="dd/mm/yy;@">
                  <c:v>43679</c:v>
                </c:pt>
                <c:pt idx="224" formatCode="dd/mm/yy;@">
                  <c:v>43680</c:v>
                </c:pt>
                <c:pt idx="225" formatCode="dd/mm/yy;@">
                  <c:v>43687</c:v>
                </c:pt>
                <c:pt idx="226" formatCode="dd/mm/yy;@">
                  <c:v>43692</c:v>
                </c:pt>
                <c:pt idx="227" formatCode="dd/mm/yy;@">
                  <c:v>43694</c:v>
                </c:pt>
                <c:pt idx="228" formatCode="dd/mm/yy;@">
                  <c:v>43706</c:v>
                </c:pt>
                <c:pt idx="229" formatCode="dd/mm/yy;@">
                  <c:v>43708</c:v>
                </c:pt>
                <c:pt idx="230" formatCode="dd/mm/yy;@">
                  <c:v>43710</c:v>
                </c:pt>
                <c:pt idx="231" formatCode="dd/mm/yy;@">
                  <c:v>43713</c:v>
                </c:pt>
                <c:pt idx="232" formatCode="dd/mm/yy;@">
                  <c:v>43715</c:v>
                </c:pt>
                <c:pt idx="233" formatCode="dd/mm/yy;@">
                  <c:v>43716</c:v>
                </c:pt>
                <c:pt idx="234" formatCode="dd/mm/yy;@">
                  <c:v>43721</c:v>
                </c:pt>
                <c:pt idx="235" formatCode="dd/mm/yy;@">
                  <c:v>43723</c:v>
                </c:pt>
                <c:pt idx="236" formatCode="dd/mm/yy;@">
                  <c:v>43728</c:v>
                </c:pt>
                <c:pt idx="237" formatCode="dd/mm/yy;@">
                  <c:v>43729</c:v>
                </c:pt>
                <c:pt idx="238" formatCode="dd/mm/yy;@">
                  <c:v>43730</c:v>
                </c:pt>
                <c:pt idx="239" formatCode="dd/mm/yy;@">
                  <c:v>43733</c:v>
                </c:pt>
                <c:pt idx="240" formatCode="dd/mm/yy;@">
                  <c:v>43734</c:v>
                </c:pt>
                <c:pt idx="241" formatCode="dd/mm/yy;@">
                  <c:v>43736</c:v>
                </c:pt>
                <c:pt idx="242" formatCode="dd/mm/yy;@">
                  <c:v>43739</c:v>
                </c:pt>
                <c:pt idx="243" formatCode="dd/mm/yy;@">
                  <c:v>43739</c:v>
                </c:pt>
                <c:pt idx="244" formatCode="dd/mm/yy;@">
                  <c:v>43739</c:v>
                </c:pt>
                <c:pt idx="245" formatCode="dd/mm/yy;@">
                  <c:v>43740</c:v>
                </c:pt>
                <c:pt idx="246" formatCode="dd/mm/yy;@">
                  <c:v>43745</c:v>
                </c:pt>
                <c:pt idx="247" formatCode="dd/mm/yy;@">
                  <c:v>43746</c:v>
                </c:pt>
                <c:pt idx="248" formatCode="dd/mm/yy;@">
                  <c:v>43746</c:v>
                </c:pt>
                <c:pt idx="249" formatCode="dd/mm/yy;@">
                  <c:v>43747</c:v>
                </c:pt>
                <c:pt idx="250" formatCode="dd/mm/yy;@">
                  <c:v>43748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43753</c:v>
                </c:pt>
                <c:pt idx="254" formatCode="dd/mm/yy;@">
                  <c:v>43756</c:v>
                </c:pt>
                <c:pt idx="255" formatCode="dd/mm/yy;@">
                  <c:v>43758</c:v>
                </c:pt>
                <c:pt idx="256" formatCode="dd/mm/yy;@">
                  <c:v>43761</c:v>
                </c:pt>
                <c:pt idx="257" formatCode="dd/mm/yy;@">
                  <c:v>43761</c:v>
                </c:pt>
                <c:pt idx="258" formatCode="dd/mm/yy;@">
                  <c:v>43766</c:v>
                </c:pt>
                <c:pt idx="259" formatCode="dd/mm/yy;@">
                  <c:v>43771</c:v>
                </c:pt>
                <c:pt idx="260" formatCode="dd/mm/yy;@">
                  <c:v>43776</c:v>
                </c:pt>
                <c:pt idx="261" formatCode="dd/mm/yy;@">
                  <c:v>43778</c:v>
                </c:pt>
                <c:pt idx="262" formatCode="dd/mm/yy;@">
                  <c:v>43782</c:v>
                </c:pt>
                <c:pt idx="263" formatCode="dd/mm/yy;@">
                  <c:v>43784</c:v>
                </c:pt>
                <c:pt idx="264" formatCode="dd/mm/yy;@">
                  <c:v>43788</c:v>
                </c:pt>
                <c:pt idx="265" formatCode="dd/mm/yy;@">
                  <c:v>43791</c:v>
                </c:pt>
                <c:pt idx="266" formatCode="dd/mm/yy;@">
                  <c:v>43793</c:v>
                </c:pt>
                <c:pt idx="267" formatCode="dd/mm/yy;@">
                  <c:v>43798</c:v>
                </c:pt>
                <c:pt idx="268" formatCode="dd/mm/yy;@">
                  <c:v>43805</c:v>
                </c:pt>
                <c:pt idx="269" formatCode="dd/mm/yy;@">
                  <c:v>43807</c:v>
                </c:pt>
                <c:pt idx="270" formatCode="dd/mm/yy;@">
                  <c:v>43809</c:v>
                </c:pt>
                <c:pt idx="271" formatCode="dd/mm/yy;@">
                  <c:v>43813</c:v>
                </c:pt>
                <c:pt idx="272" formatCode="dd/mm/yy;@">
                  <c:v>43815</c:v>
                </c:pt>
                <c:pt idx="273" formatCode="dd/mm/yy;@">
                  <c:v>43817</c:v>
                </c:pt>
                <c:pt idx="274" formatCode="dd/mm/yy;@">
                  <c:v>43819</c:v>
                </c:pt>
                <c:pt idx="275" formatCode="dd/mm/yy;@">
                  <c:v>43821</c:v>
                </c:pt>
                <c:pt idx="276" formatCode="dd/mm/yy;@">
                  <c:v>43821</c:v>
                </c:pt>
                <c:pt idx="277" formatCode="dd/mm/yy;@">
                  <c:v>43826</c:v>
                </c:pt>
                <c:pt idx="278" formatCode="dd/mm/yy;@">
                  <c:v>43828</c:v>
                </c:pt>
                <c:pt idx="279" formatCode="dd/mm/yy;@">
                  <c:v>43829</c:v>
                </c:pt>
                <c:pt idx="280" formatCode="dd/mm/yy;@">
                  <c:v>43830</c:v>
                </c:pt>
              </c:numCache>
            </c:numRef>
          </c:cat>
          <c:val>
            <c:numRef>
              <c:f>Phong!$H$13:$H$293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5D6A-42F8-86AD-5BE0655B3D79}"/>
            </c:ext>
          </c:extLst>
        </c:ser>
        <c:ser>
          <c:idx val="6"/>
          <c:order val="8"/>
          <c:tx>
            <c:strRef>
              <c:f>Phong!$I$12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numRef>
              <c:f>Phong!$B$13:$B$293</c:f>
              <c:numCache>
                <c:formatCode>dd\/mm\/yy</c:formatCode>
                <c:ptCount val="281"/>
                <c:pt idx="0">
                  <c:v>43102</c:v>
                </c:pt>
                <c:pt idx="1">
                  <c:v>43103</c:v>
                </c:pt>
                <c:pt idx="2">
                  <c:v>43106</c:v>
                </c:pt>
                <c:pt idx="3">
                  <c:v>43109</c:v>
                </c:pt>
                <c:pt idx="4">
                  <c:v>43110</c:v>
                </c:pt>
                <c:pt idx="5">
                  <c:v>43112</c:v>
                </c:pt>
                <c:pt idx="6">
                  <c:v>43116</c:v>
                </c:pt>
                <c:pt idx="7">
                  <c:v>43120</c:v>
                </c:pt>
                <c:pt idx="8">
                  <c:v>43123</c:v>
                </c:pt>
                <c:pt idx="9">
                  <c:v>43127</c:v>
                </c:pt>
                <c:pt idx="10">
                  <c:v>43128</c:v>
                </c:pt>
                <c:pt idx="11">
                  <c:v>43131</c:v>
                </c:pt>
                <c:pt idx="12">
                  <c:v>43133</c:v>
                </c:pt>
                <c:pt idx="13">
                  <c:v>43137</c:v>
                </c:pt>
                <c:pt idx="14">
                  <c:v>43138</c:v>
                </c:pt>
                <c:pt idx="15">
                  <c:v>43139</c:v>
                </c:pt>
                <c:pt idx="16">
                  <c:v>43140</c:v>
                </c:pt>
                <c:pt idx="17">
                  <c:v>43143</c:v>
                </c:pt>
                <c:pt idx="18">
                  <c:v>43152</c:v>
                </c:pt>
                <c:pt idx="19">
                  <c:v>43154</c:v>
                </c:pt>
                <c:pt idx="20">
                  <c:v>43159</c:v>
                </c:pt>
                <c:pt idx="21">
                  <c:v>43159</c:v>
                </c:pt>
                <c:pt idx="22">
                  <c:v>43162</c:v>
                </c:pt>
                <c:pt idx="23">
                  <c:v>43163</c:v>
                </c:pt>
                <c:pt idx="24">
                  <c:v>43165</c:v>
                </c:pt>
                <c:pt idx="25">
                  <c:v>43167</c:v>
                </c:pt>
                <c:pt idx="26">
                  <c:v>43169</c:v>
                </c:pt>
                <c:pt idx="27">
                  <c:v>43171</c:v>
                </c:pt>
                <c:pt idx="28">
                  <c:v>43173</c:v>
                </c:pt>
                <c:pt idx="29">
                  <c:v>43175</c:v>
                </c:pt>
                <c:pt idx="30">
                  <c:v>43176</c:v>
                </c:pt>
                <c:pt idx="31">
                  <c:v>43179</c:v>
                </c:pt>
                <c:pt idx="32">
                  <c:v>43182</c:v>
                </c:pt>
                <c:pt idx="33">
                  <c:v>43183</c:v>
                </c:pt>
                <c:pt idx="34">
                  <c:v>43186</c:v>
                </c:pt>
                <c:pt idx="35">
                  <c:v>43188</c:v>
                </c:pt>
                <c:pt idx="36">
                  <c:v>43190</c:v>
                </c:pt>
                <c:pt idx="37">
                  <c:v>43193</c:v>
                </c:pt>
                <c:pt idx="38">
                  <c:v>43197</c:v>
                </c:pt>
                <c:pt idx="39">
                  <c:v>43198</c:v>
                </c:pt>
                <c:pt idx="40">
                  <c:v>43199</c:v>
                </c:pt>
                <c:pt idx="41">
                  <c:v>43201</c:v>
                </c:pt>
                <c:pt idx="42">
                  <c:v>43203</c:v>
                </c:pt>
                <c:pt idx="43">
                  <c:v>43205</c:v>
                </c:pt>
                <c:pt idx="44">
                  <c:v>43205</c:v>
                </c:pt>
                <c:pt idx="45">
                  <c:v>43206</c:v>
                </c:pt>
                <c:pt idx="46">
                  <c:v>43207</c:v>
                </c:pt>
                <c:pt idx="47">
                  <c:v>43209</c:v>
                </c:pt>
                <c:pt idx="48">
                  <c:v>43210</c:v>
                </c:pt>
                <c:pt idx="49">
                  <c:v>43212</c:v>
                </c:pt>
                <c:pt idx="50">
                  <c:v>43215</c:v>
                </c:pt>
                <c:pt idx="51">
                  <c:v>43215</c:v>
                </c:pt>
                <c:pt idx="52">
                  <c:v>43217</c:v>
                </c:pt>
                <c:pt idx="53">
                  <c:v>43222</c:v>
                </c:pt>
                <c:pt idx="54">
                  <c:v>43223</c:v>
                </c:pt>
                <c:pt idx="55">
                  <c:v>43224</c:v>
                </c:pt>
                <c:pt idx="56">
                  <c:v>43228</c:v>
                </c:pt>
                <c:pt idx="57">
                  <c:v>43231</c:v>
                </c:pt>
                <c:pt idx="58">
                  <c:v>43234</c:v>
                </c:pt>
                <c:pt idx="59">
                  <c:v>43239</c:v>
                </c:pt>
                <c:pt idx="60">
                  <c:v>43240</c:v>
                </c:pt>
                <c:pt idx="61">
                  <c:v>43245</c:v>
                </c:pt>
                <c:pt idx="62">
                  <c:v>43248</c:v>
                </c:pt>
                <c:pt idx="63">
                  <c:v>43248</c:v>
                </c:pt>
                <c:pt idx="64">
                  <c:v>43252</c:v>
                </c:pt>
                <c:pt idx="65">
                  <c:v>43255</c:v>
                </c:pt>
                <c:pt idx="66">
                  <c:v>43257</c:v>
                </c:pt>
                <c:pt idx="67">
                  <c:v>43259</c:v>
                </c:pt>
                <c:pt idx="68">
                  <c:v>43262</c:v>
                </c:pt>
                <c:pt idx="69">
                  <c:v>43263</c:v>
                </c:pt>
                <c:pt idx="70">
                  <c:v>43266</c:v>
                </c:pt>
                <c:pt idx="71">
                  <c:v>43269</c:v>
                </c:pt>
                <c:pt idx="72">
                  <c:v>43272</c:v>
                </c:pt>
                <c:pt idx="73">
                  <c:v>43276</c:v>
                </c:pt>
                <c:pt idx="74">
                  <c:v>43278</c:v>
                </c:pt>
                <c:pt idx="75">
                  <c:v>43280</c:v>
                </c:pt>
                <c:pt idx="76">
                  <c:v>43281</c:v>
                </c:pt>
                <c:pt idx="77">
                  <c:v>43283</c:v>
                </c:pt>
                <c:pt idx="78">
                  <c:v>43287</c:v>
                </c:pt>
                <c:pt idx="79">
                  <c:v>43291</c:v>
                </c:pt>
                <c:pt idx="80">
                  <c:v>43293</c:v>
                </c:pt>
                <c:pt idx="81">
                  <c:v>43297</c:v>
                </c:pt>
                <c:pt idx="82">
                  <c:v>43298</c:v>
                </c:pt>
                <c:pt idx="83">
                  <c:v>43300</c:v>
                </c:pt>
                <c:pt idx="84">
                  <c:v>43304</c:v>
                </c:pt>
                <c:pt idx="85">
                  <c:v>43308</c:v>
                </c:pt>
                <c:pt idx="86">
                  <c:v>43311</c:v>
                </c:pt>
                <c:pt idx="87">
                  <c:v>43314</c:v>
                </c:pt>
                <c:pt idx="88">
                  <c:v>43318</c:v>
                </c:pt>
                <c:pt idx="89">
                  <c:v>43321</c:v>
                </c:pt>
                <c:pt idx="90">
                  <c:v>43322</c:v>
                </c:pt>
                <c:pt idx="91">
                  <c:v>43325</c:v>
                </c:pt>
                <c:pt idx="92">
                  <c:v>43329</c:v>
                </c:pt>
                <c:pt idx="93">
                  <c:v>43332</c:v>
                </c:pt>
                <c:pt idx="94">
                  <c:v>43333</c:v>
                </c:pt>
                <c:pt idx="95">
                  <c:v>43339</c:v>
                </c:pt>
                <c:pt idx="96">
                  <c:v>43339</c:v>
                </c:pt>
                <c:pt idx="97">
                  <c:v>43341</c:v>
                </c:pt>
                <c:pt idx="98">
                  <c:v>43343</c:v>
                </c:pt>
                <c:pt idx="99">
                  <c:v>43347</c:v>
                </c:pt>
                <c:pt idx="100">
                  <c:v>43347</c:v>
                </c:pt>
                <c:pt idx="101">
                  <c:v>43348</c:v>
                </c:pt>
                <c:pt idx="102">
                  <c:v>43349</c:v>
                </c:pt>
                <c:pt idx="103">
                  <c:v>43350</c:v>
                </c:pt>
                <c:pt idx="104">
                  <c:v>43351</c:v>
                </c:pt>
                <c:pt idx="105">
                  <c:v>43354</c:v>
                </c:pt>
                <c:pt idx="106">
                  <c:v>43355</c:v>
                </c:pt>
                <c:pt idx="107">
                  <c:v>43356</c:v>
                </c:pt>
                <c:pt idx="108">
                  <c:v>43357</c:v>
                </c:pt>
                <c:pt idx="109">
                  <c:v>43360</c:v>
                </c:pt>
                <c:pt idx="110">
                  <c:v>43369</c:v>
                </c:pt>
                <c:pt idx="111">
                  <c:v>43370</c:v>
                </c:pt>
                <c:pt idx="112">
                  <c:v>43372</c:v>
                </c:pt>
                <c:pt idx="113">
                  <c:v>43377</c:v>
                </c:pt>
                <c:pt idx="114">
                  <c:v>43379</c:v>
                </c:pt>
                <c:pt idx="115">
                  <c:v>43382</c:v>
                </c:pt>
                <c:pt idx="116">
                  <c:v>43385</c:v>
                </c:pt>
                <c:pt idx="117">
                  <c:v>43388</c:v>
                </c:pt>
                <c:pt idx="118">
                  <c:v>43390</c:v>
                </c:pt>
                <c:pt idx="119">
                  <c:v>43392</c:v>
                </c:pt>
                <c:pt idx="120">
                  <c:v>43395</c:v>
                </c:pt>
                <c:pt idx="121">
                  <c:v>43397</c:v>
                </c:pt>
                <c:pt idx="122">
                  <c:v>43399</c:v>
                </c:pt>
                <c:pt idx="123">
                  <c:v>43407</c:v>
                </c:pt>
                <c:pt idx="124">
                  <c:v>43410</c:v>
                </c:pt>
                <c:pt idx="125">
                  <c:v>43414</c:v>
                </c:pt>
                <c:pt idx="126">
                  <c:v>43416</c:v>
                </c:pt>
                <c:pt idx="127">
                  <c:v>43418</c:v>
                </c:pt>
                <c:pt idx="128">
                  <c:v>43420</c:v>
                </c:pt>
                <c:pt idx="129">
                  <c:v>43437</c:v>
                </c:pt>
                <c:pt idx="130">
                  <c:v>43439</c:v>
                </c:pt>
                <c:pt idx="131">
                  <c:v>43442</c:v>
                </c:pt>
                <c:pt idx="132">
                  <c:v>43444</c:v>
                </c:pt>
                <c:pt idx="133">
                  <c:v>43446</c:v>
                </c:pt>
                <c:pt idx="134">
                  <c:v>43448</c:v>
                </c:pt>
                <c:pt idx="135">
                  <c:v>43452</c:v>
                </c:pt>
                <c:pt idx="136">
                  <c:v>43454</c:v>
                </c:pt>
                <c:pt idx="137">
                  <c:v>43458</c:v>
                </c:pt>
                <c:pt idx="138">
                  <c:v>43459</c:v>
                </c:pt>
                <c:pt idx="139">
                  <c:v>43461</c:v>
                </c:pt>
                <c:pt idx="140">
                  <c:v>43462</c:v>
                </c:pt>
                <c:pt idx="141" formatCode="m/d/yyyy">
                  <c:v>43468</c:v>
                </c:pt>
                <c:pt idx="142" formatCode="m/d/yyyy">
                  <c:v>43471</c:v>
                </c:pt>
                <c:pt idx="143" formatCode="m/d/yyyy">
                  <c:v>43474</c:v>
                </c:pt>
                <c:pt idx="144" formatCode="m/d/yyyy">
                  <c:v>43476</c:v>
                </c:pt>
                <c:pt idx="145" formatCode="m/d/yyyy">
                  <c:v>43479</c:v>
                </c:pt>
                <c:pt idx="146" formatCode="m/d/yyyy">
                  <c:v>43480</c:v>
                </c:pt>
                <c:pt idx="147" formatCode="m/d/yyyy">
                  <c:v>43482</c:v>
                </c:pt>
                <c:pt idx="148" formatCode="m/d/yyyy">
                  <c:v>43485</c:v>
                </c:pt>
                <c:pt idx="149" formatCode="m/d/yyyy">
                  <c:v>43486</c:v>
                </c:pt>
                <c:pt idx="150" formatCode="m/d/yyyy">
                  <c:v>43488</c:v>
                </c:pt>
                <c:pt idx="151" formatCode="m/d/yyyy">
                  <c:v>43491</c:v>
                </c:pt>
                <c:pt idx="152" formatCode="m/d/yyyy">
                  <c:v>43492</c:v>
                </c:pt>
                <c:pt idx="153" formatCode="m/d/yyyy">
                  <c:v>43495</c:v>
                </c:pt>
                <c:pt idx="154" formatCode="m/d/yyyy">
                  <c:v>43496</c:v>
                </c:pt>
                <c:pt idx="155" formatCode="m/d/yyyy">
                  <c:v>43498</c:v>
                </c:pt>
                <c:pt idx="156" formatCode="m/d/yyyy">
                  <c:v>43503</c:v>
                </c:pt>
                <c:pt idx="157" formatCode="m/d/yyyy">
                  <c:v>43504</c:v>
                </c:pt>
                <c:pt idx="158" formatCode="m/d/yyyy">
                  <c:v>43506</c:v>
                </c:pt>
                <c:pt idx="159" formatCode="m/d/yyyy">
                  <c:v>43508</c:v>
                </c:pt>
                <c:pt idx="160" formatCode="m/d/yyyy">
                  <c:v>43511</c:v>
                </c:pt>
                <c:pt idx="161" formatCode="m/d/yyyy">
                  <c:v>43512</c:v>
                </c:pt>
                <c:pt idx="162" formatCode="m/d/yyyy">
                  <c:v>43514</c:v>
                </c:pt>
                <c:pt idx="163" formatCode="m/d/yyyy">
                  <c:v>43517</c:v>
                </c:pt>
                <c:pt idx="164" formatCode="m/d/yyyy">
                  <c:v>43521</c:v>
                </c:pt>
                <c:pt idx="165" formatCode="m/d/yyyy">
                  <c:v>43523</c:v>
                </c:pt>
                <c:pt idx="166" formatCode="m/d/yyyy">
                  <c:v>43524</c:v>
                </c:pt>
                <c:pt idx="167" formatCode="m/d/yyyy">
                  <c:v>43527</c:v>
                </c:pt>
                <c:pt idx="168" formatCode="m/d/yyyy">
                  <c:v>43529</c:v>
                </c:pt>
                <c:pt idx="169" formatCode="m/d/yyyy">
                  <c:v>43531</c:v>
                </c:pt>
                <c:pt idx="170" formatCode="m/d/yyyy">
                  <c:v>43534</c:v>
                </c:pt>
                <c:pt idx="171" formatCode="m/d/yyyy">
                  <c:v>43536</c:v>
                </c:pt>
                <c:pt idx="172" formatCode="m/d/yyyy">
                  <c:v>43537</c:v>
                </c:pt>
                <c:pt idx="173" formatCode="m/d/yyyy">
                  <c:v>43538</c:v>
                </c:pt>
                <c:pt idx="174" formatCode="m/d/yyyy">
                  <c:v>43539</c:v>
                </c:pt>
                <c:pt idx="175" formatCode="m/d/yyyy">
                  <c:v>43544</c:v>
                </c:pt>
                <c:pt idx="176" formatCode="m/d/yyyy">
                  <c:v>43546</c:v>
                </c:pt>
                <c:pt idx="177" formatCode="m/d/yyyy">
                  <c:v>43548</c:v>
                </c:pt>
                <c:pt idx="178" formatCode="m/d/yyyy">
                  <c:v>43550</c:v>
                </c:pt>
                <c:pt idx="179" formatCode="m/d/yyyy">
                  <c:v>43551</c:v>
                </c:pt>
                <c:pt idx="180" formatCode="m/d/yyyy">
                  <c:v>43553</c:v>
                </c:pt>
                <c:pt idx="181" formatCode="dd/mm/yy;@">
                  <c:v>43556</c:v>
                </c:pt>
                <c:pt idx="182" formatCode="dd/mm/yy;@">
                  <c:v>43556</c:v>
                </c:pt>
                <c:pt idx="183" formatCode="dd/mm/yy;@">
                  <c:v>43558</c:v>
                </c:pt>
                <c:pt idx="184" formatCode="dd/mm/yy;@">
                  <c:v>43560</c:v>
                </c:pt>
                <c:pt idx="185" formatCode="dd/mm/yy;@">
                  <c:v>43562</c:v>
                </c:pt>
                <c:pt idx="186" formatCode="dd/mm/yy;@">
                  <c:v>43570</c:v>
                </c:pt>
                <c:pt idx="187" formatCode="dd/mm/yy;@">
                  <c:v>43576</c:v>
                </c:pt>
                <c:pt idx="188" formatCode="dd/mm/yy;@">
                  <c:v>43579</c:v>
                </c:pt>
                <c:pt idx="189" formatCode="dd/mm/yy;@">
                  <c:v>43580</c:v>
                </c:pt>
                <c:pt idx="190" formatCode="dd/mm/yy;@">
                  <c:v>43581</c:v>
                </c:pt>
                <c:pt idx="191" formatCode="dd/mm/yy;@">
                  <c:v>43581</c:v>
                </c:pt>
                <c:pt idx="192" formatCode="dd/mm/yy;@">
                  <c:v>43584</c:v>
                </c:pt>
                <c:pt idx="193" formatCode="dd/mm/yy;@">
                  <c:v>43587</c:v>
                </c:pt>
                <c:pt idx="194" formatCode="dd/mm/yy;@">
                  <c:v>43593</c:v>
                </c:pt>
                <c:pt idx="195" formatCode="dd/mm/yy;@">
                  <c:v>43594</c:v>
                </c:pt>
                <c:pt idx="196" formatCode="dd/mm/yy;@">
                  <c:v>43597</c:v>
                </c:pt>
                <c:pt idx="197" formatCode="dd/mm/yy;@">
                  <c:v>43601</c:v>
                </c:pt>
                <c:pt idx="198" formatCode="dd/mm/yy;@">
                  <c:v>43603</c:v>
                </c:pt>
                <c:pt idx="199" formatCode="dd/mm/yy;@">
                  <c:v>43606</c:v>
                </c:pt>
                <c:pt idx="200" formatCode="dd/mm/yy;@">
                  <c:v>43609</c:v>
                </c:pt>
                <c:pt idx="201" formatCode="dd/mm/yy;@">
                  <c:v>43610</c:v>
                </c:pt>
                <c:pt idx="202" formatCode="dd/mm/yy;@">
                  <c:v>43613</c:v>
                </c:pt>
                <c:pt idx="203" formatCode="dd/mm/yy;@">
                  <c:v>43617</c:v>
                </c:pt>
                <c:pt idx="204" formatCode="dd/mm/yy;@">
                  <c:v>43620</c:v>
                </c:pt>
                <c:pt idx="205" formatCode="dd/mm/yy;@">
                  <c:v>43626</c:v>
                </c:pt>
                <c:pt idx="206" formatCode="dd/mm/yy;@">
                  <c:v>43628</c:v>
                </c:pt>
                <c:pt idx="207" formatCode="dd/mm/yy;@">
                  <c:v>43630</c:v>
                </c:pt>
                <c:pt idx="208" formatCode="dd/mm/yy;@">
                  <c:v>43633</c:v>
                </c:pt>
                <c:pt idx="209" formatCode="dd/mm/yy;@">
                  <c:v>43636</c:v>
                </c:pt>
                <c:pt idx="210" formatCode="dd/mm/yy;@">
                  <c:v>43637</c:v>
                </c:pt>
                <c:pt idx="211" formatCode="dd/mm/yy;@">
                  <c:v>43637</c:v>
                </c:pt>
                <c:pt idx="212" formatCode="dd/mm/yy;@">
                  <c:v>43641</c:v>
                </c:pt>
                <c:pt idx="213" formatCode="dd/mm/yy;@">
                  <c:v>43643</c:v>
                </c:pt>
                <c:pt idx="214" formatCode="dd/mm/yy;@">
                  <c:v>43645</c:v>
                </c:pt>
                <c:pt idx="215" formatCode="dd/mm/yy;@">
                  <c:v>43651</c:v>
                </c:pt>
                <c:pt idx="216" formatCode="dd/mm/yy;@">
                  <c:v>43652</c:v>
                </c:pt>
                <c:pt idx="217" formatCode="dd/mm/yy;@">
                  <c:v>43655</c:v>
                </c:pt>
                <c:pt idx="218" formatCode="dd/mm/yy;@">
                  <c:v>43658</c:v>
                </c:pt>
                <c:pt idx="219" formatCode="dd/mm/yy;@">
                  <c:v>43662</c:v>
                </c:pt>
                <c:pt idx="220" formatCode="dd/mm/yy;@">
                  <c:v>43669</c:v>
                </c:pt>
                <c:pt idx="221" formatCode="dd/mm/yy;@">
                  <c:v>43673</c:v>
                </c:pt>
                <c:pt idx="222" formatCode="dd/mm/yy;@">
                  <c:v>43676</c:v>
                </c:pt>
                <c:pt idx="223" formatCode="dd/mm/yy;@">
                  <c:v>43679</c:v>
                </c:pt>
                <c:pt idx="224" formatCode="dd/mm/yy;@">
                  <c:v>43680</c:v>
                </c:pt>
                <c:pt idx="225" formatCode="dd/mm/yy;@">
                  <c:v>43687</c:v>
                </c:pt>
                <c:pt idx="226" formatCode="dd/mm/yy;@">
                  <c:v>43692</c:v>
                </c:pt>
                <c:pt idx="227" formatCode="dd/mm/yy;@">
                  <c:v>43694</c:v>
                </c:pt>
                <c:pt idx="228" formatCode="dd/mm/yy;@">
                  <c:v>43706</c:v>
                </c:pt>
                <c:pt idx="229" formatCode="dd/mm/yy;@">
                  <c:v>43708</c:v>
                </c:pt>
                <c:pt idx="230" formatCode="dd/mm/yy;@">
                  <c:v>43710</c:v>
                </c:pt>
                <c:pt idx="231" formatCode="dd/mm/yy;@">
                  <c:v>43713</c:v>
                </c:pt>
                <c:pt idx="232" formatCode="dd/mm/yy;@">
                  <c:v>43715</c:v>
                </c:pt>
                <c:pt idx="233" formatCode="dd/mm/yy;@">
                  <c:v>43716</c:v>
                </c:pt>
                <c:pt idx="234" formatCode="dd/mm/yy;@">
                  <c:v>43721</c:v>
                </c:pt>
                <c:pt idx="235" formatCode="dd/mm/yy;@">
                  <c:v>43723</c:v>
                </c:pt>
                <c:pt idx="236" formatCode="dd/mm/yy;@">
                  <c:v>43728</c:v>
                </c:pt>
                <c:pt idx="237" formatCode="dd/mm/yy;@">
                  <c:v>43729</c:v>
                </c:pt>
                <c:pt idx="238" formatCode="dd/mm/yy;@">
                  <c:v>43730</c:v>
                </c:pt>
                <c:pt idx="239" formatCode="dd/mm/yy;@">
                  <c:v>43733</c:v>
                </c:pt>
                <c:pt idx="240" formatCode="dd/mm/yy;@">
                  <c:v>43734</c:v>
                </c:pt>
                <c:pt idx="241" formatCode="dd/mm/yy;@">
                  <c:v>43736</c:v>
                </c:pt>
                <c:pt idx="242" formatCode="dd/mm/yy;@">
                  <c:v>43739</c:v>
                </c:pt>
                <c:pt idx="243" formatCode="dd/mm/yy;@">
                  <c:v>43739</c:v>
                </c:pt>
                <c:pt idx="244" formatCode="dd/mm/yy;@">
                  <c:v>43739</c:v>
                </c:pt>
                <c:pt idx="245" formatCode="dd/mm/yy;@">
                  <c:v>43740</c:v>
                </c:pt>
                <c:pt idx="246" formatCode="dd/mm/yy;@">
                  <c:v>43745</c:v>
                </c:pt>
                <c:pt idx="247" formatCode="dd/mm/yy;@">
                  <c:v>43746</c:v>
                </c:pt>
                <c:pt idx="248" formatCode="dd/mm/yy;@">
                  <c:v>43746</c:v>
                </c:pt>
                <c:pt idx="249" formatCode="dd/mm/yy;@">
                  <c:v>43747</c:v>
                </c:pt>
                <c:pt idx="250" formatCode="dd/mm/yy;@">
                  <c:v>43748</c:v>
                </c:pt>
                <c:pt idx="251" formatCode="dd/mm/yy;@">
                  <c:v>43750</c:v>
                </c:pt>
                <c:pt idx="252" formatCode="dd/mm/yy;@">
                  <c:v>43753</c:v>
                </c:pt>
                <c:pt idx="253" formatCode="dd/mm/yy;@">
                  <c:v>43753</c:v>
                </c:pt>
                <c:pt idx="254" formatCode="dd/mm/yy;@">
                  <c:v>43756</c:v>
                </c:pt>
                <c:pt idx="255" formatCode="dd/mm/yy;@">
                  <c:v>43758</c:v>
                </c:pt>
                <c:pt idx="256" formatCode="dd/mm/yy;@">
                  <c:v>43761</c:v>
                </c:pt>
                <c:pt idx="257" formatCode="dd/mm/yy;@">
                  <c:v>43761</c:v>
                </c:pt>
                <c:pt idx="258" formatCode="dd/mm/yy;@">
                  <c:v>43766</c:v>
                </c:pt>
                <c:pt idx="259" formatCode="dd/mm/yy;@">
                  <c:v>43771</c:v>
                </c:pt>
                <c:pt idx="260" formatCode="dd/mm/yy;@">
                  <c:v>43776</c:v>
                </c:pt>
                <c:pt idx="261" formatCode="dd/mm/yy;@">
                  <c:v>43778</c:v>
                </c:pt>
                <c:pt idx="262" formatCode="dd/mm/yy;@">
                  <c:v>43782</c:v>
                </c:pt>
                <c:pt idx="263" formatCode="dd/mm/yy;@">
                  <c:v>43784</c:v>
                </c:pt>
                <c:pt idx="264" formatCode="dd/mm/yy;@">
                  <c:v>43788</c:v>
                </c:pt>
                <c:pt idx="265" formatCode="dd/mm/yy;@">
                  <c:v>43791</c:v>
                </c:pt>
                <c:pt idx="266" formatCode="dd/mm/yy;@">
                  <c:v>43793</c:v>
                </c:pt>
                <c:pt idx="267" formatCode="dd/mm/yy;@">
                  <c:v>43798</c:v>
                </c:pt>
                <c:pt idx="268" formatCode="dd/mm/yy;@">
                  <c:v>43805</c:v>
                </c:pt>
                <c:pt idx="269" formatCode="dd/mm/yy;@">
                  <c:v>43807</c:v>
                </c:pt>
                <c:pt idx="270" formatCode="dd/mm/yy;@">
                  <c:v>43809</c:v>
                </c:pt>
                <c:pt idx="271" formatCode="dd/mm/yy;@">
                  <c:v>43813</c:v>
                </c:pt>
                <c:pt idx="272" formatCode="dd/mm/yy;@">
                  <c:v>43815</c:v>
                </c:pt>
                <c:pt idx="273" formatCode="dd/mm/yy;@">
                  <c:v>43817</c:v>
                </c:pt>
                <c:pt idx="274" formatCode="dd/mm/yy;@">
                  <c:v>43819</c:v>
                </c:pt>
                <c:pt idx="275" formatCode="dd/mm/yy;@">
                  <c:v>43821</c:v>
                </c:pt>
                <c:pt idx="276" formatCode="dd/mm/yy;@">
                  <c:v>43821</c:v>
                </c:pt>
                <c:pt idx="277" formatCode="dd/mm/yy;@">
                  <c:v>43826</c:v>
                </c:pt>
                <c:pt idx="278" formatCode="dd/mm/yy;@">
                  <c:v>43828</c:v>
                </c:pt>
                <c:pt idx="279" formatCode="dd/mm/yy;@">
                  <c:v>43829</c:v>
                </c:pt>
                <c:pt idx="280" formatCode="dd/mm/yy;@">
                  <c:v>43830</c:v>
                </c:pt>
              </c:numCache>
            </c:numRef>
          </c:cat>
          <c:val>
            <c:numRef>
              <c:f>Phong!$I$13:$I$293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5D6A-42F8-86AD-5BE0655B3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33456"/>
        <c:axId val="1890828560"/>
        <c:extLst xmlns:c16r2="http://schemas.microsoft.com/office/drawing/2015/06/chart"/>
      </c:lineChart>
      <c:catAx>
        <c:axId val="189083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330738487234548"/>
              <c:y val="0.80186480186480191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0828560"/>
        <c:crossesAt val="0"/>
        <c:auto val="0"/>
        <c:lblAlgn val="ctr"/>
        <c:lblOffset val="100"/>
        <c:tickLblSkip val="1"/>
        <c:noMultiLvlLbl val="0"/>
      </c:catAx>
      <c:valAx>
        <c:axId val="1890828560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CFU/plate</a:t>
                </a:r>
              </a:p>
            </c:rich>
          </c:tx>
          <c:layout>
            <c:manualLayout>
              <c:xMode val="edge"/>
              <c:yMode val="edge"/>
              <c:x val="7.575757575757576E-3"/>
              <c:y val="2.6657122405153895E-2"/>
            </c:manualLayout>
          </c:layout>
          <c:overlay val="0"/>
        </c:title>
        <c:numFmt formatCode="@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083345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192794078"/>
          <c:y val="0.20246131820934965"/>
          <c:w val="0.13939587807205917"/>
          <c:h val="0.564946864159462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D7-4311-B663-F678D25E2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24752"/>
        <c:axId val="1890816048"/>
      </c:lineChart>
      <c:catAx>
        <c:axId val="189082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6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16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24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5D-42D5-943F-9C0D9A59D71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E5D-42D5-943F-9C0D9A59D71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E5D-42D5-943F-9C0D9A59D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31824"/>
        <c:axId val="1890839984"/>
      </c:lineChart>
      <c:catAx>
        <c:axId val="1890831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9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39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18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E4-4FD5-A400-8A1B33527243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AE4-4FD5-A400-8A1B33527243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AE4-4FD5-A400-8A1B33527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839440"/>
        <c:axId val="1890813328"/>
      </c:scatterChart>
      <c:valAx>
        <c:axId val="189083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3328"/>
        <c:crosses val="autoZero"/>
        <c:crossBetween val="midCat"/>
      </c:valAx>
      <c:valAx>
        <c:axId val="1890813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94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46-4365-A29E-79FBCC37F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42160"/>
        <c:axId val="1890825296"/>
      </c:lineChart>
      <c:catAx>
        <c:axId val="1890842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25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25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90842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D1-4D74-9994-797F8D64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31280"/>
        <c:axId val="1890837808"/>
      </c:lineChart>
      <c:catAx>
        <c:axId val="189083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7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37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1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5F-45C2-B577-047B46EFC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29104"/>
        <c:axId val="1890823664"/>
      </c:lineChart>
      <c:catAx>
        <c:axId val="189082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23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23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29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09-49C6-AE07-C066BADF2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25840"/>
        <c:axId val="1890843248"/>
      </c:lineChart>
      <c:catAx>
        <c:axId val="18908258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90843248"/>
        <c:crosses val="autoZero"/>
        <c:auto val="1"/>
        <c:lblAlgn val="ctr"/>
        <c:lblOffset val="100"/>
        <c:tickMarkSkip val="1"/>
        <c:noMultiLvlLbl val="0"/>
      </c:catAx>
      <c:valAx>
        <c:axId val="1890843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25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C2-4517-8D74-615F00F6E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16592"/>
        <c:axId val="1890836720"/>
      </c:lineChart>
      <c:catAx>
        <c:axId val="189081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6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36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6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2F-44BD-B2B1-8C8B319B527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2F-44BD-B2B1-8C8B319B527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22F-44BD-B2B1-8C8B319B5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22032"/>
        <c:axId val="1890824208"/>
      </c:lineChart>
      <c:catAx>
        <c:axId val="1890822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24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24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220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7F-48ED-9551-934A86345162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B7F-48ED-9551-934A86345162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B7F-48ED-9551-934A86345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827472"/>
        <c:axId val="1890812240"/>
      </c:scatterChart>
      <c:valAx>
        <c:axId val="189082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2240"/>
        <c:crosses val="autoZero"/>
        <c:crossBetween val="midCat"/>
      </c:valAx>
      <c:valAx>
        <c:axId val="1890812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274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94-4BF4-88CA-7590CA542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29648"/>
        <c:axId val="1890841072"/>
      </c:lineChart>
      <c:catAx>
        <c:axId val="189082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4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41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90829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41-4CE3-96F9-F0CD37EB7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37264"/>
        <c:axId val="1890840528"/>
      </c:lineChart>
      <c:catAx>
        <c:axId val="189083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40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40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7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C6-4225-B62D-C8DBDC415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28016"/>
        <c:axId val="1890817136"/>
      </c:lineChart>
      <c:catAx>
        <c:axId val="1890828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7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17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28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DF-4B26-9A8E-A22FDB526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36176"/>
        <c:axId val="1890812784"/>
      </c:lineChart>
      <c:catAx>
        <c:axId val="189083617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90812784"/>
        <c:crosses val="autoZero"/>
        <c:auto val="1"/>
        <c:lblAlgn val="ctr"/>
        <c:lblOffset val="100"/>
        <c:tickMarkSkip val="1"/>
        <c:noMultiLvlLbl val="0"/>
      </c:catAx>
      <c:valAx>
        <c:axId val="1890812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6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92-4EA3-940B-C7EF37E27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30192"/>
        <c:axId val="1890817680"/>
      </c:lineChart>
      <c:catAx>
        <c:axId val="189083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7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17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0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50-4386-BD49-98ADE6F9C11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050-4386-BD49-98ADE6F9C11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050-4386-BD49-98ADE6F9C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13872"/>
        <c:axId val="1890814416"/>
      </c:lineChart>
      <c:catAx>
        <c:axId val="1890813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14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38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57-4521-BC83-8E224853E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30736"/>
        <c:axId val="1890842704"/>
      </c:lineChart>
      <c:catAx>
        <c:axId val="1890830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42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42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0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Ngọc Thơ</a:t>
            </a:r>
            <a:endParaRPr lang="vi-VN" sz="1100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Nguyễn Ngọc Thơ</a:t>
            </a:r>
            <a:endParaRPr lang="vi-VN" sz="1100" i="1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vi-VN" sz="1200">
              <a:effectLst/>
            </a:endParaRPr>
          </a:p>
        </c:rich>
      </c:tx>
      <c:layout>
        <c:manualLayout>
          <c:xMode val="edge"/>
          <c:yMode val="edge"/>
          <c:x val="0.24354584228107851"/>
          <c:y val="1.757979553255143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5328531376759731E-2"/>
          <c:y val="0.10883468237798946"/>
          <c:w val="0.81610942249240126"/>
          <c:h val="0.69606482756089061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Tho!$J$12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dPt>
            <c:idx val="138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15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</c:spPr>
          </c:dPt>
          <c:cat>
            <c:strRef>
              <c:f>Tho!$B$13:$B$318</c:f>
              <c:strCache>
                <c:ptCount val="30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08/02/18</c:v>
                </c:pt>
                <c:pt idx="16">
                  <c:v>09/02/18</c:v>
                </c:pt>
                <c:pt idx="17">
                  <c:v>12/02/18</c:v>
                </c:pt>
                <c:pt idx="18">
                  <c:v>21/02/18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04/03/18</c:v>
                </c:pt>
                <c:pt idx="25">
                  <c:v>06/03/18</c:v>
                </c:pt>
                <c:pt idx="26">
                  <c:v>08/03/18</c:v>
                </c:pt>
                <c:pt idx="27">
                  <c:v>10/03/18</c:v>
                </c:pt>
                <c:pt idx="28">
                  <c:v>12/03/18</c:v>
                </c:pt>
                <c:pt idx="29">
                  <c:v>14/03/18</c:v>
                </c:pt>
                <c:pt idx="30">
                  <c:v>16/03/18</c:v>
                </c:pt>
                <c:pt idx="31">
                  <c:v>17/03/18</c:v>
                </c:pt>
                <c:pt idx="32">
                  <c:v>20/03/18</c:v>
                </c:pt>
                <c:pt idx="33">
                  <c:v>22/03/18</c:v>
                </c:pt>
                <c:pt idx="34">
                  <c:v>24/03/18</c:v>
                </c:pt>
                <c:pt idx="35">
                  <c:v>27/03/18</c:v>
                </c:pt>
                <c:pt idx="36">
                  <c:v>29/03/18</c:v>
                </c:pt>
                <c:pt idx="37">
                  <c:v>31/03/18</c:v>
                </c:pt>
                <c:pt idx="38">
                  <c:v>06/04/18</c:v>
                </c:pt>
                <c:pt idx="39">
                  <c:v>07/04/18</c:v>
                </c:pt>
                <c:pt idx="40">
                  <c:v>08/04/18</c:v>
                </c:pt>
                <c:pt idx="41">
                  <c:v>09/04/18</c:v>
                </c:pt>
                <c:pt idx="42">
                  <c:v>11/04/18</c:v>
                </c:pt>
                <c:pt idx="43">
                  <c:v>13/04/18</c:v>
                </c:pt>
                <c:pt idx="44">
                  <c:v>14/04/18</c:v>
                </c:pt>
                <c:pt idx="45">
                  <c:v>14/04/18</c:v>
                </c:pt>
                <c:pt idx="46">
                  <c:v>16/04/18</c:v>
                </c:pt>
                <c:pt idx="47">
                  <c:v>16/04/18</c:v>
                </c:pt>
                <c:pt idx="48">
                  <c:v>18/04/18</c:v>
                </c:pt>
                <c:pt idx="49">
                  <c:v>19/04/18</c:v>
                </c:pt>
                <c:pt idx="50">
                  <c:v>20/04/18</c:v>
                </c:pt>
                <c:pt idx="51">
                  <c:v>22/04/18</c:v>
                </c:pt>
                <c:pt idx="52">
                  <c:v>25/04/18</c:v>
                </c:pt>
                <c:pt idx="53">
                  <c:v>25/04/18</c:v>
                </c:pt>
                <c:pt idx="54">
                  <c:v>27/04/18</c:v>
                </c:pt>
                <c:pt idx="55">
                  <c:v>02/05/18</c:v>
                </c:pt>
                <c:pt idx="56">
                  <c:v>03/05/18</c:v>
                </c:pt>
                <c:pt idx="57">
                  <c:v>04/05/18</c:v>
                </c:pt>
                <c:pt idx="58">
                  <c:v>08/05/18</c:v>
                </c:pt>
                <c:pt idx="59">
                  <c:v>11/05/18</c:v>
                </c:pt>
                <c:pt idx="60">
                  <c:v>14/05/18</c:v>
                </c:pt>
                <c:pt idx="61">
                  <c:v>17/05/18</c:v>
                </c:pt>
                <c:pt idx="62">
                  <c:v>20/05/18</c:v>
                </c:pt>
                <c:pt idx="63">
                  <c:v>20/05/18</c:v>
                </c:pt>
                <c:pt idx="64">
                  <c:v>23/05/18</c:v>
                </c:pt>
                <c:pt idx="65">
                  <c:v>28/05/18</c:v>
                </c:pt>
                <c:pt idx="66">
                  <c:v>28/05/18</c:v>
                </c:pt>
                <c:pt idx="67">
                  <c:v>31/05/18</c:v>
                </c:pt>
                <c:pt idx="68">
                  <c:v>01/06/18</c:v>
                </c:pt>
                <c:pt idx="69">
                  <c:v>04/06/18</c:v>
                </c:pt>
                <c:pt idx="70">
                  <c:v>05/06/18</c:v>
                </c:pt>
                <c:pt idx="71">
                  <c:v>07/06/18</c:v>
                </c:pt>
                <c:pt idx="72">
                  <c:v>08/06/18</c:v>
                </c:pt>
                <c:pt idx="73">
                  <c:v>11/06/18</c:v>
                </c:pt>
                <c:pt idx="74">
                  <c:v>12/06/18</c:v>
                </c:pt>
                <c:pt idx="75">
                  <c:v>14/06/18</c:v>
                </c:pt>
                <c:pt idx="76">
                  <c:v>15/06/18</c:v>
                </c:pt>
                <c:pt idx="77">
                  <c:v>18/06/18</c:v>
                </c:pt>
                <c:pt idx="78">
                  <c:v>21/06/18</c:v>
                </c:pt>
                <c:pt idx="79">
                  <c:v>22/06/18</c:v>
                </c:pt>
                <c:pt idx="80">
                  <c:v>25/06/18</c:v>
                </c:pt>
                <c:pt idx="81">
                  <c:v>27/06/18</c:v>
                </c:pt>
                <c:pt idx="82">
                  <c:v>29/06/18</c:v>
                </c:pt>
                <c:pt idx="83">
                  <c:v>30/06/18</c:v>
                </c:pt>
                <c:pt idx="84">
                  <c:v>02/07/18</c:v>
                </c:pt>
                <c:pt idx="85">
                  <c:v>04/07/18</c:v>
                </c:pt>
                <c:pt idx="86">
                  <c:v>06/07/18</c:v>
                </c:pt>
                <c:pt idx="87">
                  <c:v>16/07/18</c:v>
                </c:pt>
                <c:pt idx="88">
                  <c:v>18/07/18</c:v>
                </c:pt>
                <c:pt idx="89">
                  <c:v>20/07/18</c:v>
                </c:pt>
                <c:pt idx="90">
                  <c:v>23/07/18</c:v>
                </c:pt>
                <c:pt idx="91">
                  <c:v>24/07/18</c:v>
                </c:pt>
                <c:pt idx="92">
                  <c:v>27/07/18</c:v>
                </c:pt>
                <c:pt idx="93">
                  <c:v>02/08/18</c:v>
                </c:pt>
                <c:pt idx="94">
                  <c:v>06/08/18</c:v>
                </c:pt>
                <c:pt idx="95">
                  <c:v>07/08/18</c:v>
                </c:pt>
                <c:pt idx="96">
                  <c:v>10/08/18</c:v>
                </c:pt>
                <c:pt idx="97">
                  <c:v>13/08/18</c:v>
                </c:pt>
                <c:pt idx="98">
                  <c:v>15/08/18</c:v>
                </c:pt>
                <c:pt idx="99">
                  <c:v>17/08/18</c:v>
                </c:pt>
                <c:pt idx="100">
                  <c:v>20/08/18</c:v>
                </c:pt>
                <c:pt idx="101">
                  <c:v>21/08/18</c:v>
                </c:pt>
                <c:pt idx="102">
                  <c:v>23/08/18</c:v>
                </c:pt>
                <c:pt idx="103">
                  <c:v>27/08/18</c:v>
                </c:pt>
                <c:pt idx="104">
                  <c:v>27/08/18</c:v>
                </c:pt>
                <c:pt idx="105">
                  <c:v>31/08/18</c:v>
                </c:pt>
                <c:pt idx="106">
                  <c:v>04/09/18</c:v>
                </c:pt>
                <c:pt idx="107">
                  <c:v>04/09/18</c:v>
                </c:pt>
                <c:pt idx="108">
                  <c:v>05/09/18</c:v>
                </c:pt>
                <c:pt idx="109">
                  <c:v>06/09/18</c:v>
                </c:pt>
                <c:pt idx="110">
                  <c:v>07/09/18</c:v>
                </c:pt>
                <c:pt idx="111">
                  <c:v>08/09/18</c:v>
                </c:pt>
                <c:pt idx="112">
                  <c:v>12/09/18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26/10/18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09/11/18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16/11/18</c:v>
                </c:pt>
                <c:pt idx="139">
                  <c:v>19/11/18</c:v>
                </c:pt>
                <c:pt idx="140">
                  <c:v>22/11/18</c:v>
                </c:pt>
                <c:pt idx="141">
                  <c:v>22/11/18</c:v>
                </c:pt>
                <c:pt idx="142">
                  <c:v>26/11/18</c:v>
                </c:pt>
                <c:pt idx="143">
                  <c:v>27/11/18</c:v>
                </c:pt>
                <c:pt idx="144">
                  <c:v>28/11/18</c:v>
                </c:pt>
                <c:pt idx="145">
                  <c:v>30/11/18</c:v>
                </c:pt>
                <c:pt idx="146">
                  <c:v>03/12/18</c:v>
                </c:pt>
                <c:pt idx="147">
                  <c:v>04/12/18</c:v>
                </c:pt>
                <c:pt idx="148">
                  <c:v>05/12/18</c:v>
                </c:pt>
                <c:pt idx="149">
                  <c:v>07/12/18</c:v>
                </c:pt>
                <c:pt idx="150">
                  <c:v>10/12/18</c:v>
                </c:pt>
                <c:pt idx="151">
                  <c:v>12/12/18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28/12/18</c:v>
                </c:pt>
                <c:pt idx="158">
                  <c:v>28/12/18</c:v>
                </c:pt>
                <c:pt idx="159">
                  <c:v>02/01/19</c:v>
                </c:pt>
                <c:pt idx="160">
                  <c:v>03/01/19</c:v>
                </c:pt>
                <c:pt idx="161">
                  <c:v>06/01/19</c:v>
                </c:pt>
                <c:pt idx="162">
                  <c:v>11/01/19</c:v>
                </c:pt>
                <c:pt idx="163">
                  <c:v>11/01/19</c:v>
                </c:pt>
                <c:pt idx="164">
                  <c:v>11/01/19</c:v>
                </c:pt>
                <c:pt idx="165">
                  <c:v>14/01/19</c:v>
                </c:pt>
                <c:pt idx="166">
                  <c:v>15/01/19</c:v>
                </c:pt>
                <c:pt idx="167">
                  <c:v>17/01/19</c:v>
                </c:pt>
                <c:pt idx="168">
                  <c:v>20/01/19</c:v>
                </c:pt>
                <c:pt idx="169">
                  <c:v>21/01/19</c:v>
                </c:pt>
                <c:pt idx="170">
                  <c:v>21/01/19</c:v>
                </c:pt>
                <c:pt idx="171">
                  <c:v>23/01/19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28/01/19</c:v>
                </c:pt>
                <c:pt idx="175">
                  <c:v>29/01/19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17/02/19</c:v>
                </c:pt>
                <c:pt idx="184">
                  <c:v>18/02/19</c:v>
                </c:pt>
                <c:pt idx="185">
                  <c:v>21/02/19</c:v>
                </c:pt>
                <c:pt idx="186">
                  <c:v>22/02/19</c:v>
                </c:pt>
                <c:pt idx="187">
                  <c:v>25/02/19</c:v>
                </c:pt>
                <c:pt idx="188">
                  <c:v>26/02/19</c:v>
                </c:pt>
                <c:pt idx="189">
                  <c:v>01/03/19</c:v>
                </c:pt>
                <c:pt idx="190">
                  <c:v>03/03/19</c:v>
                </c:pt>
                <c:pt idx="191">
                  <c:v>04/03/19</c:v>
                </c:pt>
                <c:pt idx="192">
                  <c:v>07/03/19</c:v>
                </c:pt>
                <c:pt idx="193">
                  <c:v>08/03/19</c:v>
                </c:pt>
                <c:pt idx="194">
                  <c:v>10/03/19</c:v>
                </c:pt>
                <c:pt idx="195">
                  <c:v>11/03/19</c:v>
                </c:pt>
                <c:pt idx="196">
                  <c:v>12/03/19</c:v>
                </c:pt>
                <c:pt idx="197">
                  <c:v>12/03/19</c:v>
                </c:pt>
                <c:pt idx="198">
                  <c:v>13/03/19</c:v>
                </c:pt>
                <c:pt idx="199">
                  <c:v>14/03/19</c:v>
                </c:pt>
                <c:pt idx="200">
                  <c:v>14/03/19</c:v>
                </c:pt>
                <c:pt idx="201">
                  <c:v>15/03/19</c:v>
                </c:pt>
                <c:pt idx="202">
                  <c:v>18/03/19</c:v>
                </c:pt>
                <c:pt idx="203">
                  <c:v>20/03/19</c:v>
                </c:pt>
                <c:pt idx="204">
                  <c:v>22/03/19</c:v>
                </c:pt>
                <c:pt idx="205">
                  <c:v>24/03/19</c:v>
                </c:pt>
                <c:pt idx="206">
                  <c:v>27/03/19</c:v>
                </c:pt>
                <c:pt idx="207">
                  <c:v>29/03/19</c:v>
                </c:pt>
                <c:pt idx="208">
                  <c:v>01/04/19</c:v>
                </c:pt>
                <c:pt idx="209">
                  <c:v>03/04/19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09/04/19</c:v>
                </c:pt>
                <c:pt idx="213">
                  <c:v>12/04/19</c:v>
                </c:pt>
                <c:pt idx="214">
                  <c:v>15/04/19</c:v>
                </c:pt>
                <c:pt idx="215">
                  <c:v>23/04/19</c:v>
                </c:pt>
                <c:pt idx="216">
                  <c:v>24/04/19</c:v>
                </c:pt>
                <c:pt idx="217">
                  <c:v>25/04/19</c:v>
                </c:pt>
                <c:pt idx="218">
                  <c:v>26/04/19</c:v>
                </c:pt>
                <c:pt idx="219">
                  <c:v>26/04/19</c:v>
                </c:pt>
                <c:pt idx="220">
                  <c:v>29/04/19</c:v>
                </c:pt>
                <c:pt idx="221">
                  <c:v>04/05/19</c:v>
                </c:pt>
                <c:pt idx="222">
                  <c:v>09/05/19</c:v>
                </c:pt>
                <c:pt idx="223">
                  <c:v>09/05/19</c:v>
                </c:pt>
                <c:pt idx="224">
                  <c:v>12/05/19</c:v>
                </c:pt>
                <c:pt idx="225">
                  <c:v>14/05/19</c:v>
                </c:pt>
                <c:pt idx="226">
                  <c:v>20/05/19</c:v>
                </c:pt>
                <c:pt idx="227">
                  <c:v>28/05/19</c:v>
                </c:pt>
                <c:pt idx="228">
                  <c:v>30/05/19</c:v>
                </c:pt>
                <c:pt idx="229">
                  <c:v>04/06/19</c:v>
                </c:pt>
                <c:pt idx="230">
                  <c:v>06/06/19</c:v>
                </c:pt>
                <c:pt idx="231">
                  <c:v>08/06/19</c:v>
                </c:pt>
                <c:pt idx="232">
                  <c:v>14/06/19</c:v>
                </c:pt>
                <c:pt idx="233">
                  <c:v>17/06/19</c:v>
                </c:pt>
                <c:pt idx="234">
                  <c:v>20/06/19</c:v>
                </c:pt>
                <c:pt idx="235">
                  <c:v>02/07/19</c:v>
                </c:pt>
                <c:pt idx="236">
                  <c:v>04/07/19</c:v>
                </c:pt>
                <c:pt idx="237">
                  <c:v>06/07/19</c:v>
                </c:pt>
                <c:pt idx="238">
                  <c:v>06/07/19</c:v>
                </c:pt>
                <c:pt idx="239">
                  <c:v>11/07/19</c:v>
                </c:pt>
                <c:pt idx="240">
                  <c:v>18/07/19</c:v>
                </c:pt>
                <c:pt idx="241">
                  <c:v>22/07/19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05/08/19</c:v>
                </c:pt>
                <c:pt idx="246">
                  <c:v>13/08/19</c:v>
                </c:pt>
                <c:pt idx="247">
                  <c:v>20/08/19</c:v>
                </c:pt>
                <c:pt idx="248">
                  <c:v>22/08/19</c:v>
                </c:pt>
                <c:pt idx="249">
                  <c:v>24/08/19</c:v>
                </c:pt>
                <c:pt idx="250">
                  <c:v>29/08/19</c:v>
                </c:pt>
                <c:pt idx="251">
                  <c:v>08/09/19</c:v>
                </c:pt>
                <c:pt idx="252">
                  <c:v>11/09/19</c:v>
                </c:pt>
                <c:pt idx="253">
                  <c:v>18/09/19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23/09/19</c:v>
                </c:pt>
                <c:pt idx="259">
                  <c:v>24/09/19</c:v>
                </c:pt>
                <c:pt idx="260">
                  <c:v>24/09/19</c:v>
                </c:pt>
                <c:pt idx="261">
                  <c:v>25/09/19</c:v>
                </c:pt>
                <c:pt idx="262">
                  <c:v>25/09/19</c:v>
                </c:pt>
                <c:pt idx="263">
                  <c:v>25/09/19</c:v>
                </c:pt>
                <c:pt idx="264">
                  <c:v>27/09/19</c:v>
                </c:pt>
                <c:pt idx="265">
                  <c:v>27/09/19</c:v>
                </c:pt>
                <c:pt idx="266">
                  <c:v>27/09/19</c:v>
                </c:pt>
                <c:pt idx="267">
                  <c:v>28/09/19</c:v>
                </c:pt>
                <c:pt idx="268">
                  <c:v>28/09/19</c:v>
                </c:pt>
                <c:pt idx="269">
                  <c:v>29/09/19</c:v>
                </c:pt>
                <c:pt idx="270">
                  <c:v>07/10/19</c:v>
                </c:pt>
                <c:pt idx="271">
                  <c:v>08/10/19</c:v>
                </c:pt>
                <c:pt idx="272">
                  <c:v>08/10/19</c:v>
                </c:pt>
                <c:pt idx="273">
                  <c:v>08/10/19</c:v>
                </c:pt>
                <c:pt idx="274">
                  <c:v>09/10/19</c:v>
                </c:pt>
                <c:pt idx="275">
                  <c:v>09/10/19</c:v>
                </c:pt>
                <c:pt idx="276">
                  <c:v>10/10/19</c:v>
                </c:pt>
                <c:pt idx="277">
                  <c:v>10/10/19</c:v>
                </c:pt>
                <c:pt idx="278">
                  <c:v>11/10/19</c:v>
                </c:pt>
                <c:pt idx="279">
                  <c:v>15/10/19</c:v>
                </c:pt>
                <c:pt idx="280">
                  <c:v>15/10/19</c:v>
                </c:pt>
                <c:pt idx="281">
                  <c:v>18/10/19</c:v>
                </c:pt>
                <c:pt idx="282">
                  <c:v>20/10/19</c:v>
                </c:pt>
                <c:pt idx="283">
                  <c:v>23/10/19</c:v>
                </c:pt>
                <c:pt idx="284">
                  <c:v>28/10/19</c:v>
                </c:pt>
                <c:pt idx="285">
                  <c:v>30/10/19</c:v>
                </c:pt>
                <c:pt idx="286">
                  <c:v>05/11/19</c:v>
                </c:pt>
                <c:pt idx="287">
                  <c:v>09/11/19</c:v>
                </c:pt>
                <c:pt idx="288">
                  <c:v>09/11/19</c:v>
                </c:pt>
                <c:pt idx="289">
                  <c:v>09/11/19</c:v>
                </c:pt>
                <c:pt idx="290">
                  <c:v>09/11/19</c:v>
                </c:pt>
                <c:pt idx="291">
                  <c:v>19/11/19</c:v>
                </c:pt>
                <c:pt idx="292">
                  <c:v>19/11/19</c:v>
                </c:pt>
                <c:pt idx="293">
                  <c:v>22/11/19</c:v>
                </c:pt>
                <c:pt idx="294">
                  <c:v>22/11/19</c:v>
                </c:pt>
                <c:pt idx="295">
                  <c:v>26/11/19</c:v>
                </c:pt>
                <c:pt idx="296">
                  <c:v>29/11/19</c:v>
                </c:pt>
                <c:pt idx="297">
                  <c:v>02/12/19</c:v>
                </c:pt>
                <c:pt idx="298">
                  <c:v>04/12/19</c:v>
                </c:pt>
                <c:pt idx="299">
                  <c:v>06/12/19</c:v>
                </c:pt>
                <c:pt idx="300">
                  <c:v>08/12/19</c:v>
                </c:pt>
                <c:pt idx="301">
                  <c:v>12/12/19</c:v>
                </c:pt>
                <c:pt idx="302">
                  <c:v>16/12/19</c:v>
                </c:pt>
                <c:pt idx="303">
                  <c:v>22/12/19</c:v>
                </c:pt>
                <c:pt idx="304">
                  <c:v>25/12/19</c:v>
                </c:pt>
                <c:pt idx="305">
                  <c:v>31/12/19</c:v>
                </c:pt>
              </c:strCache>
            </c:strRef>
          </c:cat>
          <c:val>
            <c:numRef>
              <c:f>Tho!$J$13:$J$318</c:f>
              <c:numCache>
                <c:formatCode>@</c:formatCode>
                <c:ptCount val="306"/>
                <c:pt idx="159" formatCode="General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0688-4D50-8D3B-D19B785B7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890841616"/>
        <c:axId val="1890822576"/>
      </c:barChart>
      <c:lineChart>
        <c:grouping val="standard"/>
        <c:varyColors val="0"/>
        <c:ser>
          <c:idx val="9"/>
          <c:order val="0"/>
          <c:tx>
            <c:strRef>
              <c:f>Tho!$L$12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Tho!$B$13:$B$318</c:f>
              <c:strCache>
                <c:ptCount val="30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08/02/18</c:v>
                </c:pt>
                <c:pt idx="16">
                  <c:v>09/02/18</c:v>
                </c:pt>
                <c:pt idx="17">
                  <c:v>12/02/18</c:v>
                </c:pt>
                <c:pt idx="18">
                  <c:v>21/02/18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04/03/18</c:v>
                </c:pt>
                <c:pt idx="25">
                  <c:v>06/03/18</c:v>
                </c:pt>
                <c:pt idx="26">
                  <c:v>08/03/18</c:v>
                </c:pt>
                <c:pt idx="27">
                  <c:v>10/03/18</c:v>
                </c:pt>
                <c:pt idx="28">
                  <c:v>12/03/18</c:v>
                </c:pt>
                <c:pt idx="29">
                  <c:v>14/03/18</c:v>
                </c:pt>
                <c:pt idx="30">
                  <c:v>16/03/18</c:v>
                </c:pt>
                <c:pt idx="31">
                  <c:v>17/03/18</c:v>
                </c:pt>
                <c:pt idx="32">
                  <c:v>20/03/18</c:v>
                </c:pt>
                <c:pt idx="33">
                  <c:v>22/03/18</c:v>
                </c:pt>
                <c:pt idx="34">
                  <c:v>24/03/18</c:v>
                </c:pt>
                <c:pt idx="35">
                  <c:v>27/03/18</c:v>
                </c:pt>
                <c:pt idx="36">
                  <c:v>29/03/18</c:v>
                </c:pt>
                <c:pt idx="37">
                  <c:v>31/03/18</c:v>
                </c:pt>
                <c:pt idx="38">
                  <c:v>06/04/18</c:v>
                </c:pt>
                <c:pt idx="39">
                  <c:v>07/04/18</c:v>
                </c:pt>
                <c:pt idx="40">
                  <c:v>08/04/18</c:v>
                </c:pt>
                <c:pt idx="41">
                  <c:v>09/04/18</c:v>
                </c:pt>
                <c:pt idx="42">
                  <c:v>11/04/18</c:v>
                </c:pt>
                <c:pt idx="43">
                  <c:v>13/04/18</c:v>
                </c:pt>
                <c:pt idx="44">
                  <c:v>14/04/18</c:v>
                </c:pt>
                <c:pt idx="45">
                  <c:v>14/04/18</c:v>
                </c:pt>
                <c:pt idx="46">
                  <c:v>16/04/18</c:v>
                </c:pt>
                <c:pt idx="47">
                  <c:v>16/04/18</c:v>
                </c:pt>
                <c:pt idx="48">
                  <c:v>18/04/18</c:v>
                </c:pt>
                <c:pt idx="49">
                  <c:v>19/04/18</c:v>
                </c:pt>
                <c:pt idx="50">
                  <c:v>20/04/18</c:v>
                </c:pt>
                <c:pt idx="51">
                  <c:v>22/04/18</c:v>
                </c:pt>
                <c:pt idx="52">
                  <c:v>25/04/18</c:v>
                </c:pt>
                <c:pt idx="53">
                  <c:v>25/04/18</c:v>
                </c:pt>
                <c:pt idx="54">
                  <c:v>27/04/18</c:v>
                </c:pt>
                <c:pt idx="55">
                  <c:v>02/05/18</c:v>
                </c:pt>
                <c:pt idx="56">
                  <c:v>03/05/18</c:v>
                </c:pt>
                <c:pt idx="57">
                  <c:v>04/05/18</c:v>
                </c:pt>
                <c:pt idx="58">
                  <c:v>08/05/18</c:v>
                </c:pt>
                <c:pt idx="59">
                  <c:v>11/05/18</c:v>
                </c:pt>
                <c:pt idx="60">
                  <c:v>14/05/18</c:v>
                </c:pt>
                <c:pt idx="61">
                  <c:v>17/05/18</c:v>
                </c:pt>
                <c:pt idx="62">
                  <c:v>20/05/18</c:v>
                </c:pt>
                <c:pt idx="63">
                  <c:v>20/05/18</c:v>
                </c:pt>
                <c:pt idx="64">
                  <c:v>23/05/18</c:v>
                </c:pt>
                <c:pt idx="65">
                  <c:v>28/05/18</c:v>
                </c:pt>
                <c:pt idx="66">
                  <c:v>28/05/18</c:v>
                </c:pt>
                <c:pt idx="67">
                  <c:v>31/05/18</c:v>
                </c:pt>
                <c:pt idx="68">
                  <c:v>01/06/18</c:v>
                </c:pt>
                <c:pt idx="69">
                  <c:v>04/06/18</c:v>
                </c:pt>
                <c:pt idx="70">
                  <c:v>05/06/18</c:v>
                </c:pt>
                <c:pt idx="71">
                  <c:v>07/06/18</c:v>
                </c:pt>
                <c:pt idx="72">
                  <c:v>08/06/18</c:v>
                </c:pt>
                <c:pt idx="73">
                  <c:v>11/06/18</c:v>
                </c:pt>
                <c:pt idx="74">
                  <c:v>12/06/18</c:v>
                </c:pt>
                <c:pt idx="75">
                  <c:v>14/06/18</c:v>
                </c:pt>
                <c:pt idx="76">
                  <c:v>15/06/18</c:v>
                </c:pt>
                <c:pt idx="77">
                  <c:v>18/06/18</c:v>
                </c:pt>
                <c:pt idx="78">
                  <c:v>21/06/18</c:v>
                </c:pt>
                <c:pt idx="79">
                  <c:v>22/06/18</c:v>
                </c:pt>
                <c:pt idx="80">
                  <c:v>25/06/18</c:v>
                </c:pt>
                <c:pt idx="81">
                  <c:v>27/06/18</c:v>
                </c:pt>
                <c:pt idx="82">
                  <c:v>29/06/18</c:v>
                </c:pt>
                <c:pt idx="83">
                  <c:v>30/06/18</c:v>
                </c:pt>
                <c:pt idx="84">
                  <c:v>02/07/18</c:v>
                </c:pt>
                <c:pt idx="85">
                  <c:v>04/07/18</c:v>
                </c:pt>
                <c:pt idx="86">
                  <c:v>06/07/18</c:v>
                </c:pt>
                <c:pt idx="87">
                  <c:v>16/07/18</c:v>
                </c:pt>
                <c:pt idx="88">
                  <c:v>18/07/18</c:v>
                </c:pt>
                <c:pt idx="89">
                  <c:v>20/07/18</c:v>
                </c:pt>
                <c:pt idx="90">
                  <c:v>23/07/18</c:v>
                </c:pt>
                <c:pt idx="91">
                  <c:v>24/07/18</c:v>
                </c:pt>
                <c:pt idx="92">
                  <c:v>27/07/18</c:v>
                </c:pt>
                <c:pt idx="93">
                  <c:v>02/08/18</c:v>
                </c:pt>
                <c:pt idx="94">
                  <c:v>06/08/18</c:v>
                </c:pt>
                <c:pt idx="95">
                  <c:v>07/08/18</c:v>
                </c:pt>
                <c:pt idx="96">
                  <c:v>10/08/18</c:v>
                </c:pt>
                <c:pt idx="97">
                  <c:v>13/08/18</c:v>
                </c:pt>
                <c:pt idx="98">
                  <c:v>15/08/18</c:v>
                </c:pt>
                <c:pt idx="99">
                  <c:v>17/08/18</c:v>
                </c:pt>
                <c:pt idx="100">
                  <c:v>20/08/18</c:v>
                </c:pt>
                <c:pt idx="101">
                  <c:v>21/08/18</c:v>
                </c:pt>
                <c:pt idx="102">
                  <c:v>23/08/18</c:v>
                </c:pt>
                <c:pt idx="103">
                  <c:v>27/08/18</c:v>
                </c:pt>
                <c:pt idx="104">
                  <c:v>27/08/18</c:v>
                </c:pt>
                <c:pt idx="105">
                  <c:v>31/08/18</c:v>
                </c:pt>
                <c:pt idx="106">
                  <c:v>04/09/18</c:v>
                </c:pt>
                <c:pt idx="107">
                  <c:v>04/09/18</c:v>
                </c:pt>
                <c:pt idx="108">
                  <c:v>05/09/18</c:v>
                </c:pt>
                <c:pt idx="109">
                  <c:v>06/09/18</c:v>
                </c:pt>
                <c:pt idx="110">
                  <c:v>07/09/18</c:v>
                </c:pt>
                <c:pt idx="111">
                  <c:v>08/09/18</c:v>
                </c:pt>
                <c:pt idx="112">
                  <c:v>12/09/18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26/10/18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09/11/18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16/11/18</c:v>
                </c:pt>
                <c:pt idx="139">
                  <c:v>19/11/18</c:v>
                </c:pt>
                <c:pt idx="140">
                  <c:v>22/11/18</c:v>
                </c:pt>
                <c:pt idx="141">
                  <c:v>22/11/18</c:v>
                </c:pt>
                <c:pt idx="142">
                  <c:v>26/11/18</c:v>
                </c:pt>
                <c:pt idx="143">
                  <c:v>27/11/18</c:v>
                </c:pt>
                <c:pt idx="144">
                  <c:v>28/11/18</c:v>
                </c:pt>
                <c:pt idx="145">
                  <c:v>30/11/18</c:v>
                </c:pt>
                <c:pt idx="146">
                  <c:v>03/12/18</c:v>
                </c:pt>
                <c:pt idx="147">
                  <c:v>04/12/18</c:v>
                </c:pt>
                <c:pt idx="148">
                  <c:v>05/12/18</c:v>
                </c:pt>
                <c:pt idx="149">
                  <c:v>07/12/18</c:v>
                </c:pt>
                <c:pt idx="150">
                  <c:v>10/12/18</c:v>
                </c:pt>
                <c:pt idx="151">
                  <c:v>12/12/18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28/12/18</c:v>
                </c:pt>
                <c:pt idx="158">
                  <c:v>28/12/18</c:v>
                </c:pt>
                <c:pt idx="159">
                  <c:v>02/01/19</c:v>
                </c:pt>
                <c:pt idx="160">
                  <c:v>03/01/19</c:v>
                </c:pt>
                <c:pt idx="161">
                  <c:v>06/01/19</c:v>
                </c:pt>
                <c:pt idx="162">
                  <c:v>11/01/19</c:v>
                </c:pt>
                <c:pt idx="163">
                  <c:v>11/01/19</c:v>
                </c:pt>
                <c:pt idx="164">
                  <c:v>11/01/19</c:v>
                </c:pt>
                <c:pt idx="165">
                  <c:v>14/01/19</c:v>
                </c:pt>
                <c:pt idx="166">
                  <c:v>15/01/19</c:v>
                </c:pt>
                <c:pt idx="167">
                  <c:v>17/01/19</c:v>
                </c:pt>
                <c:pt idx="168">
                  <c:v>20/01/19</c:v>
                </c:pt>
                <c:pt idx="169">
                  <c:v>21/01/19</c:v>
                </c:pt>
                <c:pt idx="170">
                  <c:v>21/01/19</c:v>
                </c:pt>
                <c:pt idx="171">
                  <c:v>23/01/19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28/01/19</c:v>
                </c:pt>
                <c:pt idx="175">
                  <c:v>29/01/19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17/02/19</c:v>
                </c:pt>
                <c:pt idx="184">
                  <c:v>18/02/19</c:v>
                </c:pt>
                <c:pt idx="185">
                  <c:v>21/02/19</c:v>
                </c:pt>
                <c:pt idx="186">
                  <c:v>22/02/19</c:v>
                </c:pt>
                <c:pt idx="187">
                  <c:v>25/02/19</c:v>
                </c:pt>
                <c:pt idx="188">
                  <c:v>26/02/19</c:v>
                </c:pt>
                <c:pt idx="189">
                  <c:v>01/03/19</c:v>
                </c:pt>
                <c:pt idx="190">
                  <c:v>03/03/19</c:v>
                </c:pt>
                <c:pt idx="191">
                  <c:v>04/03/19</c:v>
                </c:pt>
                <c:pt idx="192">
                  <c:v>07/03/19</c:v>
                </c:pt>
                <c:pt idx="193">
                  <c:v>08/03/19</c:v>
                </c:pt>
                <c:pt idx="194">
                  <c:v>10/03/19</c:v>
                </c:pt>
                <c:pt idx="195">
                  <c:v>11/03/19</c:v>
                </c:pt>
                <c:pt idx="196">
                  <c:v>12/03/19</c:v>
                </c:pt>
                <c:pt idx="197">
                  <c:v>12/03/19</c:v>
                </c:pt>
                <c:pt idx="198">
                  <c:v>13/03/19</c:v>
                </c:pt>
                <c:pt idx="199">
                  <c:v>14/03/19</c:v>
                </c:pt>
                <c:pt idx="200">
                  <c:v>14/03/19</c:v>
                </c:pt>
                <c:pt idx="201">
                  <c:v>15/03/19</c:v>
                </c:pt>
                <c:pt idx="202">
                  <c:v>18/03/19</c:v>
                </c:pt>
                <c:pt idx="203">
                  <c:v>20/03/19</c:v>
                </c:pt>
                <c:pt idx="204">
                  <c:v>22/03/19</c:v>
                </c:pt>
                <c:pt idx="205">
                  <c:v>24/03/19</c:v>
                </c:pt>
                <c:pt idx="206">
                  <c:v>27/03/19</c:v>
                </c:pt>
                <c:pt idx="207">
                  <c:v>29/03/19</c:v>
                </c:pt>
                <c:pt idx="208">
                  <c:v>01/04/19</c:v>
                </c:pt>
                <c:pt idx="209">
                  <c:v>03/04/19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09/04/19</c:v>
                </c:pt>
                <c:pt idx="213">
                  <c:v>12/04/19</c:v>
                </c:pt>
                <c:pt idx="214">
                  <c:v>15/04/19</c:v>
                </c:pt>
                <c:pt idx="215">
                  <c:v>23/04/19</c:v>
                </c:pt>
                <c:pt idx="216">
                  <c:v>24/04/19</c:v>
                </c:pt>
                <c:pt idx="217">
                  <c:v>25/04/19</c:v>
                </c:pt>
                <c:pt idx="218">
                  <c:v>26/04/19</c:v>
                </c:pt>
                <c:pt idx="219">
                  <c:v>26/04/19</c:v>
                </c:pt>
                <c:pt idx="220">
                  <c:v>29/04/19</c:v>
                </c:pt>
                <c:pt idx="221">
                  <c:v>04/05/19</c:v>
                </c:pt>
                <c:pt idx="222">
                  <c:v>09/05/19</c:v>
                </c:pt>
                <c:pt idx="223">
                  <c:v>09/05/19</c:v>
                </c:pt>
                <c:pt idx="224">
                  <c:v>12/05/19</c:v>
                </c:pt>
                <c:pt idx="225">
                  <c:v>14/05/19</c:v>
                </c:pt>
                <c:pt idx="226">
                  <c:v>20/05/19</c:v>
                </c:pt>
                <c:pt idx="227">
                  <c:v>28/05/19</c:v>
                </c:pt>
                <c:pt idx="228">
                  <c:v>30/05/19</c:v>
                </c:pt>
                <c:pt idx="229">
                  <c:v>04/06/19</c:v>
                </c:pt>
                <c:pt idx="230">
                  <c:v>06/06/19</c:v>
                </c:pt>
                <c:pt idx="231">
                  <c:v>08/06/19</c:v>
                </c:pt>
                <c:pt idx="232">
                  <c:v>14/06/19</c:v>
                </c:pt>
                <c:pt idx="233">
                  <c:v>17/06/19</c:v>
                </c:pt>
                <c:pt idx="234">
                  <c:v>20/06/19</c:v>
                </c:pt>
                <c:pt idx="235">
                  <c:v>02/07/19</c:v>
                </c:pt>
                <c:pt idx="236">
                  <c:v>04/07/19</c:v>
                </c:pt>
                <c:pt idx="237">
                  <c:v>06/07/19</c:v>
                </c:pt>
                <c:pt idx="238">
                  <c:v>06/07/19</c:v>
                </c:pt>
                <c:pt idx="239">
                  <c:v>11/07/19</c:v>
                </c:pt>
                <c:pt idx="240">
                  <c:v>18/07/19</c:v>
                </c:pt>
                <c:pt idx="241">
                  <c:v>22/07/19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05/08/19</c:v>
                </c:pt>
                <c:pt idx="246">
                  <c:v>13/08/19</c:v>
                </c:pt>
                <c:pt idx="247">
                  <c:v>20/08/19</c:v>
                </c:pt>
                <c:pt idx="248">
                  <c:v>22/08/19</c:v>
                </c:pt>
                <c:pt idx="249">
                  <c:v>24/08/19</c:v>
                </c:pt>
                <c:pt idx="250">
                  <c:v>29/08/19</c:v>
                </c:pt>
                <c:pt idx="251">
                  <c:v>08/09/19</c:v>
                </c:pt>
                <c:pt idx="252">
                  <c:v>11/09/19</c:v>
                </c:pt>
                <c:pt idx="253">
                  <c:v>18/09/19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23/09/19</c:v>
                </c:pt>
                <c:pt idx="259">
                  <c:v>24/09/19</c:v>
                </c:pt>
                <c:pt idx="260">
                  <c:v>24/09/19</c:v>
                </c:pt>
                <c:pt idx="261">
                  <c:v>25/09/19</c:v>
                </c:pt>
                <c:pt idx="262">
                  <c:v>25/09/19</c:v>
                </c:pt>
                <c:pt idx="263">
                  <c:v>25/09/19</c:v>
                </c:pt>
                <c:pt idx="264">
                  <c:v>27/09/19</c:v>
                </c:pt>
                <c:pt idx="265">
                  <c:v>27/09/19</c:v>
                </c:pt>
                <c:pt idx="266">
                  <c:v>27/09/19</c:v>
                </c:pt>
                <c:pt idx="267">
                  <c:v>28/09/19</c:v>
                </c:pt>
                <c:pt idx="268">
                  <c:v>28/09/19</c:v>
                </c:pt>
                <c:pt idx="269">
                  <c:v>29/09/19</c:v>
                </c:pt>
                <c:pt idx="270">
                  <c:v>07/10/19</c:v>
                </c:pt>
                <c:pt idx="271">
                  <c:v>08/10/19</c:v>
                </c:pt>
                <c:pt idx="272">
                  <c:v>08/10/19</c:v>
                </c:pt>
                <c:pt idx="273">
                  <c:v>08/10/19</c:v>
                </c:pt>
                <c:pt idx="274">
                  <c:v>09/10/19</c:v>
                </c:pt>
                <c:pt idx="275">
                  <c:v>09/10/19</c:v>
                </c:pt>
                <c:pt idx="276">
                  <c:v>10/10/19</c:v>
                </c:pt>
                <c:pt idx="277">
                  <c:v>10/10/19</c:v>
                </c:pt>
                <c:pt idx="278">
                  <c:v>11/10/19</c:v>
                </c:pt>
                <c:pt idx="279">
                  <c:v>15/10/19</c:v>
                </c:pt>
                <c:pt idx="280">
                  <c:v>15/10/19</c:v>
                </c:pt>
                <c:pt idx="281">
                  <c:v>18/10/19</c:v>
                </c:pt>
                <c:pt idx="282">
                  <c:v>20/10/19</c:v>
                </c:pt>
                <c:pt idx="283">
                  <c:v>23/10/19</c:v>
                </c:pt>
                <c:pt idx="284">
                  <c:v>28/10/19</c:v>
                </c:pt>
                <c:pt idx="285">
                  <c:v>30/10/19</c:v>
                </c:pt>
                <c:pt idx="286">
                  <c:v>05/11/19</c:v>
                </c:pt>
                <c:pt idx="287">
                  <c:v>09/11/19</c:v>
                </c:pt>
                <c:pt idx="288">
                  <c:v>09/11/19</c:v>
                </c:pt>
                <c:pt idx="289">
                  <c:v>09/11/19</c:v>
                </c:pt>
                <c:pt idx="290">
                  <c:v>09/11/19</c:v>
                </c:pt>
                <c:pt idx="291">
                  <c:v>19/11/19</c:v>
                </c:pt>
                <c:pt idx="292">
                  <c:v>19/11/19</c:v>
                </c:pt>
                <c:pt idx="293">
                  <c:v>22/11/19</c:v>
                </c:pt>
                <c:pt idx="294">
                  <c:v>22/11/19</c:v>
                </c:pt>
                <c:pt idx="295">
                  <c:v>26/11/19</c:v>
                </c:pt>
                <c:pt idx="296">
                  <c:v>29/11/19</c:v>
                </c:pt>
                <c:pt idx="297">
                  <c:v>02/12/19</c:v>
                </c:pt>
                <c:pt idx="298">
                  <c:v>04/12/19</c:v>
                </c:pt>
                <c:pt idx="299">
                  <c:v>06/12/19</c:v>
                </c:pt>
                <c:pt idx="300">
                  <c:v>08/12/19</c:v>
                </c:pt>
                <c:pt idx="301">
                  <c:v>12/12/19</c:v>
                </c:pt>
                <c:pt idx="302">
                  <c:v>16/12/19</c:v>
                </c:pt>
                <c:pt idx="303">
                  <c:v>22/12/19</c:v>
                </c:pt>
                <c:pt idx="304">
                  <c:v>25/12/19</c:v>
                </c:pt>
                <c:pt idx="305">
                  <c:v>31/12/19</c:v>
                </c:pt>
              </c:strCache>
            </c:strRef>
          </c:cat>
          <c:val>
            <c:numRef>
              <c:f>Tho!$L$13:$L$318</c:f>
              <c:numCache>
                <c:formatCode>General</c:formatCode>
                <c:ptCount val="30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0688-4D50-8D3B-D19B785B70E8}"/>
            </c:ext>
          </c:extLst>
        </c:ser>
        <c:ser>
          <c:idx val="8"/>
          <c:order val="1"/>
          <c:tx>
            <c:strRef>
              <c:f>Tho!$K$12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Tho!$B$13:$B$318</c:f>
              <c:strCache>
                <c:ptCount val="30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08/02/18</c:v>
                </c:pt>
                <c:pt idx="16">
                  <c:v>09/02/18</c:v>
                </c:pt>
                <c:pt idx="17">
                  <c:v>12/02/18</c:v>
                </c:pt>
                <c:pt idx="18">
                  <c:v>21/02/18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04/03/18</c:v>
                </c:pt>
                <c:pt idx="25">
                  <c:v>06/03/18</c:v>
                </c:pt>
                <c:pt idx="26">
                  <c:v>08/03/18</c:v>
                </c:pt>
                <c:pt idx="27">
                  <c:v>10/03/18</c:v>
                </c:pt>
                <c:pt idx="28">
                  <c:v>12/03/18</c:v>
                </c:pt>
                <c:pt idx="29">
                  <c:v>14/03/18</c:v>
                </c:pt>
                <c:pt idx="30">
                  <c:v>16/03/18</c:v>
                </c:pt>
                <c:pt idx="31">
                  <c:v>17/03/18</c:v>
                </c:pt>
                <c:pt idx="32">
                  <c:v>20/03/18</c:v>
                </c:pt>
                <c:pt idx="33">
                  <c:v>22/03/18</c:v>
                </c:pt>
                <c:pt idx="34">
                  <c:v>24/03/18</c:v>
                </c:pt>
                <c:pt idx="35">
                  <c:v>27/03/18</c:v>
                </c:pt>
                <c:pt idx="36">
                  <c:v>29/03/18</c:v>
                </c:pt>
                <c:pt idx="37">
                  <c:v>31/03/18</c:v>
                </c:pt>
                <c:pt idx="38">
                  <c:v>06/04/18</c:v>
                </c:pt>
                <c:pt idx="39">
                  <c:v>07/04/18</c:v>
                </c:pt>
                <c:pt idx="40">
                  <c:v>08/04/18</c:v>
                </c:pt>
                <c:pt idx="41">
                  <c:v>09/04/18</c:v>
                </c:pt>
                <c:pt idx="42">
                  <c:v>11/04/18</c:v>
                </c:pt>
                <c:pt idx="43">
                  <c:v>13/04/18</c:v>
                </c:pt>
                <c:pt idx="44">
                  <c:v>14/04/18</c:v>
                </c:pt>
                <c:pt idx="45">
                  <c:v>14/04/18</c:v>
                </c:pt>
                <c:pt idx="46">
                  <c:v>16/04/18</c:v>
                </c:pt>
                <c:pt idx="47">
                  <c:v>16/04/18</c:v>
                </c:pt>
                <c:pt idx="48">
                  <c:v>18/04/18</c:v>
                </c:pt>
                <c:pt idx="49">
                  <c:v>19/04/18</c:v>
                </c:pt>
                <c:pt idx="50">
                  <c:v>20/04/18</c:v>
                </c:pt>
                <c:pt idx="51">
                  <c:v>22/04/18</c:v>
                </c:pt>
                <c:pt idx="52">
                  <c:v>25/04/18</c:v>
                </c:pt>
                <c:pt idx="53">
                  <c:v>25/04/18</c:v>
                </c:pt>
                <c:pt idx="54">
                  <c:v>27/04/18</c:v>
                </c:pt>
                <c:pt idx="55">
                  <c:v>02/05/18</c:v>
                </c:pt>
                <c:pt idx="56">
                  <c:v>03/05/18</c:v>
                </c:pt>
                <c:pt idx="57">
                  <c:v>04/05/18</c:v>
                </c:pt>
                <c:pt idx="58">
                  <c:v>08/05/18</c:v>
                </c:pt>
                <c:pt idx="59">
                  <c:v>11/05/18</c:v>
                </c:pt>
                <c:pt idx="60">
                  <c:v>14/05/18</c:v>
                </c:pt>
                <c:pt idx="61">
                  <c:v>17/05/18</c:v>
                </c:pt>
                <c:pt idx="62">
                  <c:v>20/05/18</c:v>
                </c:pt>
                <c:pt idx="63">
                  <c:v>20/05/18</c:v>
                </c:pt>
                <c:pt idx="64">
                  <c:v>23/05/18</c:v>
                </c:pt>
                <c:pt idx="65">
                  <c:v>28/05/18</c:v>
                </c:pt>
                <c:pt idx="66">
                  <c:v>28/05/18</c:v>
                </c:pt>
                <c:pt idx="67">
                  <c:v>31/05/18</c:v>
                </c:pt>
                <c:pt idx="68">
                  <c:v>01/06/18</c:v>
                </c:pt>
                <c:pt idx="69">
                  <c:v>04/06/18</c:v>
                </c:pt>
                <c:pt idx="70">
                  <c:v>05/06/18</c:v>
                </c:pt>
                <c:pt idx="71">
                  <c:v>07/06/18</c:v>
                </c:pt>
                <c:pt idx="72">
                  <c:v>08/06/18</c:v>
                </c:pt>
                <c:pt idx="73">
                  <c:v>11/06/18</c:v>
                </c:pt>
                <c:pt idx="74">
                  <c:v>12/06/18</c:v>
                </c:pt>
                <c:pt idx="75">
                  <c:v>14/06/18</c:v>
                </c:pt>
                <c:pt idx="76">
                  <c:v>15/06/18</c:v>
                </c:pt>
                <c:pt idx="77">
                  <c:v>18/06/18</c:v>
                </c:pt>
                <c:pt idx="78">
                  <c:v>21/06/18</c:v>
                </c:pt>
                <c:pt idx="79">
                  <c:v>22/06/18</c:v>
                </c:pt>
                <c:pt idx="80">
                  <c:v>25/06/18</c:v>
                </c:pt>
                <c:pt idx="81">
                  <c:v>27/06/18</c:v>
                </c:pt>
                <c:pt idx="82">
                  <c:v>29/06/18</c:v>
                </c:pt>
                <c:pt idx="83">
                  <c:v>30/06/18</c:v>
                </c:pt>
                <c:pt idx="84">
                  <c:v>02/07/18</c:v>
                </c:pt>
                <c:pt idx="85">
                  <c:v>04/07/18</c:v>
                </c:pt>
                <c:pt idx="86">
                  <c:v>06/07/18</c:v>
                </c:pt>
                <c:pt idx="87">
                  <c:v>16/07/18</c:v>
                </c:pt>
                <c:pt idx="88">
                  <c:v>18/07/18</c:v>
                </c:pt>
                <c:pt idx="89">
                  <c:v>20/07/18</c:v>
                </c:pt>
                <c:pt idx="90">
                  <c:v>23/07/18</c:v>
                </c:pt>
                <c:pt idx="91">
                  <c:v>24/07/18</c:v>
                </c:pt>
                <c:pt idx="92">
                  <c:v>27/07/18</c:v>
                </c:pt>
                <c:pt idx="93">
                  <c:v>02/08/18</c:v>
                </c:pt>
                <c:pt idx="94">
                  <c:v>06/08/18</c:v>
                </c:pt>
                <c:pt idx="95">
                  <c:v>07/08/18</c:v>
                </c:pt>
                <c:pt idx="96">
                  <c:v>10/08/18</c:v>
                </c:pt>
                <c:pt idx="97">
                  <c:v>13/08/18</c:v>
                </c:pt>
                <c:pt idx="98">
                  <c:v>15/08/18</c:v>
                </c:pt>
                <c:pt idx="99">
                  <c:v>17/08/18</c:v>
                </c:pt>
                <c:pt idx="100">
                  <c:v>20/08/18</c:v>
                </c:pt>
                <c:pt idx="101">
                  <c:v>21/08/18</c:v>
                </c:pt>
                <c:pt idx="102">
                  <c:v>23/08/18</c:v>
                </c:pt>
                <c:pt idx="103">
                  <c:v>27/08/18</c:v>
                </c:pt>
                <c:pt idx="104">
                  <c:v>27/08/18</c:v>
                </c:pt>
                <c:pt idx="105">
                  <c:v>31/08/18</c:v>
                </c:pt>
                <c:pt idx="106">
                  <c:v>04/09/18</c:v>
                </c:pt>
                <c:pt idx="107">
                  <c:v>04/09/18</c:v>
                </c:pt>
                <c:pt idx="108">
                  <c:v>05/09/18</c:v>
                </c:pt>
                <c:pt idx="109">
                  <c:v>06/09/18</c:v>
                </c:pt>
                <c:pt idx="110">
                  <c:v>07/09/18</c:v>
                </c:pt>
                <c:pt idx="111">
                  <c:v>08/09/18</c:v>
                </c:pt>
                <c:pt idx="112">
                  <c:v>12/09/18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26/10/18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09/11/18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16/11/18</c:v>
                </c:pt>
                <c:pt idx="139">
                  <c:v>19/11/18</c:v>
                </c:pt>
                <c:pt idx="140">
                  <c:v>22/11/18</c:v>
                </c:pt>
                <c:pt idx="141">
                  <c:v>22/11/18</c:v>
                </c:pt>
                <c:pt idx="142">
                  <c:v>26/11/18</c:v>
                </c:pt>
                <c:pt idx="143">
                  <c:v>27/11/18</c:v>
                </c:pt>
                <c:pt idx="144">
                  <c:v>28/11/18</c:v>
                </c:pt>
                <c:pt idx="145">
                  <c:v>30/11/18</c:v>
                </c:pt>
                <c:pt idx="146">
                  <c:v>03/12/18</c:v>
                </c:pt>
                <c:pt idx="147">
                  <c:v>04/12/18</c:v>
                </c:pt>
                <c:pt idx="148">
                  <c:v>05/12/18</c:v>
                </c:pt>
                <c:pt idx="149">
                  <c:v>07/12/18</c:v>
                </c:pt>
                <c:pt idx="150">
                  <c:v>10/12/18</c:v>
                </c:pt>
                <c:pt idx="151">
                  <c:v>12/12/18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28/12/18</c:v>
                </c:pt>
                <c:pt idx="158">
                  <c:v>28/12/18</c:v>
                </c:pt>
                <c:pt idx="159">
                  <c:v>02/01/19</c:v>
                </c:pt>
                <c:pt idx="160">
                  <c:v>03/01/19</c:v>
                </c:pt>
                <c:pt idx="161">
                  <c:v>06/01/19</c:v>
                </c:pt>
                <c:pt idx="162">
                  <c:v>11/01/19</c:v>
                </c:pt>
                <c:pt idx="163">
                  <c:v>11/01/19</c:v>
                </c:pt>
                <c:pt idx="164">
                  <c:v>11/01/19</c:v>
                </c:pt>
                <c:pt idx="165">
                  <c:v>14/01/19</c:v>
                </c:pt>
                <c:pt idx="166">
                  <c:v>15/01/19</c:v>
                </c:pt>
                <c:pt idx="167">
                  <c:v>17/01/19</c:v>
                </c:pt>
                <c:pt idx="168">
                  <c:v>20/01/19</c:v>
                </c:pt>
                <c:pt idx="169">
                  <c:v>21/01/19</c:v>
                </c:pt>
                <c:pt idx="170">
                  <c:v>21/01/19</c:v>
                </c:pt>
                <c:pt idx="171">
                  <c:v>23/01/19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28/01/19</c:v>
                </c:pt>
                <c:pt idx="175">
                  <c:v>29/01/19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17/02/19</c:v>
                </c:pt>
                <c:pt idx="184">
                  <c:v>18/02/19</c:v>
                </c:pt>
                <c:pt idx="185">
                  <c:v>21/02/19</c:v>
                </c:pt>
                <c:pt idx="186">
                  <c:v>22/02/19</c:v>
                </c:pt>
                <c:pt idx="187">
                  <c:v>25/02/19</c:v>
                </c:pt>
                <c:pt idx="188">
                  <c:v>26/02/19</c:v>
                </c:pt>
                <c:pt idx="189">
                  <c:v>01/03/19</c:v>
                </c:pt>
                <c:pt idx="190">
                  <c:v>03/03/19</c:v>
                </c:pt>
                <c:pt idx="191">
                  <c:v>04/03/19</c:v>
                </c:pt>
                <c:pt idx="192">
                  <c:v>07/03/19</c:v>
                </c:pt>
                <c:pt idx="193">
                  <c:v>08/03/19</c:v>
                </c:pt>
                <c:pt idx="194">
                  <c:v>10/03/19</c:v>
                </c:pt>
                <c:pt idx="195">
                  <c:v>11/03/19</c:v>
                </c:pt>
                <c:pt idx="196">
                  <c:v>12/03/19</c:v>
                </c:pt>
                <c:pt idx="197">
                  <c:v>12/03/19</c:v>
                </c:pt>
                <c:pt idx="198">
                  <c:v>13/03/19</c:v>
                </c:pt>
                <c:pt idx="199">
                  <c:v>14/03/19</c:v>
                </c:pt>
                <c:pt idx="200">
                  <c:v>14/03/19</c:v>
                </c:pt>
                <c:pt idx="201">
                  <c:v>15/03/19</c:v>
                </c:pt>
                <c:pt idx="202">
                  <c:v>18/03/19</c:v>
                </c:pt>
                <c:pt idx="203">
                  <c:v>20/03/19</c:v>
                </c:pt>
                <c:pt idx="204">
                  <c:v>22/03/19</c:v>
                </c:pt>
                <c:pt idx="205">
                  <c:v>24/03/19</c:v>
                </c:pt>
                <c:pt idx="206">
                  <c:v>27/03/19</c:v>
                </c:pt>
                <c:pt idx="207">
                  <c:v>29/03/19</c:v>
                </c:pt>
                <c:pt idx="208">
                  <c:v>01/04/19</c:v>
                </c:pt>
                <c:pt idx="209">
                  <c:v>03/04/19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09/04/19</c:v>
                </c:pt>
                <c:pt idx="213">
                  <c:v>12/04/19</c:v>
                </c:pt>
                <c:pt idx="214">
                  <c:v>15/04/19</c:v>
                </c:pt>
                <c:pt idx="215">
                  <c:v>23/04/19</c:v>
                </c:pt>
                <c:pt idx="216">
                  <c:v>24/04/19</c:v>
                </c:pt>
                <c:pt idx="217">
                  <c:v>25/04/19</c:v>
                </c:pt>
                <c:pt idx="218">
                  <c:v>26/04/19</c:v>
                </c:pt>
                <c:pt idx="219">
                  <c:v>26/04/19</c:v>
                </c:pt>
                <c:pt idx="220">
                  <c:v>29/04/19</c:v>
                </c:pt>
                <c:pt idx="221">
                  <c:v>04/05/19</c:v>
                </c:pt>
                <c:pt idx="222">
                  <c:v>09/05/19</c:v>
                </c:pt>
                <c:pt idx="223">
                  <c:v>09/05/19</c:v>
                </c:pt>
                <c:pt idx="224">
                  <c:v>12/05/19</c:v>
                </c:pt>
                <c:pt idx="225">
                  <c:v>14/05/19</c:v>
                </c:pt>
                <c:pt idx="226">
                  <c:v>20/05/19</c:v>
                </c:pt>
                <c:pt idx="227">
                  <c:v>28/05/19</c:v>
                </c:pt>
                <c:pt idx="228">
                  <c:v>30/05/19</c:v>
                </c:pt>
                <c:pt idx="229">
                  <c:v>04/06/19</c:v>
                </c:pt>
                <c:pt idx="230">
                  <c:v>06/06/19</c:v>
                </c:pt>
                <c:pt idx="231">
                  <c:v>08/06/19</c:v>
                </c:pt>
                <c:pt idx="232">
                  <c:v>14/06/19</c:v>
                </c:pt>
                <c:pt idx="233">
                  <c:v>17/06/19</c:v>
                </c:pt>
                <c:pt idx="234">
                  <c:v>20/06/19</c:v>
                </c:pt>
                <c:pt idx="235">
                  <c:v>02/07/19</c:v>
                </c:pt>
                <c:pt idx="236">
                  <c:v>04/07/19</c:v>
                </c:pt>
                <c:pt idx="237">
                  <c:v>06/07/19</c:v>
                </c:pt>
                <c:pt idx="238">
                  <c:v>06/07/19</c:v>
                </c:pt>
                <c:pt idx="239">
                  <c:v>11/07/19</c:v>
                </c:pt>
                <c:pt idx="240">
                  <c:v>18/07/19</c:v>
                </c:pt>
                <c:pt idx="241">
                  <c:v>22/07/19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05/08/19</c:v>
                </c:pt>
                <c:pt idx="246">
                  <c:v>13/08/19</c:v>
                </c:pt>
                <c:pt idx="247">
                  <c:v>20/08/19</c:v>
                </c:pt>
                <c:pt idx="248">
                  <c:v>22/08/19</c:v>
                </c:pt>
                <c:pt idx="249">
                  <c:v>24/08/19</c:v>
                </c:pt>
                <c:pt idx="250">
                  <c:v>29/08/19</c:v>
                </c:pt>
                <c:pt idx="251">
                  <c:v>08/09/19</c:v>
                </c:pt>
                <c:pt idx="252">
                  <c:v>11/09/19</c:v>
                </c:pt>
                <c:pt idx="253">
                  <c:v>18/09/19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23/09/19</c:v>
                </c:pt>
                <c:pt idx="259">
                  <c:v>24/09/19</c:v>
                </c:pt>
                <c:pt idx="260">
                  <c:v>24/09/19</c:v>
                </c:pt>
                <c:pt idx="261">
                  <c:v>25/09/19</c:v>
                </c:pt>
                <c:pt idx="262">
                  <c:v>25/09/19</c:v>
                </c:pt>
                <c:pt idx="263">
                  <c:v>25/09/19</c:v>
                </c:pt>
                <c:pt idx="264">
                  <c:v>27/09/19</c:v>
                </c:pt>
                <c:pt idx="265">
                  <c:v>27/09/19</c:v>
                </c:pt>
                <c:pt idx="266">
                  <c:v>27/09/19</c:v>
                </c:pt>
                <c:pt idx="267">
                  <c:v>28/09/19</c:v>
                </c:pt>
                <c:pt idx="268">
                  <c:v>28/09/19</c:v>
                </c:pt>
                <c:pt idx="269">
                  <c:v>29/09/19</c:v>
                </c:pt>
                <c:pt idx="270">
                  <c:v>07/10/19</c:v>
                </c:pt>
                <c:pt idx="271">
                  <c:v>08/10/19</c:v>
                </c:pt>
                <c:pt idx="272">
                  <c:v>08/10/19</c:v>
                </c:pt>
                <c:pt idx="273">
                  <c:v>08/10/19</c:v>
                </c:pt>
                <c:pt idx="274">
                  <c:v>09/10/19</c:v>
                </c:pt>
                <c:pt idx="275">
                  <c:v>09/10/19</c:v>
                </c:pt>
                <c:pt idx="276">
                  <c:v>10/10/19</c:v>
                </c:pt>
                <c:pt idx="277">
                  <c:v>10/10/19</c:v>
                </c:pt>
                <c:pt idx="278">
                  <c:v>11/10/19</c:v>
                </c:pt>
                <c:pt idx="279">
                  <c:v>15/10/19</c:v>
                </c:pt>
                <c:pt idx="280">
                  <c:v>15/10/19</c:v>
                </c:pt>
                <c:pt idx="281">
                  <c:v>18/10/19</c:v>
                </c:pt>
                <c:pt idx="282">
                  <c:v>20/10/19</c:v>
                </c:pt>
                <c:pt idx="283">
                  <c:v>23/10/19</c:v>
                </c:pt>
                <c:pt idx="284">
                  <c:v>28/10/19</c:v>
                </c:pt>
                <c:pt idx="285">
                  <c:v>30/10/19</c:v>
                </c:pt>
                <c:pt idx="286">
                  <c:v>05/11/19</c:v>
                </c:pt>
                <c:pt idx="287">
                  <c:v>09/11/19</c:v>
                </c:pt>
                <c:pt idx="288">
                  <c:v>09/11/19</c:v>
                </c:pt>
                <c:pt idx="289">
                  <c:v>09/11/19</c:v>
                </c:pt>
                <c:pt idx="290">
                  <c:v>09/11/19</c:v>
                </c:pt>
                <c:pt idx="291">
                  <c:v>19/11/19</c:v>
                </c:pt>
                <c:pt idx="292">
                  <c:v>19/11/19</c:v>
                </c:pt>
                <c:pt idx="293">
                  <c:v>22/11/19</c:v>
                </c:pt>
                <c:pt idx="294">
                  <c:v>22/11/19</c:v>
                </c:pt>
                <c:pt idx="295">
                  <c:v>26/11/19</c:v>
                </c:pt>
                <c:pt idx="296">
                  <c:v>29/11/19</c:v>
                </c:pt>
                <c:pt idx="297">
                  <c:v>02/12/19</c:v>
                </c:pt>
                <c:pt idx="298">
                  <c:v>04/12/19</c:v>
                </c:pt>
                <c:pt idx="299">
                  <c:v>06/12/19</c:v>
                </c:pt>
                <c:pt idx="300">
                  <c:v>08/12/19</c:v>
                </c:pt>
                <c:pt idx="301">
                  <c:v>12/12/19</c:v>
                </c:pt>
                <c:pt idx="302">
                  <c:v>16/12/19</c:v>
                </c:pt>
                <c:pt idx="303">
                  <c:v>22/12/19</c:v>
                </c:pt>
                <c:pt idx="304">
                  <c:v>25/12/19</c:v>
                </c:pt>
                <c:pt idx="305">
                  <c:v>31/12/19</c:v>
                </c:pt>
              </c:strCache>
            </c:strRef>
          </c:cat>
          <c:val>
            <c:numRef>
              <c:f>Tho!$K$13:$K$318</c:f>
              <c:numCache>
                <c:formatCode>General</c:formatCode>
                <c:ptCount val="30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0688-4D50-8D3B-D19B785B70E8}"/>
            </c:ext>
          </c:extLst>
        </c:ser>
        <c:ser>
          <c:idx val="0"/>
          <c:order val="2"/>
          <c:tx>
            <c:strRef>
              <c:f>Tho!$C$12</c:f>
              <c:strCache>
                <c:ptCount val="1"/>
                <c:pt idx="0">
                  <c:v>Head</c:v>
                </c:pt>
              </c:strCache>
            </c:strRef>
          </c:tx>
          <c:spPr>
            <a:ln w="12700"/>
          </c:spPr>
          <c:cat>
            <c:strRef>
              <c:f>Tho!$B$13:$B$318</c:f>
              <c:strCache>
                <c:ptCount val="30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08/02/18</c:v>
                </c:pt>
                <c:pt idx="16">
                  <c:v>09/02/18</c:v>
                </c:pt>
                <c:pt idx="17">
                  <c:v>12/02/18</c:v>
                </c:pt>
                <c:pt idx="18">
                  <c:v>21/02/18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04/03/18</c:v>
                </c:pt>
                <c:pt idx="25">
                  <c:v>06/03/18</c:v>
                </c:pt>
                <c:pt idx="26">
                  <c:v>08/03/18</c:v>
                </c:pt>
                <c:pt idx="27">
                  <c:v>10/03/18</c:v>
                </c:pt>
                <c:pt idx="28">
                  <c:v>12/03/18</c:v>
                </c:pt>
                <c:pt idx="29">
                  <c:v>14/03/18</c:v>
                </c:pt>
                <c:pt idx="30">
                  <c:v>16/03/18</c:v>
                </c:pt>
                <c:pt idx="31">
                  <c:v>17/03/18</c:v>
                </c:pt>
                <c:pt idx="32">
                  <c:v>20/03/18</c:v>
                </c:pt>
                <c:pt idx="33">
                  <c:v>22/03/18</c:v>
                </c:pt>
                <c:pt idx="34">
                  <c:v>24/03/18</c:v>
                </c:pt>
                <c:pt idx="35">
                  <c:v>27/03/18</c:v>
                </c:pt>
                <c:pt idx="36">
                  <c:v>29/03/18</c:v>
                </c:pt>
                <c:pt idx="37">
                  <c:v>31/03/18</c:v>
                </c:pt>
                <c:pt idx="38">
                  <c:v>06/04/18</c:v>
                </c:pt>
                <c:pt idx="39">
                  <c:v>07/04/18</c:v>
                </c:pt>
                <c:pt idx="40">
                  <c:v>08/04/18</c:v>
                </c:pt>
                <c:pt idx="41">
                  <c:v>09/04/18</c:v>
                </c:pt>
                <c:pt idx="42">
                  <c:v>11/04/18</c:v>
                </c:pt>
                <c:pt idx="43">
                  <c:v>13/04/18</c:v>
                </c:pt>
                <c:pt idx="44">
                  <c:v>14/04/18</c:v>
                </c:pt>
                <c:pt idx="45">
                  <c:v>14/04/18</c:v>
                </c:pt>
                <c:pt idx="46">
                  <c:v>16/04/18</c:v>
                </c:pt>
                <c:pt idx="47">
                  <c:v>16/04/18</c:v>
                </c:pt>
                <c:pt idx="48">
                  <c:v>18/04/18</c:v>
                </c:pt>
                <c:pt idx="49">
                  <c:v>19/04/18</c:v>
                </c:pt>
                <c:pt idx="50">
                  <c:v>20/04/18</c:v>
                </c:pt>
                <c:pt idx="51">
                  <c:v>22/04/18</c:v>
                </c:pt>
                <c:pt idx="52">
                  <c:v>25/04/18</c:v>
                </c:pt>
                <c:pt idx="53">
                  <c:v>25/04/18</c:v>
                </c:pt>
                <c:pt idx="54">
                  <c:v>27/04/18</c:v>
                </c:pt>
                <c:pt idx="55">
                  <c:v>02/05/18</c:v>
                </c:pt>
                <c:pt idx="56">
                  <c:v>03/05/18</c:v>
                </c:pt>
                <c:pt idx="57">
                  <c:v>04/05/18</c:v>
                </c:pt>
                <c:pt idx="58">
                  <c:v>08/05/18</c:v>
                </c:pt>
                <c:pt idx="59">
                  <c:v>11/05/18</c:v>
                </c:pt>
                <c:pt idx="60">
                  <c:v>14/05/18</c:v>
                </c:pt>
                <c:pt idx="61">
                  <c:v>17/05/18</c:v>
                </c:pt>
                <c:pt idx="62">
                  <c:v>20/05/18</c:v>
                </c:pt>
                <c:pt idx="63">
                  <c:v>20/05/18</c:v>
                </c:pt>
                <c:pt idx="64">
                  <c:v>23/05/18</c:v>
                </c:pt>
                <c:pt idx="65">
                  <c:v>28/05/18</c:v>
                </c:pt>
                <c:pt idx="66">
                  <c:v>28/05/18</c:v>
                </c:pt>
                <c:pt idx="67">
                  <c:v>31/05/18</c:v>
                </c:pt>
                <c:pt idx="68">
                  <c:v>01/06/18</c:v>
                </c:pt>
                <c:pt idx="69">
                  <c:v>04/06/18</c:v>
                </c:pt>
                <c:pt idx="70">
                  <c:v>05/06/18</c:v>
                </c:pt>
                <c:pt idx="71">
                  <c:v>07/06/18</c:v>
                </c:pt>
                <c:pt idx="72">
                  <c:v>08/06/18</c:v>
                </c:pt>
                <c:pt idx="73">
                  <c:v>11/06/18</c:v>
                </c:pt>
                <c:pt idx="74">
                  <c:v>12/06/18</c:v>
                </c:pt>
                <c:pt idx="75">
                  <c:v>14/06/18</c:v>
                </c:pt>
                <c:pt idx="76">
                  <c:v>15/06/18</c:v>
                </c:pt>
                <c:pt idx="77">
                  <c:v>18/06/18</c:v>
                </c:pt>
                <c:pt idx="78">
                  <c:v>21/06/18</c:v>
                </c:pt>
                <c:pt idx="79">
                  <c:v>22/06/18</c:v>
                </c:pt>
                <c:pt idx="80">
                  <c:v>25/06/18</c:v>
                </c:pt>
                <c:pt idx="81">
                  <c:v>27/06/18</c:v>
                </c:pt>
                <c:pt idx="82">
                  <c:v>29/06/18</c:v>
                </c:pt>
                <c:pt idx="83">
                  <c:v>30/06/18</c:v>
                </c:pt>
                <c:pt idx="84">
                  <c:v>02/07/18</c:v>
                </c:pt>
                <c:pt idx="85">
                  <c:v>04/07/18</c:v>
                </c:pt>
                <c:pt idx="86">
                  <c:v>06/07/18</c:v>
                </c:pt>
                <c:pt idx="87">
                  <c:v>16/07/18</c:v>
                </c:pt>
                <c:pt idx="88">
                  <c:v>18/07/18</c:v>
                </c:pt>
                <c:pt idx="89">
                  <c:v>20/07/18</c:v>
                </c:pt>
                <c:pt idx="90">
                  <c:v>23/07/18</c:v>
                </c:pt>
                <c:pt idx="91">
                  <c:v>24/07/18</c:v>
                </c:pt>
                <c:pt idx="92">
                  <c:v>27/07/18</c:v>
                </c:pt>
                <c:pt idx="93">
                  <c:v>02/08/18</c:v>
                </c:pt>
                <c:pt idx="94">
                  <c:v>06/08/18</c:v>
                </c:pt>
                <c:pt idx="95">
                  <c:v>07/08/18</c:v>
                </c:pt>
                <c:pt idx="96">
                  <c:v>10/08/18</c:v>
                </c:pt>
                <c:pt idx="97">
                  <c:v>13/08/18</c:v>
                </c:pt>
                <c:pt idx="98">
                  <c:v>15/08/18</c:v>
                </c:pt>
                <c:pt idx="99">
                  <c:v>17/08/18</c:v>
                </c:pt>
                <c:pt idx="100">
                  <c:v>20/08/18</c:v>
                </c:pt>
                <c:pt idx="101">
                  <c:v>21/08/18</c:v>
                </c:pt>
                <c:pt idx="102">
                  <c:v>23/08/18</c:v>
                </c:pt>
                <c:pt idx="103">
                  <c:v>27/08/18</c:v>
                </c:pt>
                <c:pt idx="104">
                  <c:v>27/08/18</c:v>
                </c:pt>
                <c:pt idx="105">
                  <c:v>31/08/18</c:v>
                </c:pt>
                <c:pt idx="106">
                  <c:v>04/09/18</c:v>
                </c:pt>
                <c:pt idx="107">
                  <c:v>04/09/18</c:v>
                </c:pt>
                <c:pt idx="108">
                  <c:v>05/09/18</c:v>
                </c:pt>
                <c:pt idx="109">
                  <c:v>06/09/18</c:v>
                </c:pt>
                <c:pt idx="110">
                  <c:v>07/09/18</c:v>
                </c:pt>
                <c:pt idx="111">
                  <c:v>08/09/18</c:v>
                </c:pt>
                <c:pt idx="112">
                  <c:v>12/09/18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26/10/18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09/11/18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16/11/18</c:v>
                </c:pt>
                <c:pt idx="139">
                  <c:v>19/11/18</c:v>
                </c:pt>
                <c:pt idx="140">
                  <c:v>22/11/18</c:v>
                </c:pt>
                <c:pt idx="141">
                  <c:v>22/11/18</c:v>
                </c:pt>
                <c:pt idx="142">
                  <c:v>26/11/18</c:v>
                </c:pt>
                <c:pt idx="143">
                  <c:v>27/11/18</c:v>
                </c:pt>
                <c:pt idx="144">
                  <c:v>28/11/18</c:v>
                </c:pt>
                <c:pt idx="145">
                  <c:v>30/11/18</c:v>
                </c:pt>
                <c:pt idx="146">
                  <c:v>03/12/18</c:v>
                </c:pt>
                <c:pt idx="147">
                  <c:v>04/12/18</c:v>
                </c:pt>
                <c:pt idx="148">
                  <c:v>05/12/18</c:v>
                </c:pt>
                <c:pt idx="149">
                  <c:v>07/12/18</c:v>
                </c:pt>
                <c:pt idx="150">
                  <c:v>10/12/18</c:v>
                </c:pt>
                <c:pt idx="151">
                  <c:v>12/12/18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28/12/18</c:v>
                </c:pt>
                <c:pt idx="158">
                  <c:v>28/12/18</c:v>
                </c:pt>
                <c:pt idx="159">
                  <c:v>02/01/19</c:v>
                </c:pt>
                <c:pt idx="160">
                  <c:v>03/01/19</c:v>
                </c:pt>
                <c:pt idx="161">
                  <c:v>06/01/19</c:v>
                </c:pt>
                <c:pt idx="162">
                  <c:v>11/01/19</c:v>
                </c:pt>
                <c:pt idx="163">
                  <c:v>11/01/19</c:v>
                </c:pt>
                <c:pt idx="164">
                  <c:v>11/01/19</c:v>
                </c:pt>
                <c:pt idx="165">
                  <c:v>14/01/19</c:v>
                </c:pt>
                <c:pt idx="166">
                  <c:v>15/01/19</c:v>
                </c:pt>
                <c:pt idx="167">
                  <c:v>17/01/19</c:v>
                </c:pt>
                <c:pt idx="168">
                  <c:v>20/01/19</c:v>
                </c:pt>
                <c:pt idx="169">
                  <c:v>21/01/19</c:v>
                </c:pt>
                <c:pt idx="170">
                  <c:v>21/01/19</c:v>
                </c:pt>
                <c:pt idx="171">
                  <c:v>23/01/19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28/01/19</c:v>
                </c:pt>
                <c:pt idx="175">
                  <c:v>29/01/19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17/02/19</c:v>
                </c:pt>
                <c:pt idx="184">
                  <c:v>18/02/19</c:v>
                </c:pt>
                <c:pt idx="185">
                  <c:v>21/02/19</c:v>
                </c:pt>
                <c:pt idx="186">
                  <c:v>22/02/19</c:v>
                </c:pt>
                <c:pt idx="187">
                  <c:v>25/02/19</c:v>
                </c:pt>
                <c:pt idx="188">
                  <c:v>26/02/19</c:v>
                </c:pt>
                <c:pt idx="189">
                  <c:v>01/03/19</c:v>
                </c:pt>
                <c:pt idx="190">
                  <c:v>03/03/19</c:v>
                </c:pt>
                <c:pt idx="191">
                  <c:v>04/03/19</c:v>
                </c:pt>
                <c:pt idx="192">
                  <c:v>07/03/19</c:v>
                </c:pt>
                <c:pt idx="193">
                  <c:v>08/03/19</c:v>
                </c:pt>
                <c:pt idx="194">
                  <c:v>10/03/19</c:v>
                </c:pt>
                <c:pt idx="195">
                  <c:v>11/03/19</c:v>
                </c:pt>
                <c:pt idx="196">
                  <c:v>12/03/19</c:v>
                </c:pt>
                <c:pt idx="197">
                  <c:v>12/03/19</c:v>
                </c:pt>
                <c:pt idx="198">
                  <c:v>13/03/19</c:v>
                </c:pt>
                <c:pt idx="199">
                  <c:v>14/03/19</c:v>
                </c:pt>
                <c:pt idx="200">
                  <c:v>14/03/19</c:v>
                </c:pt>
                <c:pt idx="201">
                  <c:v>15/03/19</c:v>
                </c:pt>
                <c:pt idx="202">
                  <c:v>18/03/19</c:v>
                </c:pt>
                <c:pt idx="203">
                  <c:v>20/03/19</c:v>
                </c:pt>
                <c:pt idx="204">
                  <c:v>22/03/19</c:v>
                </c:pt>
                <c:pt idx="205">
                  <c:v>24/03/19</c:v>
                </c:pt>
                <c:pt idx="206">
                  <c:v>27/03/19</c:v>
                </c:pt>
                <c:pt idx="207">
                  <c:v>29/03/19</c:v>
                </c:pt>
                <c:pt idx="208">
                  <c:v>01/04/19</c:v>
                </c:pt>
                <c:pt idx="209">
                  <c:v>03/04/19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09/04/19</c:v>
                </c:pt>
                <c:pt idx="213">
                  <c:v>12/04/19</c:v>
                </c:pt>
                <c:pt idx="214">
                  <c:v>15/04/19</c:v>
                </c:pt>
                <c:pt idx="215">
                  <c:v>23/04/19</c:v>
                </c:pt>
                <c:pt idx="216">
                  <c:v>24/04/19</c:v>
                </c:pt>
                <c:pt idx="217">
                  <c:v>25/04/19</c:v>
                </c:pt>
                <c:pt idx="218">
                  <c:v>26/04/19</c:v>
                </c:pt>
                <c:pt idx="219">
                  <c:v>26/04/19</c:v>
                </c:pt>
                <c:pt idx="220">
                  <c:v>29/04/19</c:v>
                </c:pt>
                <c:pt idx="221">
                  <c:v>04/05/19</c:v>
                </c:pt>
                <c:pt idx="222">
                  <c:v>09/05/19</c:v>
                </c:pt>
                <c:pt idx="223">
                  <c:v>09/05/19</c:v>
                </c:pt>
                <c:pt idx="224">
                  <c:v>12/05/19</c:v>
                </c:pt>
                <c:pt idx="225">
                  <c:v>14/05/19</c:v>
                </c:pt>
                <c:pt idx="226">
                  <c:v>20/05/19</c:v>
                </c:pt>
                <c:pt idx="227">
                  <c:v>28/05/19</c:v>
                </c:pt>
                <c:pt idx="228">
                  <c:v>30/05/19</c:v>
                </c:pt>
                <c:pt idx="229">
                  <c:v>04/06/19</c:v>
                </c:pt>
                <c:pt idx="230">
                  <c:v>06/06/19</c:v>
                </c:pt>
                <c:pt idx="231">
                  <c:v>08/06/19</c:v>
                </c:pt>
                <c:pt idx="232">
                  <c:v>14/06/19</c:v>
                </c:pt>
                <c:pt idx="233">
                  <c:v>17/06/19</c:v>
                </c:pt>
                <c:pt idx="234">
                  <c:v>20/06/19</c:v>
                </c:pt>
                <c:pt idx="235">
                  <c:v>02/07/19</c:v>
                </c:pt>
                <c:pt idx="236">
                  <c:v>04/07/19</c:v>
                </c:pt>
                <c:pt idx="237">
                  <c:v>06/07/19</c:v>
                </c:pt>
                <c:pt idx="238">
                  <c:v>06/07/19</c:v>
                </c:pt>
                <c:pt idx="239">
                  <c:v>11/07/19</c:v>
                </c:pt>
                <c:pt idx="240">
                  <c:v>18/07/19</c:v>
                </c:pt>
                <c:pt idx="241">
                  <c:v>22/07/19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05/08/19</c:v>
                </c:pt>
                <c:pt idx="246">
                  <c:v>13/08/19</c:v>
                </c:pt>
                <c:pt idx="247">
                  <c:v>20/08/19</c:v>
                </c:pt>
                <c:pt idx="248">
                  <c:v>22/08/19</c:v>
                </c:pt>
                <c:pt idx="249">
                  <c:v>24/08/19</c:v>
                </c:pt>
                <c:pt idx="250">
                  <c:v>29/08/19</c:v>
                </c:pt>
                <c:pt idx="251">
                  <c:v>08/09/19</c:v>
                </c:pt>
                <c:pt idx="252">
                  <c:v>11/09/19</c:v>
                </c:pt>
                <c:pt idx="253">
                  <c:v>18/09/19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23/09/19</c:v>
                </c:pt>
                <c:pt idx="259">
                  <c:v>24/09/19</c:v>
                </c:pt>
                <c:pt idx="260">
                  <c:v>24/09/19</c:v>
                </c:pt>
                <c:pt idx="261">
                  <c:v>25/09/19</c:v>
                </c:pt>
                <c:pt idx="262">
                  <c:v>25/09/19</c:v>
                </c:pt>
                <c:pt idx="263">
                  <c:v>25/09/19</c:v>
                </c:pt>
                <c:pt idx="264">
                  <c:v>27/09/19</c:v>
                </c:pt>
                <c:pt idx="265">
                  <c:v>27/09/19</c:v>
                </c:pt>
                <c:pt idx="266">
                  <c:v>27/09/19</c:v>
                </c:pt>
                <c:pt idx="267">
                  <c:v>28/09/19</c:v>
                </c:pt>
                <c:pt idx="268">
                  <c:v>28/09/19</c:v>
                </c:pt>
                <c:pt idx="269">
                  <c:v>29/09/19</c:v>
                </c:pt>
                <c:pt idx="270">
                  <c:v>07/10/19</c:v>
                </c:pt>
                <c:pt idx="271">
                  <c:v>08/10/19</c:v>
                </c:pt>
                <c:pt idx="272">
                  <c:v>08/10/19</c:v>
                </c:pt>
                <c:pt idx="273">
                  <c:v>08/10/19</c:v>
                </c:pt>
                <c:pt idx="274">
                  <c:v>09/10/19</c:v>
                </c:pt>
                <c:pt idx="275">
                  <c:v>09/10/19</c:v>
                </c:pt>
                <c:pt idx="276">
                  <c:v>10/10/19</c:v>
                </c:pt>
                <c:pt idx="277">
                  <c:v>10/10/19</c:v>
                </c:pt>
                <c:pt idx="278">
                  <c:v>11/10/19</c:v>
                </c:pt>
                <c:pt idx="279">
                  <c:v>15/10/19</c:v>
                </c:pt>
                <c:pt idx="280">
                  <c:v>15/10/19</c:v>
                </c:pt>
                <c:pt idx="281">
                  <c:v>18/10/19</c:v>
                </c:pt>
                <c:pt idx="282">
                  <c:v>20/10/19</c:v>
                </c:pt>
                <c:pt idx="283">
                  <c:v>23/10/19</c:v>
                </c:pt>
                <c:pt idx="284">
                  <c:v>28/10/19</c:v>
                </c:pt>
                <c:pt idx="285">
                  <c:v>30/10/19</c:v>
                </c:pt>
                <c:pt idx="286">
                  <c:v>05/11/19</c:v>
                </c:pt>
                <c:pt idx="287">
                  <c:v>09/11/19</c:v>
                </c:pt>
                <c:pt idx="288">
                  <c:v>09/11/19</c:v>
                </c:pt>
                <c:pt idx="289">
                  <c:v>09/11/19</c:v>
                </c:pt>
                <c:pt idx="290">
                  <c:v>09/11/19</c:v>
                </c:pt>
                <c:pt idx="291">
                  <c:v>19/11/19</c:v>
                </c:pt>
                <c:pt idx="292">
                  <c:v>19/11/19</c:v>
                </c:pt>
                <c:pt idx="293">
                  <c:v>22/11/19</c:v>
                </c:pt>
                <c:pt idx="294">
                  <c:v>22/11/19</c:v>
                </c:pt>
                <c:pt idx="295">
                  <c:v>26/11/19</c:v>
                </c:pt>
                <c:pt idx="296">
                  <c:v>29/11/19</c:v>
                </c:pt>
                <c:pt idx="297">
                  <c:v>02/12/19</c:v>
                </c:pt>
                <c:pt idx="298">
                  <c:v>04/12/19</c:v>
                </c:pt>
                <c:pt idx="299">
                  <c:v>06/12/19</c:v>
                </c:pt>
                <c:pt idx="300">
                  <c:v>08/12/19</c:v>
                </c:pt>
                <c:pt idx="301">
                  <c:v>12/12/19</c:v>
                </c:pt>
                <c:pt idx="302">
                  <c:v>16/12/19</c:v>
                </c:pt>
                <c:pt idx="303">
                  <c:v>22/12/19</c:v>
                </c:pt>
                <c:pt idx="304">
                  <c:v>25/12/19</c:v>
                </c:pt>
                <c:pt idx="305">
                  <c:v>31/12/19</c:v>
                </c:pt>
              </c:strCache>
            </c:strRef>
          </c:cat>
          <c:val>
            <c:numRef>
              <c:f>Tho!$C$13:$C$318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0688-4D50-8D3B-D19B785B70E8}"/>
            </c:ext>
          </c:extLst>
        </c:ser>
        <c:ser>
          <c:idx val="1"/>
          <c:order val="3"/>
          <c:tx>
            <c:strRef>
              <c:f>Tho!$D$12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strRef>
              <c:f>Tho!$B$13:$B$318</c:f>
              <c:strCache>
                <c:ptCount val="30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08/02/18</c:v>
                </c:pt>
                <c:pt idx="16">
                  <c:v>09/02/18</c:v>
                </c:pt>
                <c:pt idx="17">
                  <c:v>12/02/18</c:v>
                </c:pt>
                <c:pt idx="18">
                  <c:v>21/02/18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04/03/18</c:v>
                </c:pt>
                <c:pt idx="25">
                  <c:v>06/03/18</c:v>
                </c:pt>
                <c:pt idx="26">
                  <c:v>08/03/18</c:v>
                </c:pt>
                <c:pt idx="27">
                  <c:v>10/03/18</c:v>
                </c:pt>
                <c:pt idx="28">
                  <c:v>12/03/18</c:v>
                </c:pt>
                <c:pt idx="29">
                  <c:v>14/03/18</c:v>
                </c:pt>
                <c:pt idx="30">
                  <c:v>16/03/18</c:v>
                </c:pt>
                <c:pt idx="31">
                  <c:v>17/03/18</c:v>
                </c:pt>
                <c:pt idx="32">
                  <c:v>20/03/18</c:v>
                </c:pt>
                <c:pt idx="33">
                  <c:v>22/03/18</c:v>
                </c:pt>
                <c:pt idx="34">
                  <c:v>24/03/18</c:v>
                </c:pt>
                <c:pt idx="35">
                  <c:v>27/03/18</c:v>
                </c:pt>
                <c:pt idx="36">
                  <c:v>29/03/18</c:v>
                </c:pt>
                <c:pt idx="37">
                  <c:v>31/03/18</c:v>
                </c:pt>
                <c:pt idx="38">
                  <c:v>06/04/18</c:v>
                </c:pt>
                <c:pt idx="39">
                  <c:v>07/04/18</c:v>
                </c:pt>
                <c:pt idx="40">
                  <c:v>08/04/18</c:v>
                </c:pt>
                <c:pt idx="41">
                  <c:v>09/04/18</c:v>
                </c:pt>
                <c:pt idx="42">
                  <c:v>11/04/18</c:v>
                </c:pt>
                <c:pt idx="43">
                  <c:v>13/04/18</c:v>
                </c:pt>
                <c:pt idx="44">
                  <c:v>14/04/18</c:v>
                </c:pt>
                <c:pt idx="45">
                  <c:v>14/04/18</c:v>
                </c:pt>
                <c:pt idx="46">
                  <c:v>16/04/18</c:v>
                </c:pt>
                <c:pt idx="47">
                  <c:v>16/04/18</c:v>
                </c:pt>
                <c:pt idx="48">
                  <c:v>18/04/18</c:v>
                </c:pt>
                <c:pt idx="49">
                  <c:v>19/04/18</c:v>
                </c:pt>
                <c:pt idx="50">
                  <c:v>20/04/18</c:v>
                </c:pt>
                <c:pt idx="51">
                  <c:v>22/04/18</c:v>
                </c:pt>
                <c:pt idx="52">
                  <c:v>25/04/18</c:v>
                </c:pt>
                <c:pt idx="53">
                  <c:v>25/04/18</c:v>
                </c:pt>
                <c:pt idx="54">
                  <c:v>27/04/18</c:v>
                </c:pt>
                <c:pt idx="55">
                  <c:v>02/05/18</c:v>
                </c:pt>
                <c:pt idx="56">
                  <c:v>03/05/18</c:v>
                </c:pt>
                <c:pt idx="57">
                  <c:v>04/05/18</c:v>
                </c:pt>
                <c:pt idx="58">
                  <c:v>08/05/18</c:v>
                </c:pt>
                <c:pt idx="59">
                  <c:v>11/05/18</c:v>
                </c:pt>
                <c:pt idx="60">
                  <c:v>14/05/18</c:v>
                </c:pt>
                <c:pt idx="61">
                  <c:v>17/05/18</c:v>
                </c:pt>
                <c:pt idx="62">
                  <c:v>20/05/18</c:v>
                </c:pt>
                <c:pt idx="63">
                  <c:v>20/05/18</c:v>
                </c:pt>
                <c:pt idx="64">
                  <c:v>23/05/18</c:v>
                </c:pt>
                <c:pt idx="65">
                  <c:v>28/05/18</c:v>
                </c:pt>
                <c:pt idx="66">
                  <c:v>28/05/18</c:v>
                </c:pt>
                <c:pt idx="67">
                  <c:v>31/05/18</c:v>
                </c:pt>
                <c:pt idx="68">
                  <c:v>01/06/18</c:v>
                </c:pt>
                <c:pt idx="69">
                  <c:v>04/06/18</c:v>
                </c:pt>
                <c:pt idx="70">
                  <c:v>05/06/18</c:v>
                </c:pt>
                <c:pt idx="71">
                  <c:v>07/06/18</c:v>
                </c:pt>
                <c:pt idx="72">
                  <c:v>08/06/18</c:v>
                </c:pt>
                <c:pt idx="73">
                  <c:v>11/06/18</c:v>
                </c:pt>
                <c:pt idx="74">
                  <c:v>12/06/18</c:v>
                </c:pt>
                <c:pt idx="75">
                  <c:v>14/06/18</c:v>
                </c:pt>
                <c:pt idx="76">
                  <c:v>15/06/18</c:v>
                </c:pt>
                <c:pt idx="77">
                  <c:v>18/06/18</c:v>
                </c:pt>
                <c:pt idx="78">
                  <c:v>21/06/18</c:v>
                </c:pt>
                <c:pt idx="79">
                  <c:v>22/06/18</c:v>
                </c:pt>
                <c:pt idx="80">
                  <c:v>25/06/18</c:v>
                </c:pt>
                <c:pt idx="81">
                  <c:v>27/06/18</c:v>
                </c:pt>
                <c:pt idx="82">
                  <c:v>29/06/18</c:v>
                </c:pt>
                <c:pt idx="83">
                  <c:v>30/06/18</c:v>
                </c:pt>
                <c:pt idx="84">
                  <c:v>02/07/18</c:v>
                </c:pt>
                <c:pt idx="85">
                  <c:v>04/07/18</c:v>
                </c:pt>
                <c:pt idx="86">
                  <c:v>06/07/18</c:v>
                </c:pt>
                <c:pt idx="87">
                  <c:v>16/07/18</c:v>
                </c:pt>
                <c:pt idx="88">
                  <c:v>18/07/18</c:v>
                </c:pt>
                <c:pt idx="89">
                  <c:v>20/07/18</c:v>
                </c:pt>
                <c:pt idx="90">
                  <c:v>23/07/18</c:v>
                </c:pt>
                <c:pt idx="91">
                  <c:v>24/07/18</c:v>
                </c:pt>
                <c:pt idx="92">
                  <c:v>27/07/18</c:v>
                </c:pt>
                <c:pt idx="93">
                  <c:v>02/08/18</c:v>
                </c:pt>
                <c:pt idx="94">
                  <c:v>06/08/18</c:v>
                </c:pt>
                <c:pt idx="95">
                  <c:v>07/08/18</c:v>
                </c:pt>
                <c:pt idx="96">
                  <c:v>10/08/18</c:v>
                </c:pt>
                <c:pt idx="97">
                  <c:v>13/08/18</c:v>
                </c:pt>
                <c:pt idx="98">
                  <c:v>15/08/18</c:v>
                </c:pt>
                <c:pt idx="99">
                  <c:v>17/08/18</c:v>
                </c:pt>
                <c:pt idx="100">
                  <c:v>20/08/18</c:v>
                </c:pt>
                <c:pt idx="101">
                  <c:v>21/08/18</c:v>
                </c:pt>
                <c:pt idx="102">
                  <c:v>23/08/18</c:v>
                </c:pt>
                <c:pt idx="103">
                  <c:v>27/08/18</c:v>
                </c:pt>
                <c:pt idx="104">
                  <c:v>27/08/18</c:v>
                </c:pt>
                <c:pt idx="105">
                  <c:v>31/08/18</c:v>
                </c:pt>
                <c:pt idx="106">
                  <c:v>04/09/18</c:v>
                </c:pt>
                <c:pt idx="107">
                  <c:v>04/09/18</c:v>
                </c:pt>
                <c:pt idx="108">
                  <c:v>05/09/18</c:v>
                </c:pt>
                <c:pt idx="109">
                  <c:v>06/09/18</c:v>
                </c:pt>
                <c:pt idx="110">
                  <c:v>07/09/18</c:v>
                </c:pt>
                <c:pt idx="111">
                  <c:v>08/09/18</c:v>
                </c:pt>
                <c:pt idx="112">
                  <c:v>12/09/18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26/10/18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09/11/18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16/11/18</c:v>
                </c:pt>
                <c:pt idx="139">
                  <c:v>19/11/18</c:v>
                </c:pt>
                <c:pt idx="140">
                  <c:v>22/11/18</c:v>
                </c:pt>
                <c:pt idx="141">
                  <c:v>22/11/18</c:v>
                </c:pt>
                <c:pt idx="142">
                  <c:v>26/11/18</c:v>
                </c:pt>
                <c:pt idx="143">
                  <c:v>27/11/18</c:v>
                </c:pt>
                <c:pt idx="144">
                  <c:v>28/11/18</c:v>
                </c:pt>
                <c:pt idx="145">
                  <c:v>30/11/18</c:v>
                </c:pt>
                <c:pt idx="146">
                  <c:v>03/12/18</c:v>
                </c:pt>
                <c:pt idx="147">
                  <c:v>04/12/18</c:v>
                </c:pt>
                <c:pt idx="148">
                  <c:v>05/12/18</c:v>
                </c:pt>
                <c:pt idx="149">
                  <c:v>07/12/18</c:v>
                </c:pt>
                <c:pt idx="150">
                  <c:v>10/12/18</c:v>
                </c:pt>
                <c:pt idx="151">
                  <c:v>12/12/18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28/12/18</c:v>
                </c:pt>
                <c:pt idx="158">
                  <c:v>28/12/18</c:v>
                </c:pt>
                <c:pt idx="159">
                  <c:v>02/01/19</c:v>
                </c:pt>
                <c:pt idx="160">
                  <c:v>03/01/19</c:v>
                </c:pt>
                <c:pt idx="161">
                  <c:v>06/01/19</c:v>
                </c:pt>
                <c:pt idx="162">
                  <c:v>11/01/19</c:v>
                </c:pt>
                <c:pt idx="163">
                  <c:v>11/01/19</c:v>
                </c:pt>
                <c:pt idx="164">
                  <c:v>11/01/19</c:v>
                </c:pt>
                <c:pt idx="165">
                  <c:v>14/01/19</c:v>
                </c:pt>
                <c:pt idx="166">
                  <c:v>15/01/19</c:v>
                </c:pt>
                <c:pt idx="167">
                  <c:v>17/01/19</c:v>
                </c:pt>
                <c:pt idx="168">
                  <c:v>20/01/19</c:v>
                </c:pt>
                <c:pt idx="169">
                  <c:v>21/01/19</c:v>
                </c:pt>
                <c:pt idx="170">
                  <c:v>21/01/19</c:v>
                </c:pt>
                <c:pt idx="171">
                  <c:v>23/01/19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28/01/19</c:v>
                </c:pt>
                <c:pt idx="175">
                  <c:v>29/01/19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17/02/19</c:v>
                </c:pt>
                <c:pt idx="184">
                  <c:v>18/02/19</c:v>
                </c:pt>
                <c:pt idx="185">
                  <c:v>21/02/19</c:v>
                </c:pt>
                <c:pt idx="186">
                  <c:v>22/02/19</c:v>
                </c:pt>
                <c:pt idx="187">
                  <c:v>25/02/19</c:v>
                </c:pt>
                <c:pt idx="188">
                  <c:v>26/02/19</c:v>
                </c:pt>
                <c:pt idx="189">
                  <c:v>01/03/19</c:v>
                </c:pt>
                <c:pt idx="190">
                  <c:v>03/03/19</c:v>
                </c:pt>
                <c:pt idx="191">
                  <c:v>04/03/19</c:v>
                </c:pt>
                <c:pt idx="192">
                  <c:v>07/03/19</c:v>
                </c:pt>
                <c:pt idx="193">
                  <c:v>08/03/19</c:v>
                </c:pt>
                <c:pt idx="194">
                  <c:v>10/03/19</c:v>
                </c:pt>
                <c:pt idx="195">
                  <c:v>11/03/19</c:v>
                </c:pt>
                <c:pt idx="196">
                  <c:v>12/03/19</c:v>
                </c:pt>
                <c:pt idx="197">
                  <c:v>12/03/19</c:v>
                </c:pt>
                <c:pt idx="198">
                  <c:v>13/03/19</c:v>
                </c:pt>
                <c:pt idx="199">
                  <c:v>14/03/19</c:v>
                </c:pt>
                <c:pt idx="200">
                  <c:v>14/03/19</c:v>
                </c:pt>
                <c:pt idx="201">
                  <c:v>15/03/19</c:v>
                </c:pt>
                <c:pt idx="202">
                  <c:v>18/03/19</c:v>
                </c:pt>
                <c:pt idx="203">
                  <c:v>20/03/19</c:v>
                </c:pt>
                <c:pt idx="204">
                  <c:v>22/03/19</c:v>
                </c:pt>
                <c:pt idx="205">
                  <c:v>24/03/19</c:v>
                </c:pt>
                <c:pt idx="206">
                  <c:v>27/03/19</c:v>
                </c:pt>
                <c:pt idx="207">
                  <c:v>29/03/19</c:v>
                </c:pt>
                <c:pt idx="208">
                  <c:v>01/04/19</c:v>
                </c:pt>
                <c:pt idx="209">
                  <c:v>03/04/19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09/04/19</c:v>
                </c:pt>
                <c:pt idx="213">
                  <c:v>12/04/19</c:v>
                </c:pt>
                <c:pt idx="214">
                  <c:v>15/04/19</c:v>
                </c:pt>
                <c:pt idx="215">
                  <c:v>23/04/19</c:v>
                </c:pt>
                <c:pt idx="216">
                  <c:v>24/04/19</c:v>
                </c:pt>
                <c:pt idx="217">
                  <c:v>25/04/19</c:v>
                </c:pt>
                <c:pt idx="218">
                  <c:v>26/04/19</c:v>
                </c:pt>
                <c:pt idx="219">
                  <c:v>26/04/19</c:v>
                </c:pt>
                <c:pt idx="220">
                  <c:v>29/04/19</c:v>
                </c:pt>
                <c:pt idx="221">
                  <c:v>04/05/19</c:v>
                </c:pt>
                <c:pt idx="222">
                  <c:v>09/05/19</c:v>
                </c:pt>
                <c:pt idx="223">
                  <c:v>09/05/19</c:v>
                </c:pt>
                <c:pt idx="224">
                  <c:v>12/05/19</c:v>
                </c:pt>
                <c:pt idx="225">
                  <c:v>14/05/19</c:v>
                </c:pt>
                <c:pt idx="226">
                  <c:v>20/05/19</c:v>
                </c:pt>
                <c:pt idx="227">
                  <c:v>28/05/19</c:v>
                </c:pt>
                <c:pt idx="228">
                  <c:v>30/05/19</c:v>
                </c:pt>
                <c:pt idx="229">
                  <c:v>04/06/19</c:v>
                </c:pt>
                <c:pt idx="230">
                  <c:v>06/06/19</c:v>
                </c:pt>
                <c:pt idx="231">
                  <c:v>08/06/19</c:v>
                </c:pt>
                <c:pt idx="232">
                  <c:v>14/06/19</c:v>
                </c:pt>
                <c:pt idx="233">
                  <c:v>17/06/19</c:v>
                </c:pt>
                <c:pt idx="234">
                  <c:v>20/06/19</c:v>
                </c:pt>
                <c:pt idx="235">
                  <c:v>02/07/19</c:v>
                </c:pt>
                <c:pt idx="236">
                  <c:v>04/07/19</c:v>
                </c:pt>
                <c:pt idx="237">
                  <c:v>06/07/19</c:v>
                </c:pt>
                <c:pt idx="238">
                  <c:v>06/07/19</c:v>
                </c:pt>
                <c:pt idx="239">
                  <c:v>11/07/19</c:v>
                </c:pt>
                <c:pt idx="240">
                  <c:v>18/07/19</c:v>
                </c:pt>
                <c:pt idx="241">
                  <c:v>22/07/19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05/08/19</c:v>
                </c:pt>
                <c:pt idx="246">
                  <c:v>13/08/19</c:v>
                </c:pt>
                <c:pt idx="247">
                  <c:v>20/08/19</c:v>
                </c:pt>
                <c:pt idx="248">
                  <c:v>22/08/19</c:v>
                </c:pt>
                <c:pt idx="249">
                  <c:v>24/08/19</c:v>
                </c:pt>
                <c:pt idx="250">
                  <c:v>29/08/19</c:v>
                </c:pt>
                <c:pt idx="251">
                  <c:v>08/09/19</c:v>
                </c:pt>
                <c:pt idx="252">
                  <c:v>11/09/19</c:v>
                </c:pt>
                <c:pt idx="253">
                  <c:v>18/09/19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23/09/19</c:v>
                </c:pt>
                <c:pt idx="259">
                  <c:v>24/09/19</c:v>
                </c:pt>
                <c:pt idx="260">
                  <c:v>24/09/19</c:v>
                </c:pt>
                <c:pt idx="261">
                  <c:v>25/09/19</c:v>
                </c:pt>
                <c:pt idx="262">
                  <c:v>25/09/19</c:v>
                </c:pt>
                <c:pt idx="263">
                  <c:v>25/09/19</c:v>
                </c:pt>
                <c:pt idx="264">
                  <c:v>27/09/19</c:v>
                </c:pt>
                <c:pt idx="265">
                  <c:v>27/09/19</c:v>
                </c:pt>
                <c:pt idx="266">
                  <c:v>27/09/19</c:v>
                </c:pt>
                <c:pt idx="267">
                  <c:v>28/09/19</c:v>
                </c:pt>
                <c:pt idx="268">
                  <c:v>28/09/19</c:v>
                </c:pt>
                <c:pt idx="269">
                  <c:v>29/09/19</c:v>
                </c:pt>
                <c:pt idx="270">
                  <c:v>07/10/19</c:v>
                </c:pt>
                <c:pt idx="271">
                  <c:v>08/10/19</c:v>
                </c:pt>
                <c:pt idx="272">
                  <c:v>08/10/19</c:v>
                </c:pt>
                <c:pt idx="273">
                  <c:v>08/10/19</c:v>
                </c:pt>
                <c:pt idx="274">
                  <c:v>09/10/19</c:v>
                </c:pt>
                <c:pt idx="275">
                  <c:v>09/10/19</c:v>
                </c:pt>
                <c:pt idx="276">
                  <c:v>10/10/19</c:v>
                </c:pt>
                <c:pt idx="277">
                  <c:v>10/10/19</c:v>
                </c:pt>
                <c:pt idx="278">
                  <c:v>11/10/19</c:v>
                </c:pt>
                <c:pt idx="279">
                  <c:v>15/10/19</c:v>
                </c:pt>
                <c:pt idx="280">
                  <c:v>15/10/19</c:v>
                </c:pt>
                <c:pt idx="281">
                  <c:v>18/10/19</c:v>
                </c:pt>
                <c:pt idx="282">
                  <c:v>20/10/19</c:v>
                </c:pt>
                <c:pt idx="283">
                  <c:v>23/10/19</c:v>
                </c:pt>
                <c:pt idx="284">
                  <c:v>28/10/19</c:v>
                </c:pt>
                <c:pt idx="285">
                  <c:v>30/10/19</c:v>
                </c:pt>
                <c:pt idx="286">
                  <c:v>05/11/19</c:v>
                </c:pt>
                <c:pt idx="287">
                  <c:v>09/11/19</c:v>
                </c:pt>
                <c:pt idx="288">
                  <c:v>09/11/19</c:v>
                </c:pt>
                <c:pt idx="289">
                  <c:v>09/11/19</c:v>
                </c:pt>
                <c:pt idx="290">
                  <c:v>09/11/19</c:v>
                </c:pt>
                <c:pt idx="291">
                  <c:v>19/11/19</c:v>
                </c:pt>
                <c:pt idx="292">
                  <c:v>19/11/19</c:v>
                </c:pt>
                <c:pt idx="293">
                  <c:v>22/11/19</c:v>
                </c:pt>
                <c:pt idx="294">
                  <c:v>22/11/19</c:v>
                </c:pt>
                <c:pt idx="295">
                  <c:v>26/11/19</c:v>
                </c:pt>
                <c:pt idx="296">
                  <c:v>29/11/19</c:v>
                </c:pt>
                <c:pt idx="297">
                  <c:v>02/12/19</c:v>
                </c:pt>
                <c:pt idx="298">
                  <c:v>04/12/19</c:v>
                </c:pt>
                <c:pt idx="299">
                  <c:v>06/12/19</c:v>
                </c:pt>
                <c:pt idx="300">
                  <c:v>08/12/19</c:v>
                </c:pt>
                <c:pt idx="301">
                  <c:v>12/12/19</c:v>
                </c:pt>
                <c:pt idx="302">
                  <c:v>16/12/19</c:v>
                </c:pt>
                <c:pt idx="303">
                  <c:v>22/12/19</c:v>
                </c:pt>
                <c:pt idx="304">
                  <c:v>25/12/19</c:v>
                </c:pt>
                <c:pt idx="305">
                  <c:v>31/12/19</c:v>
                </c:pt>
              </c:strCache>
            </c:strRef>
          </c:cat>
          <c:val>
            <c:numRef>
              <c:f>Tho!$D$13:$D$318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0688-4D50-8D3B-D19B785B70E8}"/>
            </c:ext>
          </c:extLst>
        </c:ser>
        <c:ser>
          <c:idx val="2"/>
          <c:order val="4"/>
          <c:tx>
            <c:strRef>
              <c:f>Tho!$E$12</c:f>
              <c:strCache>
                <c:ptCount val="1"/>
                <c:pt idx="0">
                  <c:v>Chest</c:v>
                </c:pt>
              </c:strCache>
            </c:strRef>
          </c:tx>
          <c:spPr>
            <a:ln w="3175"/>
          </c:spPr>
          <c:cat>
            <c:strRef>
              <c:f>Tho!$B$13:$B$318</c:f>
              <c:strCache>
                <c:ptCount val="30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08/02/18</c:v>
                </c:pt>
                <c:pt idx="16">
                  <c:v>09/02/18</c:v>
                </c:pt>
                <c:pt idx="17">
                  <c:v>12/02/18</c:v>
                </c:pt>
                <c:pt idx="18">
                  <c:v>21/02/18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04/03/18</c:v>
                </c:pt>
                <c:pt idx="25">
                  <c:v>06/03/18</c:v>
                </c:pt>
                <c:pt idx="26">
                  <c:v>08/03/18</c:v>
                </c:pt>
                <c:pt idx="27">
                  <c:v>10/03/18</c:v>
                </c:pt>
                <c:pt idx="28">
                  <c:v>12/03/18</c:v>
                </c:pt>
                <c:pt idx="29">
                  <c:v>14/03/18</c:v>
                </c:pt>
                <c:pt idx="30">
                  <c:v>16/03/18</c:v>
                </c:pt>
                <c:pt idx="31">
                  <c:v>17/03/18</c:v>
                </c:pt>
                <c:pt idx="32">
                  <c:v>20/03/18</c:v>
                </c:pt>
                <c:pt idx="33">
                  <c:v>22/03/18</c:v>
                </c:pt>
                <c:pt idx="34">
                  <c:v>24/03/18</c:v>
                </c:pt>
                <c:pt idx="35">
                  <c:v>27/03/18</c:v>
                </c:pt>
                <c:pt idx="36">
                  <c:v>29/03/18</c:v>
                </c:pt>
                <c:pt idx="37">
                  <c:v>31/03/18</c:v>
                </c:pt>
                <c:pt idx="38">
                  <c:v>06/04/18</c:v>
                </c:pt>
                <c:pt idx="39">
                  <c:v>07/04/18</c:v>
                </c:pt>
                <c:pt idx="40">
                  <c:v>08/04/18</c:v>
                </c:pt>
                <c:pt idx="41">
                  <c:v>09/04/18</c:v>
                </c:pt>
                <c:pt idx="42">
                  <c:v>11/04/18</c:v>
                </c:pt>
                <c:pt idx="43">
                  <c:v>13/04/18</c:v>
                </c:pt>
                <c:pt idx="44">
                  <c:v>14/04/18</c:v>
                </c:pt>
                <c:pt idx="45">
                  <c:v>14/04/18</c:v>
                </c:pt>
                <c:pt idx="46">
                  <c:v>16/04/18</c:v>
                </c:pt>
                <c:pt idx="47">
                  <c:v>16/04/18</c:v>
                </c:pt>
                <c:pt idx="48">
                  <c:v>18/04/18</c:v>
                </c:pt>
                <c:pt idx="49">
                  <c:v>19/04/18</c:v>
                </c:pt>
                <c:pt idx="50">
                  <c:v>20/04/18</c:v>
                </c:pt>
                <c:pt idx="51">
                  <c:v>22/04/18</c:v>
                </c:pt>
                <c:pt idx="52">
                  <c:v>25/04/18</c:v>
                </c:pt>
                <c:pt idx="53">
                  <c:v>25/04/18</c:v>
                </c:pt>
                <c:pt idx="54">
                  <c:v>27/04/18</c:v>
                </c:pt>
                <c:pt idx="55">
                  <c:v>02/05/18</c:v>
                </c:pt>
                <c:pt idx="56">
                  <c:v>03/05/18</c:v>
                </c:pt>
                <c:pt idx="57">
                  <c:v>04/05/18</c:v>
                </c:pt>
                <c:pt idx="58">
                  <c:v>08/05/18</c:v>
                </c:pt>
                <c:pt idx="59">
                  <c:v>11/05/18</c:v>
                </c:pt>
                <c:pt idx="60">
                  <c:v>14/05/18</c:v>
                </c:pt>
                <c:pt idx="61">
                  <c:v>17/05/18</c:v>
                </c:pt>
                <c:pt idx="62">
                  <c:v>20/05/18</c:v>
                </c:pt>
                <c:pt idx="63">
                  <c:v>20/05/18</c:v>
                </c:pt>
                <c:pt idx="64">
                  <c:v>23/05/18</c:v>
                </c:pt>
                <c:pt idx="65">
                  <c:v>28/05/18</c:v>
                </c:pt>
                <c:pt idx="66">
                  <c:v>28/05/18</c:v>
                </c:pt>
                <c:pt idx="67">
                  <c:v>31/05/18</c:v>
                </c:pt>
                <c:pt idx="68">
                  <c:v>01/06/18</c:v>
                </c:pt>
                <c:pt idx="69">
                  <c:v>04/06/18</c:v>
                </c:pt>
                <c:pt idx="70">
                  <c:v>05/06/18</c:v>
                </c:pt>
                <c:pt idx="71">
                  <c:v>07/06/18</c:v>
                </c:pt>
                <c:pt idx="72">
                  <c:v>08/06/18</c:v>
                </c:pt>
                <c:pt idx="73">
                  <c:v>11/06/18</c:v>
                </c:pt>
                <c:pt idx="74">
                  <c:v>12/06/18</c:v>
                </c:pt>
                <c:pt idx="75">
                  <c:v>14/06/18</c:v>
                </c:pt>
                <c:pt idx="76">
                  <c:v>15/06/18</c:v>
                </c:pt>
                <c:pt idx="77">
                  <c:v>18/06/18</c:v>
                </c:pt>
                <c:pt idx="78">
                  <c:v>21/06/18</c:v>
                </c:pt>
                <c:pt idx="79">
                  <c:v>22/06/18</c:v>
                </c:pt>
                <c:pt idx="80">
                  <c:v>25/06/18</c:v>
                </c:pt>
                <c:pt idx="81">
                  <c:v>27/06/18</c:v>
                </c:pt>
                <c:pt idx="82">
                  <c:v>29/06/18</c:v>
                </c:pt>
                <c:pt idx="83">
                  <c:v>30/06/18</c:v>
                </c:pt>
                <c:pt idx="84">
                  <c:v>02/07/18</c:v>
                </c:pt>
                <c:pt idx="85">
                  <c:v>04/07/18</c:v>
                </c:pt>
                <c:pt idx="86">
                  <c:v>06/07/18</c:v>
                </c:pt>
                <c:pt idx="87">
                  <c:v>16/07/18</c:v>
                </c:pt>
                <c:pt idx="88">
                  <c:v>18/07/18</c:v>
                </c:pt>
                <c:pt idx="89">
                  <c:v>20/07/18</c:v>
                </c:pt>
                <c:pt idx="90">
                  <c:v>23/07/18</c:v>
                </c:pt>
                <c:pt idx="91">
                  <c:v>24/07/18</c:v>
                </c:pt>
                <c:pt idx="92">
                  <c:v>27/07/18</c:v>
                </c:pt>
                <c:pt idx="93">
                  <c:v>02/08/18</c:v>
                </c:pt>
                <c:pt idx="94">
                  <c:v>06/08/18</c:v>
                </c:pt>
                <c:pt idx="95">
                  <c:v>07/08/18</c:v>
                </c:pt>
                <c:pt idx="96">
                  <c:v>10/08/18</c:v>
                </c:pt>
                <c:pt idx="97">
                  <c:v>13/08/18</c:v>
                </c:pt>
                <c:pt idx="98">
                  <c:v>15/08/18</c:v>
                </c:pt>
                <c:pt idx="99">
                  <c:v>17/08/18</c:v>
                </c:pt>
                <c:pt idx="100">
                  <c:v>20/08/18</c:v>
                </c:pt>
                <c:pt idx="101">
                  <c:v>21/08/18</c:v>
                </c:pt>
                <c:pt idx="102">
                  <c:v>23/08/18</c:v>
                </c:pt>
                <c:pt idx="103">
                  <c:v>27/08/18</c:v>
                </c:pt>
                <c:pt idx="104">
                  <c:v>27/08/18</c:v>
                </c:pt>
                <c:pt idx="105">
                  <c:v>31/08/18</c:v>
                </c:pt>
                <c:pt idx="106">
                  <c:v>04/09/18</c:v>
                </c:pt>
                <c:pt idx="107">
                  <c:v>04/09/18</c:v>
                </c:pt>
                <c:pt idx="108">
                  <c:v>05/09/18</c:v>
                </c:pt>
                <c:pt idx="109">
                  <c:v>06/09/18</c:v>
                </c:pt>
                <c:pt idx="110">
                  <c:v>07/09/18</c:v>
                </c:pt>
                <c:pt idx="111">
                  <c:v>08/09/18</c:v>
                </c:pt>
                <c:pt idx="112">
                  <c:v>12/09/18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26/10/18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09/11/18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16/11/18</c:v>
                </c:pt>
                <c:pt idx="139">
                  <c:v>19/11/18</c:v>
                </c:pt>
                <c:pt idx="140">
                  <c:v>22/11/18</c:v>
                </c:pt>
                <c:pt idx="141">
                  <c:v>22/11/18</c:v>
                </c:pt>
                <c:pt idx="142">
                  <c:v>26/11/18</c:v>
                </c:pt>
                <c:pt idx="143">
                  <c:v>27/11/18</c:v>
                </c:pt>
                <c:pt idx="144">
                  <c:v>28/11/18</c:v>
                </c:pt>
                <c:pt idx="145">
                  <c:v>30/11/18</c:v>
                </c:pt>
                <c:pt idx="146">
                  <c:v>03/12/18</c:v>
                </c:pt>
                <c:pt idx="147">
                  <c:v>04/12/18</c:v>
                </c:pt>
                <c:pt idx="148">
                  <c:v>05/12/18</c:v>
                </c:pt>
                <c:pt idx="149">
                  <c:v>07/12/18</c:v>
                </c:pt>
                <c:pt idx="150">
                  <c:v>10/12/18</c:v>
                </c:pt>
                <c:pt idx="151">
                  <c:v>12/12/18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28/12/18</c:v>
                </c:pt>
                <c:pt idx="158">
                  <c:v>28/12/18</c:v>
                </c:pt>
                <c:pt idx="159">
                  <c:v>02/01/19</c:v>
                </c:pt>
                <c:pt idx="160">
                  <c:v>03/01/19</c:v>
                </c:pt>
                <c:pt idx="161">
                  <c:v>06/01/19</c:v>
                </c:pt>
                <c:pt idx="162">
                  <c:v>11/01/19</c:v>
                </c:pt>
                <c:pt idx="163">
                  <c:v>11/01/19</c:v>
                </c:pt>
                <c:pt idx="164">
                  <c:v>11/01/19</c:v>
                </c:pt>
                <c:pt idx="165">
                  <c:v>14/01/19</c:v>
                </c:pt>
                <c:pt idx="166">
                  <c:v>15/01/19</c:v>
                </c:pt>
                <c:pt idx="167">
                  <c:v>17/01/19</c:v>
                </c:pt>
                <c:pt idx="168">
                  <c:v>20/01/19</c:v>
                </c:pt>
                <c:pt idx="169">
                  <c:v>21/01/19</c:v>
                </c:pt>
                <c:pt idx="170">
                  <c:v>21/01/19</c:v>
                </c:pt>
                <c:pt idx="171">
                  <c:v>23/01/19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28/01/19</c:v>
                </c:pt>
                <c:pt idx="175">
                  <c:v>29/01/19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17/02/19</c:v>
                </c:pt>
                <c:pt idx="184">
                  <c:v>18/02/19</c:v>
                </c:pt>
                <c:pt idx="185">
                  <c:v>21/02/19</c:v>
                </c:pt>
                <c:pt idx="186">
                  <c:v>22/02/19</c:v>
                </c:pt>
                <c:pt idx="187">
                  <c:v>25/02/19</c:v>
                </c:pt>
                <c:pt idx="188">
                  <c:v>26/02/19</c:v>
                </c:pt>
                <c:pt idx="189">
                  <c:v>01/03/19</c:v>
                </c:pt>
                <c:pt idx="190">
                  <c:v>03/03/19</c:v>
                </c:pt>
                <c:pt idx="191">
                  <c:v>04/03/19</c:v>
                </c:pt>
                <c:pt idx="192">
                  <c:v>07/03/19</c:v>
                </c:pt>
                <c:pt idx="193">
                  <c:v>08/03/19</c:v>
                </c:pt>
                <c:pt idx="194">
                  <c:v>10/03/19</c:v>
                </c:pt>
                <c:pt idx="195">
                  <c:v>11/03/19</c:v>
                </c:pt>
                <c:pt idx="196">
                  <c:v>12/03/19</c:v>
                </c:pt>
                <c:pt idx="197">
                  <c:v>12/03/19</c:v>
                </c:pt>
                <c:pt idx="198">
                  <c:v>13/03/19</c:v>
                </c:pt>
                <c:pt idx="199">
                  <c:v>14/03/19</c:v>
                </c:pt>
                <c:pt idx="200">
                  <c:v>14/03/19</c:v>
                </c:pt>
                <c:pt idx="201">
                  <c:v>15/03/19</c:v>
                </c:pt>
                <c:pt idx="202">
                  <c:v>18/03/19</c:v>
                </c:pt>
                <c:pt idx="203">
                  <c:v>20/03/19</c:v>
                </c:pt>
                <c:pt idx="204">
                  <c:v>22/03/19</c:v>
                </c:pt>
                <c:pt idx="205">
                  <c:v>24/03/19</c:v>
                </c:pt>
                <c:pt idx="206">
                  <c:v>27/03/19</c:v>
                </c:pt>
                <c:pt idx="207">
                  <c:v>29/03/19</c:v>
                </c:pt>
                <c:pt idx="208">
                  <c:v>01/04/19</c:v>
                </c:pt>
                <c:pt idx="209">
                  <c:v>03/04/19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09/04/19</c:v>
                </c:pt>
                <c:pt idx="213">
                  <c:v>12/04/19</c:v>
                </c:pt>
                <c:pt idx="214">
                  <c:v>15/04/19</c:v>
                </c:pt>
                <c:pt idx="215">
                  <c:v>23/04/19</c:v>
                </c:pt>
                <c:pt idx="216">
                  <c:v>24/04/19</c:v>
                </c:pt>
                <c:pt idx="217">
                  <c:v>25/04/19</c:v>
                </c:pt>
                <c:pt idx="218">
                  <c:v>26/04/19</c:v>
                </c:pt>
                <c:pt idx="219">
                  <c:v>26/04/19</c:v>
                </c:pt>
                <c:pt idx="220">
                  <c:v>29/04/19</c:v>
                </c:pt>
                <c:pt idx="221">
                  <c:v>04/05/19</c:v>
                </c:pt>
                <c:pt idx="222">
                  <c:v>09/05/19</c:v>
                </c:pt>
                <c:pt idx="223">
                  <c:v>09/05/19</c:v>
                </c:pt>
                <c:pt idx="224">
                  <c:v>12/05/19</c:v>
                </c:pt>
                <c:pt idx="225">
                  <c:v>14/05/19</c:v>
                </c:pt>
                <c:pt idx="226">
                  <c:v>20/05/19</c:v>
                </c:pt>
                <c:pt idx="227">
                  <c:v>28/05/19</c:v>
                </c:pt>
                <c:pt idx="228">
                  <c:v>30/05/19</c:v>
                </c:pt>
                <c:pt idx="229">
                  <c:v>04/06/19</c:v>
                </c:pt>
                <c:pt idx="230">
                  <c:v>06/06/19</c:v>
                </c:pt>
                <c:pt idx="231">
                  <c:v>08/06/19</c:v>
                </c:pt>
                <c:pt idx="232">
                  <c:v>14/06/19</c:v>
                </c:pt>
                <c:pt idx="233">
                  <c:v>17/06/19</c:v>
                </c:pt>
                <c:pt idx="234">
                  <c:v>20/06/19</c:v>
                </c:pt>
                <c:pt idx="235">
                  <c:v>02/07/19</c:v>
                </c:pt>
                <c:pt idx="236">
                  <c:v>04/07/19</c:v>
                </c:pt>
                <c:pt idx="237">
                  <c:v>06/07/19</c:v>
                </c:pt>
                <c:pt idx="238">
                  <c:v>06/07/19</c:v>
                </c:pt>
                <c:pt idx="239">
                  <c:v>11/07/19</c:v>
                </c:pt>
                <c:pt idx="240">
                  <c:v>18/07/19</c:v>
                </c:pt>
                <c:pt idx="241">
                  <c:v>22/07/19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05/08/19</c:v>
                </c:pt>
                <c:pt idx="246">
                  <c:v>13/08/19</c:v>
                </c:pt>
                <c:pt idx="247">
                  <c:v>20/08/19</c:v>
                </c:pt>
                <c:pt idx="248">
                  <c:v>22/08/19</c:v>
                </c:pt>
                <c:pt idx="249">
                  <c:v>24/08/19</c:v>
                </c:pt>
                <c:pt idx="250">
                  <c:v>29/08/19</c:v>
                </c:pt>
                <c:pt idx="251">
                  <c:v>08/09/19</c:v>
                </c:pt>
                <c:pt idx="252">
                  <c:v>11/09/19</c:v>
                </c:pt>
                <c:pt idx="253">
                  <c:v>18/09/19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23/09/19</c:v>
                </c:pt>
                <c:pt idx="259">
                  <c:v>24/09/19</c:v>
                </c:pt>
                <c:pt idx="260">
                  <c:v>24/09/19</c:v>
                </c:pt>
                <c:pt idx="261">
                  <c:v>25/09/19</c:v>
                </c:pt>
                <c:pt idx="262">
                  <c:v>25/09/19</c:v>
                </c:pt>
                <c:pt idx="263">
                  <c:v>25/09/19</c:v>
                </c:pt>
                <c:pt idx="264">
                  <c:v>27/09/19</c:v>
                </c:pt>
                <c:pt idx="265">
                  <c:v>27/09/19</c:v>
                </c:pt>
                <c:pt idx="266">
                  <c:v>27/09/19</c:v>
                </c:pt>
                <c:pt idx="267">
                  <c:v>28/09/19</c:v>
                </c:pt>
                <c:pt idx="268">
                  <c:v>28/09/19</c:v>
                </c:pt>
                <c:pt idx="269">
                  <c:v>29/09/19</c:v>
                </c:pt>
                <c:pt idx="270">
                  <c:v>07/10/19</c:v>
                </c:pt>
                <c:pt idx="271">
                  <c:v>08/10/19</c:v>
                </c:pt>
                <c:pt idx="272">
                  <c:v>08/10/19</c:v>
                </c:pt>
                <c:pt idx="273">
                  <c:v>08/10/19</c:v>
                </c:pt>
                <c:pt idx="274">
                  <c:v>09/10/19</c:v>
                </c:pt>
                <c:pt idx="275">
                  <c:v>09/10/19</c:v>
                </c:pt>
                <c:pt idx="276">
                  <c:v>10/10/19</c:v>
                </c:pt>
                <c:pt idx="277">
                  <c:v>10/10/19</c:v>
                </c:pt>
                <c:pt idx="278">
                  <c:v>11/10/19</c:v>
                </c:pt>
                <c:pt idx="279">
                  <c:v>15/10/19</c:v>
                </c:pt>
                <c:pt idx="280">
                  <c:v>15/10/19</c:v>
                </c:pt>
                <c:pt idx="281">
                  <c:v>18/10/19</c:v>
                </c:pt>
                <c:pt idx="282">
                  <c:v>20/10/19</c:v>
                </c:pt>
                <c:pt idx="283">
                  <c:v>23/10/19</c:v>
                </c:pt>
                <c:pt idx="284">
                  <c:v>28/10/19</c:v>
                </c:pt>
                <c:pt idx="285">
                  <c:v>30/10/19</c:v>
                </c:pt>
                <c:pt idx="286">
                  <c:v>05/11/19</c:v>
                </c:pt>
                <c:pt idx="287">
                  <c:v>09/11/19</c:v>
                </c:pt>
                <c:pt idx="288">
                  <c:v>09/11/19</c:v>
                </c:pt>
                <c:pt idx="289">
                  <c:v>09/11/19</c:v>
                </c:pt>
                <c:pt idx="290">
                  <c:v>09/11/19</c:v>
                </c:pt>
                <c:pt idx="291">
                  <c:v>19/11/19</c:v>
                </c:pt>
                <c:pt idx="292">
                  <c:v>19/11/19</c:v>
                </c:pt>
                <c:pt idx="293">
                  <c:v>22/11/19</c:v>
                </c:pt>
                <c:pt idx="294">
                  <c:v>22/11/19</c:v>
                </c:pt>
                <c:pt idx="295">
                  <c:v>26/11/19</c:v>
                </c:pt>
                <c:pt idx="296">
                  <c:v>29/11/19</c:v>
                </c:pt>
                <c:pt idx="297">
                  <c:v>02/12/19</c:v>
                </c:pt>
                <c:pt idx="298">
                  <c:v>04/12/19</c:v>
                </c:pt>
                <c:pt idx="299">
                  <c:v>06/12/19</c:v>
                </c:pt>
                <c:pt idx="300">
                  <c:v>08/12/19</c:v>
                </c:pt>
                <c:pt idx="301">
                  <c:v>12/12/19</c:v>
                </c:pt>
                <c:pt idx="302">
                  <c:v>16/12/19</c:v>
                </c:pt>
                <c:pt idx="303">
                  <c:v>22/12/19</c:v>
                </c:pt>
                <c:pt idx="304">
                  <c:v>25/12/19</c:v>
                </c:pt>
                <c:pt idx="305">
                  <c:v>31/12/19</c:v>
                </c:pt>
              </c:strCache>
            </c:strRef>
          </c:cat>
          <c:val>
            <c:numRef>
              <c:f>Tho!$E$13:$E$318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688-4D50-8D3B-D19B785B70E8}"/>
            </c:ext>
          </c:extLst>
        </c:ser>
        <c:ser>
          <c:idx val="3"/>
          <c:order val="5"/>
          <c:tx>
            <c:strRef>
              <c:f>Tho!$F$12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5875"/>
          </c:spPr>
          <c:cat>
            <c:strRef>
              <c:f>Tho!$B$13:$B$318</c:f>
              <c:strCache>
                <c:ptCount val="30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08/02/18</c:v>
                </c:pt>
                <c:pt idx="16">
                  <c:v>09/02/18</c:v>
                </c:pt>
                <c:pt idx="17">
                  <c:v>12/02/18</c:v>
                </c:pt>
                <c:pt idx="18">
                  <c:v>21/02/18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04/03/18</c:v>
                </c:pt>
                <c:pt idx="25">
                  <c:v>06/03/18</c:v>
                </c:pt>
                <c:pt idx="26">
                  <c:v>08/03/18</c:v>
                </c:pt>
                <c:pt idx="27">
                  <c:v>10/03/18</c:v>
                </c:pt>
                <c:pt idx="28">
                  <c:v>12/03/18</c:v>
                </c:pt>
                <c:pt idx="29">
                  <c:v>14/03/18</c:v>
                </c:pt>
                <c:pt idx="30">
                  <c:v>16/03/18</c:v>
                </c:pt>
                <c:pt idx="31">
                  <c:v>17/03/18</c:v>
                </c:pt>
                <c:pt idx="32">
                  <c:v>20/03/18</c:v>
                </c:pt>
                <c:pt idx="33">
                  <c:v>22/03/18</c:v>
                </c:pt>
                <c:pt idx="34">
                  <c:v>24/03/18</c:v>
                </c:pt>
                <c:pt idx="35">
                  <c:v>27/03/18</c:v>
                </c:pt>
                <c:pt idx="36">
                  <c:v>29/03/18</c:v>
                </c:pt>
                <c:pt idx="37">
                  <c:v>31/03/18</c:v>
                </c:pt>
                <c:pt idx="38">
                  <c:v>06/04/18</c:v>
                </c:pt>
                <c:pt idx="39">
                  <c:v>07/04/18</c:v>
                </c:pt>
                <c:pt idx="40">
                  <c:v>08/04/18</c:v>
                </c:pt>
                <c:pt idx="41">
                  <c:v>09/04/18</c:v>
                </c:pt>
                <c:pt idx="42">
                  <c:v>11/04/18</c:v>
                </c:pt>
                <c:pt idx="43">
                  <c:v>13/04/18</c:v>
                </c:pt>
                <c:pt idx="44">
                  <c:v>14/04/18</c:v>
                </c:pt>
                <c:pt idx="45">
                  <c:v>14/04/18</c:v>
                </c:pt>
                <c:pt idx="46">
                  <c:v>16/04/18</c:v>
                </c:pt>
                <c:pt idx="47">
                  <c:v>16/04/18</c:v>
                </c:pt>
                <c:pt idx="48">
                  <c:v>18/04/18</c:v>
                </c:pt>
                <c:pt idx="49">
                  <c:v>19/04/18</c:v>
                </c:pt>
                <c:pt idx="50">
                  <c:v>20/04/18</c:v>
                </c:pt>
                <c:pt idx="51">
                  <c:v>22/04/18</c:v>
                </c:pt>
                <c:pt idx="52">
                  <c:v>25/04/18</c:v>
                </c:pt>
                <c:pt idx="53">
                  <c:v>25/04/18</c:v>
                </c:pt>
                <c:pt idx="54">
                  <c:v>27/04/18</c:v>
                </c:pt>
                <c:pt idx="55">
                  <c:v>02/05/18</c:v>
                </c:pt>
                <c:pt idx="56">
                  <c:v>03/05/18</c:v>
                </c:pt>
                <c:pt idx="57">
                  <c:v>04/05/18</c:v>
                </c:pt>
                <c:pt idx="58">
                  <c:v>08/05/18</c:v>
                </c:pt>
                <c:pt idx="59">
                  <c:v>11/05/18</c:v>
                </c:pt>
                <c:pt idx="60">
                  <c:v>14/05/18</c:v>
                </c:pt>
                <c:pt idx="61">
                  <c:v>17/05/18</c:v>
                </c:pt>
                <c:pt idx="62">
                  <c:v>20/05/18</c:v>
                </c:pt>
                <c:pt idx="63">
                  <c:v>20/05/18</c:v>
                </c:pt>
                <c:pt idx="64">
                  <c:v>23/05/18</c:v>
                </c:pt>
                <c:pt idx="65">
                  <c:v>28/05/18</c:v>
                </c:pt>
                <c:pt idx="66">
                  <c:v>28/05/18</c:v>
                </c:pt>
                <c:pt idx="67">
                  <c:v>31/05/18</c:v>
                </c:pt>
                <c:pt idx="68">
                  <c:v>01/06/18</c:v>
                </c:pt>
                <c:pt idx="69">
                  <c:v>04/06/18</c:v>
                </c:pt>
                <c:pt idx="70">
                  <c:v>05/06/18</c:v>
                </c:pt>
                <c:pt idx="71">
                  <c:v>07/06/18</c:v>
                </c:pt>
                <c:pt idx="72">
                  <c:v>08/06/18</c:v>
                </c:pt>
                <c:pt idx="73">
                  <c:v>11/06/18</c:v>
                </c:pt>
                <c:pt idx="74">
                  <c:v>12/06/18</c:v>
                </c:pt>
                <c:pt idx="75">
                  <c:v>14/06/18</c:v>
                </c:pt>
                <c:pt idx="76">
                  <c:v>15/06/18</c:v>
                </c:pt>
                <c:pt idx="77">
                  <c:v>18/06/18</c:v>
                </c:pt>
                <c:pt idx="78">
                  <c:v>21/06/18</c:v>
                </c:pt>
                <c:pt idx="79">
                  <c:v>22/06/18</c:v>
                </c:pt>
                <c:pt idx="80">
                  <c:v>25/06/18</c:v>
                </c:pt>
                <c:pt idx="81">
                  <c:v>27/06/18</c:v>
                </c:pt>
                <c:pt idx="82">
                  <c:v>29/06/18</c:v>
                </c:pt>
                <c:pt idx="83">
                  <c:v>30/06/18</c:v>
                </c:pt>
                <c:pt idx="84">
                  <c:v>02/07/18</c:v>
                </c:pt>
                <c:pt idx="85">
                  <c:v>04/07/18</c:v>
                </c:pt>
                <c:pt idx="86">
                  <c:v>06/07/18</c:v>
                </c:pt>
                <c:pt idx="87">
                  <c:v>16/07/18</c:v>
                </c:pt>
                <c:pt idx="88">
                  <c:v>18/07/18</c:v>
                </c:pt>
                <c:pt idx="89">
                  <c:v>20/07/18</c:v>
                </c:pt>
                <c:pt idx="90">
                  <c:v>23/07/18</c:v>
                </c:pt>
                <c:pt idx="91">
                  <c:v>24/07/18</c:v>
                </c:pt>
                <c:pt idx="92">
                  <c:v>27/07/18</c:v>
                </c:pt>
                <c:pt idx="93">
                  <c:v>02/08/18</c:v>
                </c:pt>
                <c:pt idx="94">
                  <c:v>06/08/18</c:v>
                </c:pt>
                <c:pt idx="95">
                  <c:v>07/08/18</c:v>
                </c:pt>
                <c:pt idx="96">
                  <c:v>10/08/18</c:v>
                </c:pt>
                <c:pt idx="97">
                  <c:v>13/08/18</c:v>
                </c:pt>
                <c:pt idx="98">
                  <c:v>15/08/18</c:v>
                </c:pt>
                <c:pt idx="99">
                  <c:v>17/08/18</c:v>
                </c:pt>
                <c:pt idx="100">
                  <c:v>20/08/18</c:v>
                </c:pt>
                <c:pt idx="101">
                  <c:v>21/08/18</c:v>
                </c:pt>
                <c:pt idx="102">
                  <c:v>23/08/18</c:v>
                </c:pt>
                <c:pt idx="103">
                  <c:v>27/08/18</c:v>
                </c:pt>
                <c:pt idx="104">
                  <c:v>27/08/18</c:v>
                </c:pt>
                <c:pt idx="105">
                  <c:v>31/08/18</c:v>
                </c:pt>
                <c:pt idx="106">
                  <c:v>04/09/18</c:v>
                </c:pt>
                <c:pt idx="107">
                  <c:v>04/09/18</c:v>
                </c:pt>
                <c:pt idx="108">
                  <c:v>05/09/18</c:v>
                </c:pt>
                <c:pt idx="109">
                  <c:v>06/09/18</c:v>
                </c:pt>
                <c:pt idx="110">
                  <c:v>07/09/18</c:v>
                </c:pt>
                <c:pt idx="111">
                  <c:v>08/09/18</c:v>
                </c:pt>
                <c:pt idx="112">
                  <c:v>12/09/18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26/10/18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09/11/18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16/11/18</c:v>
                </c:pt>
                <c:pt idx="139">
                  <c:v>19/11/18</c:v>
                </c:pt>
                <c:pt idx="140">
                  <c:v>22/11/18</c:v>
                </c:pt>
                <c:pt idx="141">
                  <c:v>22/11/18</c:v>
                </c:pt>
                <c:pt idx="142">
                  <c:v>26/11/18</c:v>
                </c:pt>
                <c:pt idx="143">
                  <c:v>27/11/18</c:v>
                </c:pt>
                <c:pt idx="144">
                  <c:v>28/11/18</c:v>
                </c:pt>
                <c:pt idx="145">
                  <c:v>30/11/18</c:v>
                </c:pt>
                <c:pt idx="146">
                  <c:v>03/12/18</c:v>
                </c:pt>
                <c:pt idx="147">
                  <c:v>04/12/18</c:v>
                </c:pt>
                <c:pt idx="148">
                  <c:v>05/12/18</c:v>
                </c:pt>
                <c:pt idx="149">
                  <c:v>07/12/18</c:v>
                </c:pt>
                <c:pt idx="150">
                  <c:v>10/12/18</c:v>
                </c:pt>
                <c:pt idx="151">
                  <c:v>12/12/18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28/12/18</c:v>
                </c:pt>
                <c:pt idx="158">
                  <c:v>28/12/18</c:v>
                </c:pt>
                <c:pt idx="159">
                  <c:v>02/01/19</c:v>
                </c:pt>
                <c:pt idx="160">
                  <c:v>03/01/19</c:v>
                </c:pt>
                <c:pt idx="161">
                  <c:v>06/01/19</c:v>
                </c:pt>
                <c:pt idx="162">
                  <c:v>11/01/19</c:v>
                </c:pt>
                <c:pt idx="163">
                  <c:v>11/01/19</c:v>
                </c:pt>
                <c:pt idx="164">
                  <c:v>11/01/19</c:v>
                </c:pt>
                <c:pt idx="165">
                  <c:v>14/01/19</c:v>
                </c:pt>
                <c:pt idx="166">
                  <c:v>15/01/19</c:v>
                </c:pt>
                <c:pt idx="167">
                  <c:v>17/01/19</c:v>
                </c:pt>
                <c:pt idx="168">
                  <c:v>20/01/19</c:v>
                </c:pt>
                <c:pt idx="169">
                  <c:v>21/01/19</c:v>
                </c:pt>
                <c:pt idx="170">
                  <c:v>21/01/19</c:v>
                </c:pt>
                <c:pt idx="171">
                  <c:v>23/01/19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28/01/19</c:v>
                </c:pt>
                <c:pt idx="175">
                  <c:v>29/01/19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17/02/19</c:v>
                </c:pt>
                <c:pt idx="184">
                  <c:v>18/02/19</c:v>
                </c:pt>
                <c:pt idx="185">
                  <c:v>21/02/19</c:v>
                </c:pt>
                <c:pt idx="186">
                  <c:v>22/02/19</c:v>
                </c:pt>
                <c:pt idx="187">
                  <c:v>25/02/19</c:v>
                </c:pt>
                <c:pt idx="188">
                  <c:v>26/02/19</c:v>
                </c:pt>
                <c:pt idx="189">
                  <c:v>01/03/19</c:v>
                </c:pt>
                <c:pt idx="190">
                  <c:v>03/03/19</c:v>
                </c:pt>
                <c:pt idx="191">
                  <c:v>04/03/19</c:v>
                </c:pt>
                <c:pt idx="192">
                  <c:v>07/03/19</c:v>
                </c:pt>
                <c:pt idx="193">
                  <c:v>08/03/19</c:v>
                </c:pt>
                <c:pt idx="194">
                  <c:v>10/03/19</c:v>
                </c:pt>
                <c:pt idx="195">
                  <c:v>11/03/19</c:v>
                </c:pt>
                <c:pt idx="196">
                  <c:v>12/03/19</c:v>
                </c:pt>
                <c:pt idx="197">
                  <c:v>12/03/19</c:v>
                </c:pt>
                <c:pt idx="198">
                  <c:v>13/03/19</c:v>
                </c:pt>
                <c:pt idx="199">
                  <c:v>14/03/19</c:v>
                </c:pt>
                <c:pt idx="200">
                  <c:v>14/03/19</c:v>
                </c:pt>
                <c:pt idx="201">
                  <c:v>15/03/19</c:v>
                </c:pt>
                <c:pt idx="202">
                  <c:v>18/03/19</c:v>
                </c:pt>
                <c:pt idx="203">
                  <c:v>20/03/19</c:v>
                </c:pt>
                <c:pt idx="204">
                  <c:v>22/03/19</c:v>
                </c:pt>
                <c:pt idx="205">
                  <c:v>24/03/19</c:v>
                </c:pt>
                <c:pt idx="206">
                  <c:v>27/03/19</c:v>
                </c:pt>
                <c:pt idx="207">
                  <c:v>29/03/19</c:v>
                </c:pt>
                <c:pt idx="208">
                  <c:v>01/04/19</c:v>
                </c:pt>
                <c:pt idx="209">
                  <c:v>03/04/19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09/04/19</c:v>
                </c:pt>
                <c:pt idx="213">
                  <c:v>12/04/19</c:v>
                </c:pt>
                <c:pt idx="214">
                  <c:v>15/04/19</c:v>
                </c:pt>
                <c:pt idx="215">
                  <c:v>23/04/19</c:v>
                </c:pt>
                <c:pt idx="216">
                  <c:v>24/04/19</c:v>
                </c:pt>
                <c:pt idx="217">
                  <c:v>25/04/19</c:v>
                </c:pt>
                <c:pt idx="218">
                  <c:v>26/04/19</c:v>
                </c:pt>
                <c:pt idx="219">
                  <c:v>26/04/19</c:v>
                </c:pt>
                <c:pt idx="220">
                  <c:v>29/04/19</c:v>
                </c:pt>
                <c:pt idx="221">
                  <c:v>04/05/19</c:v>
                </c:pt>
                <c:pt idx="222">
                  <c:v>09/05/19</c:v>
                </c:pt>
                <c:pt idx="223">
                  <c:v>09/05/19</c:v>
                </c:pt>
                <c:pt idx="224">
                  <c:v>12/05/19</c:v>
                </c:pt>
                <c:pt idx="225">
                  <c:v>14/05/19</c:v>
                </c:pt>
                <c:pt idx="226">
                  <c:v>20/05/19</c:v>
                </c:pt>
                <c:pt idx="227">
                  <c:v>28/05/19</c:v>
                </c:pt>
                <c:pt idx="228">
                  <c:v>30/05/19</c:v>
                </c:pt>
                <c:pt idx="229">
                  <c:v>04/06/19</c:v>
                </c:pt>
                <c:pt idx="230">
                  <c:v>06/06/19</c:v>
                </c:pt>
                <c:pt idx="231">
                  <c:v>08/06/19</c:v>
                </c:pt>
                <c:pt idx="232">
                  <c:v>14/06/19</c:v>
                </c:pt>
                <c:pt idx="233">
                  <c:v>17/06/19</c:v>
                </c:pt>
                <c:pt idx="234">
                  <c:v>20/06/19</c:v>
                </c:pt>
                <c:pt idx="235">
                  <c:v>02/07/19</c:v>
                </c:pt>
                <c:pt idx="236">
                  <c:v>04/07/19</c:v>
                </c:pt>
                <c:pt idx="237">
                  <c:v>06/07/19</c:v>
                </c:pt>
                <c:pt idx="238">
                  <c:v>06/07/19</c:v>
                </c:pt>
                <c:pt idx="239">
                  <c:v>11/07/19</c:v>
                </c:pt>
                <c:pt idx="240">
                  <c:v>18/07/19</c:v>
                </c:pt>
                <c:pt idx="241">
                  <c:v>22/07/19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05/08/19</c:v>
                </c:pt>
                <c:pt idx="246">
                  <c:v>13/08/19</c:v>
                </c:pt>
                <c:pt idx="247">
                  <c:v>20/08/19</c:v>
                </c:pt>
                <c:pt idx="248">
                  <c:v>22/08/19</c:v>
                </c:pt>
                <c:pt idx="249">
                  <c:v>24/08/19</c:v>
                </c:pt>
                <c:pt idx="250">
                  <c:v>29/08/19</c:v>
                </c:pt>
                <c:pt idx="251">
                  <c:v>08/09/19</c:v>
                </c:pt>
                <c:pt idx="252">
                  <c:v>11/09/19</c:v>
                </c:pt>
                <c:pt idx="253">
                  <c:v>18/09/19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23/09/19</c:v>
                </c:pt>
                <c:pt idx="259">
                  <c:v>24/09/19</c:v>
                </c:pt>
                <c:pt idx="260">
                  <c:v>24/09/19</c:v>
                </c:pt>
                <c:pt idx="261">
                  <c:v>25/09/19</c:v>
                </c:pt>
                <c:pt idx="262">
                  <c:v>25/09/19</c:v>
                </c:pt>
                <c:pt idx="263">
                  <c:v>25/09/19</c:v>
                </c:pt>
                <c:pt idx="264">
                  <c:v>27/09/19</c:v>
                </c:pt>
                <c:pt idx="265">
                  <c:v>27/09/19</c:v>
                </c:pt>
                <c:pt idx="266">
                  <c:v>27/09/19</c:v>
                </c:pt>
                <c:pt idx="267">
                  <c:v>28/09/19</c:v>
                </c:pt>
                <c:pt idx="268">
                  <c:v>28/09/19</c:v>
                </c:pt>
                <c:pt idx="269">
                  <c:v>29/09/19</c:v>
                </c:pt>
                <c:pt idx="270">
                  <c:v>07/10/19</c:v>
                </c:pt>
                <c:pt idx="271">
                  <c:v>08/10/19</c:v>
                </c:pt>
                <c:pt idx="272">
                  <c:v>08/10/19</c:v>
                </c:pt>
                <c:pt idx="273">
                  <c:v>08/10/19</c:v>
                </c:pt>
                <c:pt idx="274">
                  <c:v>09/10/19</c:v>
                </c:pt>
                <c:pt idx="275">
                  <c:v>09/10/19</c:v>
                </c:pt>
                <c:pt idx="276">
                  <c:v>10/10/19</c:v>
                </c:pt>
                <c:pt idx="277">
                  <c:v>10/10/19</c:v>
                </c:pt>
                <c:pt idx="278">
                  <c:v>11/10/19</c:v>
                </c:pt>
                <c:pt idx="279">
                  <c:v>15/10/19</c:v>
                </c:pt>
                <c:pt idx="280">
                  <c:v>15/10/19</c:v>
                </c:pt>
                <c:pt idx="281">
                  <c:v>18/10/19</c:v>
                </c:pt>
                <c:pt idx="282">
                  <c:v>20/10/19</c:v>
                </c:pt>
                <c:pt idx="283">
                  <c:v>23/10/19</c:v>
                </c:pt>
                <c:pt idx="284">
                  <c:v>28/10/19</c:v>
                </c:pt>
                <c:pt idx="285">
                  <c:v>30/10/19</c:v>
                </c:pt>
                <c:pt idx="286">
                  <c:v>05/11/19</c:v>
                </c:pt>
                <c:pt idx="287">
                  <c:v>09/11/19</c:v>
                </c:pt>
                <c:pt idx="288">
                  <c:v>09/11/19</c:v>
                </c:pt>
                <c:pt idx="289">
                  <c:v>09/11/19</c:v>
                </c:pt>
                <c:pt idx="290">
                  <c:v>09/11/19</c:v>
                </c:pt>
                <c:pt idx="291">
                  <c:v>19/11/19</c:v>
                </c:pt>
                <c:pt idx="292">
                  <c:v>19/11/19</c:v>
                </c:pt>
                <c:pt idx="293">
                  <c:v>22/11/19</c:v>
                </c:pt>
                <c:pt idx="294">
                  <c:v>22/11/19</c:v>
                </c:pt>
                <c:pt idx="295">
                  <c:v>26/11/19</c:v>
                </c:pt>
                <c:pt idx="296">
                  <c:v>29/11/19</c:v>
                </c:pt>
                <c:pt idx="297">
                  <c:v>02/12/19</c:v>
                </c:pt>
                <c:pt idx="298">
                  <c:v>04/12/19</c:v>
                </c:pt>
                <c:pt idx="299">
                  <c:v>06/12/19</c:v>
                </c:pt>
                <c:pt idx="300">
                  <c:v>08/12/19</c:v>
                </c:pt>
                <c:pt idx="301">
                  <c:v>12/12/19</c:v>
                </c:pt>
                <c:pt idx="302">
                  <c:v>16/12/19</c:v>
                </c:pt>
                <c:pt idx="303">
                  <c:v>22/12/19</c:v>
                </c:pt>
                <c:pt idx="304">
                  <c:v>25/12/19</c:v>
                </c:pt>
                <c:pt idx="305">
                  <c:v>31/12/19</c:v>
                </c:pt>
              </c:strCache>
            </c:strRef>
          </c:cat>
          <c:val>
            <c:numRef>
              <c:f>Tho!$F$13:$F$318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0688-4D50-8D3B-D19B785B70E8}"/>
            </c:ext>
          </c:extLst>
        </c:ser>
        <c:ser>
          <c:idx val="4"/>
          <c:order val="6"/>
          <c:tx>
            <c:strRef>
              <c:f>Tho!$G$12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cat>
            <c:strRef>
              <c:f>Tho!$B$13:$B$318</c:f>
              <c:strCache>
                <c:ptCount val="30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08/02/18</c:v>
                </c:pt>
                <c:pt idx="16">
                  <c:v>09/02/18</c:v>
                </c:pt>
                <c:pt idx="17">
                  <c:v>12/02/18</c:v>
                </c:pt>
                <c:pt idx="18">
                  <c:v>21/02/18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04/03/18</c:v>
                </c:pt>
                <c:pt idx="25">
                  <c:v>06/03/18</c:v>
                </c:pt>
                <c:pt idx="26">
                  <c:v>08/03/18</c:v>
                </c:pt>
                <c:pt idx="27">
                  <c:v>10/03/18</c:v>
                </c:pt>
                <c:pt idx="28">
                  <c:v>12/03/18</c:v>
                </c:pt>
                <c:pt idx="29">
                  <c:v>14/03/18</c:v>
                </c:pt>
                <c:pt idx="30">
                  <c:v>16/03/18</c:v>
                </c:pt>
                <c:pt idx="31">
                  <c:v>17/03/18</c:v>
                </c:pt>
                <c:pt idx="32">
                  <c:v>20/03/18</c:v>
                </c:pt>
                <c:pt idx="33">
                  <c:v>22/03/18</c:v>
                </c:pt>
                <c:pt idx="34">
                  <c:v>24/03/18</c:v>
                </c:pt>
                <c:pt idx="35">
                  <c:v>27/03/18</c:v>
                </c:pt>
                <c:pt idx="36">
                  <c:v>29/03/18</c:v>
                </c:pt>
                <c:pt idx="37">
                  <c:v>31/03/18</c:v>
                </c:pt>
                <c:pt idx="38">
                  <c:v>06/04/18</c:v>
                </c:pt>
                <c:pt idx="39">
                  <c:v>07/04/18</c:v>
                </c:pt>
                <c:pt idx="40">
                  <c:v>08/04/18</c:v>
                </c:pt>
                <c:pt idx="41">
                  <c:v>09/04/18</c:v>
                </c:pt>
                <c:pt idx="42">
                  <c:v>11/04/18</c:v>
                </c:pt>
                <c:pt idx="43">
                  <c:v>13/04/18</c:v>
                </c:pt>
                <c:pt idx="44">
                  <c:v>14/04/18</c:v>
                </c:pt>
                <c:pt idx="45">
                  <c:v>14/04/18</c:v>
                </c:pt>
                <c:pt idx="46">
                  <c:v>16/04/18</c:v>
                </c:pt>
                <c:pt idx="47">
                  <c:v>16/04/18</c:v>
                </c:pt>
                <c:pt idx="48">
                  <c:v>18/04/18</c:v>
                </c:pt>
                <c:pt idx="49">
                  <c:v>19/04/18</c:v>
                </c:pt>
                <c:pt idx="50">
                  <c:v>20/04/18</c:v>
                </c:pt>
                <c:pt idx="51">
                  <c:v>22/04/18</c:v>
                </c:pt>
                <c:pt idx="52">
                  <c:v>25/04/18</c:v>
                </c:pt>
                <c:pt idx="53">
                  <c:v>25/04/18</c:v>
                </c:pt>
                <c:pt idx="54">
                  <c:v>27/04/18</c:v>
                </c:pt>
                <c:pt idx="55">
                  <c:v>02/05/18</c:v>
                </c:pt>
                <c:pt idx="56">
                  <c:v>03/05/18</c:v>
                </c:pt>
                <c:pt idx="57">
                  <c:v>04/05/18</c:v>
                </c:pt>
                <c:pt idx="58">
                  <c:v>08/05/18</c:v>
                </c:pt>
                <c:pt idx="59">
                  <c:v>11/05/18</c:v>
                </c:pt>
                <c:pt idx="60">
                  <c:v>14/05/18</c:v>
                </c:pt>
                <c:pt idx="61">
                  <c:v>17/05/18</c:v>
                </c:pt>
                <c:pt idx="62">
                  <c:v>20/05/18</c:v>
                </c:pt>
                <c:pt idx="63">
                  <c:v>20/05/18</c:v>
                </c:pt>
                <c:pt idx="64">
                  <c:v>23/05/18</c:v>
                </c:pt>
                <c:pt idx="65">
                  <c:v>28/05/18</c:v>
                </c:pt>
                <c:pt idx="66">
                  <c:v>28/05/18</c:v>
                </c:pt>
                <c:pt idx="67">
                  <c:v>31/05/18</c:v>
                </c:pt>
                <c:pt idx="68">
                  <c:v>01/06/18</c:v>
                </c:pt>
                <c:pt idx="69">
                  <c:v>04/06/18</c:v>
                </c:pt>
                <c:pt idx="70">
                  <c:v>05/06/18</c:v>
                </c:pt>
                <c:pt idx="71">
                  <c:v>07/06/18</c:v>
                </c:pt>
                <c:pt idx="72">
                  <c:v>08/06/18</c:v>
                </c:pt>
                <c:pt idx="73">
                  <c:v>11/06/18</c:v>
                </c:pt>
                <c:pt idx="74">
                  <c:v>12/06/18</c:v>
                </c:pt>
                <c:pt idx="75">
                  <c:v>14/06/18</c:v>
                </c:pt>
                <c:pt idx="76">
                  <c:v>15/06/18</c:v>
                </c:pt>
                <c:pt idx="77">
                  <c:v>18/06/18</c:v>
                </c:pt>
                <c:pt idx="78">
                  <c:v>21/06/18</c:v>
                </c:pt>
                <c:pt idx="79">
                  <c:v>22/06/18</c:v>
                </c:pt>
                <c:pt idx="80">
                  <c:v>25/06/18</c:v>
                </c:pt>
                <c:pt idx="81">
                  <c:v>27/06/18</c:v>
                </c:pt>
                <c:pt idx="82">
                  <c:v>29/06/18</c:v>
                </c:pt>
                <c:pt idx="83">
                  <c:v>30/06/18</c:v>
                </c:pt>
                <c:pt idx="84">
                  <c:v>02/07/18</c:v>
                </c:pt>
                <c:pt idx="85">
                  <c:v>04/07/18</c:v>
                </c:pt>
                <c:pt idx="86">
                  <c:v>06/07/18</c:v>
                </c:pt>
                <c:pt idx="87">
                  <c:v>16/07/18</c:v>
                </c:pt>
                <c:pt idx="88">
                  <c:v>18/07/18</c:v>
                </c:pt>
                <c:pt idx="89">
                  <c:v>20/07/18</c:v>
                </c:pt>
                <c:pt idx="90">
                  <c:v>23/07/18</c:v>
                </c:pt>
                <c:pt idx="91">
                  <c:v>24/07/18</c:v>
                </c:pt>
                <c:pt idx="92">
                  <c:v>27/07/18</c:v>
                </c:pt>
                <c:pt idx="93">
                  <c:v>02/08/18</c:v>
                </c:pt>
                <c:pt idx="94">
                  <c:v>06/08/18</c:v>
                </c:pt>
                <c:pt idx="95">
                  <c:v>07/08/18</c:v>
                </c:pt>
                <c:pt idx="96">
                  <c:v>10/08/18</c:v>
                </c:pt>
                <c:pt idx="97">
                  <c:v>13/08/18</c:v>
                </c:pt>
                <c:pt idx="98">
                  <c:v>15/08/18</c:v>
                </c:pt>
                <c:pt idx="99">
                  <c:v>17/08/18</c:v>
                </c:pt>
                <c:pt idx="100">
                  <c:v>20/08/18</c:v>
                </c:pt>
                <c:pt idx="101">
                  <c:v>21/08/18</c:v>
                </c:pt>
                <c:pt idx="102">
                  <c:v>23/08/18</c:v>
                </c:pt>
                <c:pt idx="103">
                  <c:v>27/08/18</c:v>
                </c:pt>
                <c:pt idx="104">
                  <c:v>27/08/18</c:v>
                </c:pt>
                <c:pt idx="105">
                  <c:v>31/08/18</c:v>
                </c:pt>
                <c:pt idx="106">
                  <c:v>04/09/18</c:v>
                </c:pt>
                <c:pt idx="107">
                  <c:v>04/09/18</c:v>
                </c:pt>
                <c:pt idx="108">
                  <c:v>05/09/18</c:v>
                </c:pt>
                <c:pt idx="109">
                  <c:v>06/09/18</c:v>
                </c:pt>
                <c:pt idx="110">
                  <c:v>07/09/18</c:v>
                </c:pt>
                <c:pt idx="111">
                  <c:v>08/09/18</c:v>
                </c:pt>
                <c:pt idx="112">
                  <c:v>12/09/18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26/10/18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09/11/18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16/11/18</c:v>
                </c:pt>
                <c:pt idx="139">
                  <c:v>19/11/18</c:v>
                </c:pt>
                <c:pt idx="140">
                  <c:v>22/11/18</c:v>
                </c:pt>
                <c:pt idx="141">
                  <c:v>22/11/18</c:v>
                </c:pt>
                <c:pt idx="142">
                  <c:v>26/11/18</c:v>
                </c:pt>
                <c:pt idx="143">
                  <c:v>27/11/18</c:v>
                </c:pt>
                <c:pt idx="144">
                  <c:v>28/11/18</c:v>
                </c:pt>
                <c:pt idx="145">
                  <c:v>30/11/18</c:v>
                </c:pt>
                <c:pt idx="146">
                  <c:v>03/12/18</c:v>
                </c:pt>
                <c:pt idx="147">
                  <c:v>04/12/18</c:v>
                </c:pt>
                <c:pt idx="148">
                  <c:v>05/12/18</c:v>
                </c:pt>
                <c:pt idx="149">
                  <c:v>07/12/18</c:v>
                </c:pt>
                <c:pt idx="150">
                  <c:v>10/12/18</c:v>
                </c:pt>
                <c:pt idx="151">
                  <c:v>12/12/18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28/12/18</c:v>
                </c:pt>
                <c:pt idx="158">
                  <c:v>28/12/18</c:v>
                </c:pt>
                <c:pt idx="159">
                  <c:v>02/01/19</c:v>
                </c:pt>
                <c:pt idx="160">
                  <c:v>03/01/19</c:v>
                </c:pt>
                <c:pt idx="161">
                  <c:v>06/01/19</c:v>
                </c:pt>
                <c:pt idx="162">
                  <c:v>11/01/19</c:v>
                </c:pt>
                <c:pt idx="163">
                  <c:v>11/01/19</c:v>
                </c:pt>
                <c:pt idx="164">
                  <c:v>11/01/19</c:v>
                </c:pt>
                <c:pt idx="165">
                  <c:v>14/01/19</c:v>
                </c:pt>
                <c:pt idx="166">
                  <c:v>15/01/19</c:v>
                </c:pt>
                <c:pt idx="167">
                  <c:v>17/01/19</c:v>
                </c:pt>
                <c:pt idx="168">
                  <c:v>20/01/19</c:v>
                </c:pt>
                <c:pt idx="169">
                  <c:v>21/01/19</c:v>
                </c:pt>
                <c:pt idx="170">
                  <c:v>21/01/19</c:v>
                </c:pt>
                <c:pt idx="171">
                  <c:v>23/01/19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28/01/19</c:v>
                </c:pt>
                <c:pt idx="175">
                  <c:v>29/01/19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17/02/19</c:v>
                </c:pt>
                <c:pt idx="184">
                  <c:v>18/02/19</c:v>
                </c:pt>
                <c:pt idx="185">
                  <c:v>21/02/19</c:v>
                </c:pt>
                <c:pt idx="186">
                  <c:v>22/02/19</c:v>
                </c:pt>
                <c:pt idx="187">
                  <c:v>25/02/19</c:v>
                </c:pt>
                <c:pt idx="188">
                  <c:v>26/02/19</c:v>
                </c:pt>
                <c:pt idx="189">
                  <c:v>01/03/19</c:v>
                </c:pt>
                <c:pt idx="190">
                  <c:v>03/03/19</c:v>
                </c:pt>
                <c:pt idx="191">
                  <c:v>04/03/19</c:v>
                </c:pt>
                <c:pt idx="192">
                  <c:v>07/03/19</c:v>
                </c:pt>
                <c:pt idx="193">
                  <c:v>08/03/19</c:v>
                </c:pt>
                <c:pt idx="194">
                  <c:v>10/03/19</c:v>
                </c:pt>
                <c:pt idx="195">
                  <c:v>11/03/19</c:v>
                </c:pt>
                <c:pt idx="196">
                  <c:v>12/03/19</c:v>
                </c:pt>
                <c:pt idx="197">
                  <c:v>12/03/19</c:v>
                </c:pt>
                <c:pt idx="198">
                  <c:v>13/03/19</c:v>
                </c:pt>
                <c:pt idx="199">
                  <c:v>14/03/19</c:v>
                </c:pt>
                <c:pt idx="200">
                  <c:v>14/03/19</c:v>
                </c:pt>
                <c:pt idx="201">
                  <c:v>15/03/19</c:v>
                </c:pt>
                <c:pt idx="202">
                  <c:v>18/03/19</c:v>
                </c:pt>
                <c:pt idx="203">
                  <c:v>20/03/19</c:v>
                </c:pt>
                <c:pt idx="204">
                  <c:v>22/03/19</c:v>
                </c:pt>
                <c:pt idx="205">
                  <c:v>24/03/19</c:v>
                </c:pt>
                <c:pt idx="206">
                  <c:v>27/03/19</c:v>
                </c:pt>
                <c:pt idx="207">
                  <c:v>29/03/19</c:v>
                </c:pt>
                <c:pt idx="208">
                  <c:v>01/04/19</c:v>
                </c:pt>
                <c:pt idx="209">
                  <c:v>03/04/19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09/04/19</c:v>
                </c:pt>
                <c:pt idx="213">
                  <c:v>12/04/19</c:v>
                </c:pt>
                <c:pt idx="214">
                  <c:v>15/04/19</c:v>
                </c:pt>
                <c:pt idx="215">
                  <c:v>23/04/19</c:v>
                </c:pt>
                <c:pt idx="216">
                  <c:v>24/04/19</c:v>
                </c:pt>
                <c:pt idx="217">
                  <c:v>25/04/19</c:v>
                </c:pt>
                <c:pt idx="218">
                  <c:v>26/04/19</c:v>
                </c:pt>
                <c:pt idx="219">
                  <c:v>26/04/19</c:v>
                </c:pt>
                <c:pt idx="220">
                  <c:v>29/04/19</c:v>
                </c:pt>
                <c:pt idx="221">
                  <c:v>04/05/19</c:v>
                </c:pt>
                <c:pt idx="222">
                  <c:v>09/05/19</c:v>
                </c:pt>
                <c:pt idx="223">
                  <c:v>09/05/19</c:v>
                </c:pt>
                <c:pt idx="224">
                  <c:v>12/05/19</c:v>
                </c:pt>
                <c:pt idx="225">
                  <c:v>14/05/19</c:v>
                </c:pt>
                <c:pt idx="226">
                  <c:v>20/05/19</c:v>
                </c:pt>
                <c:pt idx="227">
                  <c:v>28/05/19</c:v>
                </c:pt>
                <c:pt idx="228">
                  <c:v>30/05/19</c:v>
                </c:pt>
                <c:pt idx="229">
                  <c:v>04/06/19</c:v>
                </c:pt>
                <c:pt idx="230">
                  <c:v>06/06/19</c:v>
                </c:pt>
                <c:pt idx="231">
                  <c:v>08/06/19</c:v>
                </c:pt>
                <c:pt idx="232">
                  <c:v>14/06/19</c:v>
                </c:pt>
                <c:pt idx="233">
                  <c:v>17/06/19</c:v>
                </c:pt>
                <c:pt idx="234">
                  <c:v>20/06/19</c:v>
                </c:pt>
                <c:pt idx="235">
                  <c:v>02/07/19</c:v>
                </c:pt>
                <c:pt idx="236">
                  <c:v>04/07/19</c:v>
                </c:pt>
                <c:pt idx="237">
                  <c:v>06/07/19</c:v>
                </c:pt>
                <c:pt idx="238">
                  <c:v>06/07/19</c:v>
                </c:pt>
                <c:pt idx="239">
                  <c:v>11/07/19</c:v>
                </c:pt>
                <c:pt idx="240">
                  <c:v>18/07/19</c:v>
                </c:pt>
                <c:pt idx="241">
                  <c:v>22/07/19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05/08/19</c:v>
                </c:pt>
                <c:pt idx="246">
                  <c:v>13/08/19</c:v>
                </c:pt>
                <c:pt idx="247">
                  <c:v>20/08/19</c:v>
                </c:pt>
                <c:pt idx="248">
                  <c:v>22/08/19</c:v>
                </c:pt>
                <c:pt idx="249">
                  <c:v>24/08/19</c:v>
                </c:pt>
                <c:pt idx="250">
                  <c:v>29/08/19</c:v>
                </c:pt>
                <c:pt idx="251">
                  <c:v>08/09/19</c:v>
                </c:pt>
                <c:pt idx="252">
                  <c:v>11/09/19</c:v>
                </c:pt>
                <c:pt idx="253">
                  <c:v>18/09/19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23/09/19</c:v>
                </c:pt>
                <c:pt idx="259">
                  <c:v>24/09/19</c:v>
                </c:pt>
                <c:pt idx="260">
                  <c:v>24/09/19</c:v>
                </c:pt>
                <c:pt idx="261">
                  <c:v>25/09/19</c:v>
                </c:pt>
                <c:pt idx="262">
                  <c:v>25/09/19</c:v>
                </c:pt>
                <c:pt idx="263">
                  <c:v>25/09/19</c:v>
                </c:pt>
                <c:pt idx="264">
                  <c:v>27/09/19</c:v>
                </c:pt>
                <c:pt idx="265">
                  <c:v>27/09/19</c:v>
                </c:pt>
                <c:pt idx="266">
                  <c:v>27/09/19</c:v>
                </c:pt>
                <c:pt idx="267">
                  <c:v>28/09/19</c:v>
                </c:pt>
                <c:pt idx="268">
                  <c:v>28/09/19</c:v>
                </c:pt>
                <c:pt idx="269">
                  <c:v>29/09/19</c:v>
                </c:pt>
                <c:pt idx="270">
                  <c:v>07/10/19</c:v>
                </c:pt>
                <c:pt idx="271">
                  <c:v>08/10/19</c:v>
                </c:pt>
                <c:pt idx="272">
                  <c:v>08/10/19</c:v>
                </c:pt>
                <c:pt idx="273">
                  <c:v>08/10/19</c:v>
                </c:pt>
                <c:pt idx="274">
                  <c:v>09/10/19</c:v>
                </c:pt>
                <c:pt idx="275">
                  <c:v>09/10/19</c:v>
                </c:pt>
                <c:pt idx="276">
                  <c:v>10/10/19</c:v>
                </c:pt>
                <c:pt idx="277">
                  <c:v>10/10/19</c:v>
                </c:pt>
                <c:pt idx="278">
                  <c:v>11/10/19</c:v>
                </c:pt>
                <c:pt idx="279">
                  <c:v>15/10/19</c:v>
                </c:pt>
                <c:pt idx="280">
                  <c:v>15/10/19</c:v>
                </c:pt>
                <c:pt idx="281">
                  <c:v>18/10/19</c:v>
                </c:pt>
                <c:pt idx="282">
                  <c:v>20/10/19</c:v>
                </c:pt>
                <c:pt idx="283">
                  <c:v>23/10/19</c:v>
                </c:pt>
                <c:pt idx="284">
                  <c:v>28/10/19</c:v>
                </c:pt>
                <c:pt idx="285">
                  <c:v>30/10/19</c:v>
                </c:pt>
                <c:pt idx="286">
                  <c:v>05/11/19</c:v>
                </c:pt>
                <c:pt idx="287">
                  <c:v>09/11/19</c:v>
                </c:pt>
                <c:pt idx="288">
                  <c:v>09/11/19</c:v>
                </c:pt>
                <c:pt idx="289">
                  <c:v>09/11/19</c:v>
                </c:pt>
                <c:pt idx="290">
                  <c:v>09/11/19</c:v>
                </c:pt>
                <c:pt idx="291">
                  <c:v>19/11/19</c:v>
                </c:pt>
                <c:pt idx="292">
                  <c:v>19/11/19</c:v>
                </c:pt>
                <c:pt idx="293">
                  <c:v>22/11/19</c:v>
                </c:pt>
                <c:pt idx="294">
                  <c:v>22/11/19</c:v>
                </c:pt>
                <c:pt idx="295">
                  <c:v>26/11/19</c:v>
                </c:pt>
                <c:pt idx="296">
                  <c:v>29/11/19</c:v>
                </c:pt>
                <c:pt idx="297">
                  <c:v>02/12/19</c:v>
                </c:pt>
                <c:pt idx="298">
                  <c:v>04/12/19</c:v>
                </c:pt>
                <c:pt idx="299">
                  <c:v>06/12/19</c:v>
                </c:pt>
                <c:pt idx="300">
                  <c:v>08/12/19</c:v>
                </c:pt>
                <c:pt idx="301">
                  <c:v>12/12/19</c:v>
                </c:pt>
                <c:pt idx="302">
                  <c:v>16/12/19</c:v>
                </c:pt>
                <c:pt idx="303">
                  <c:v>22/12/19</c:v>
                </c:pt>
                <c:pt idx="304">
                  <c:v>25/12/19</c:v>
                </c:pt>
                <c:pt idx="305">
                  <c:v>31/12/19</c:v>
                </c:pt>
              </c:strCache>
            </c:strRef>
          </c:cat>
          <c:val>
            <c:numRef>
              <c:f>Tho!$G$13:$G$318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0688-4D50-8D3B-D19B785B70E8}"/>
            </c:ext>
          </c:extLst>
        </c:ser>
        <c:ser>
          <c:idx val="5"/>
          <c:order val="7"/>
          <c:tx>
            <c:strRef>
              <c:f>Tho!$H$12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9050"/>
          </c:spPr>
          <c:cat>
            <c:strRef>
              <c:f>Tho!$B$13:$B$318</c:f>
              <c:strCache>
                <c:ptCount val="30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08/02/18</c:v>
                </c:pt>
                <c:pt idx="16">
                  <c:v>09/02/18</c:v>
                </c:pt>
                <c:pt idx="17">
                  <c:v>12/02/18</c:v>
                </c:pt>
                <c:pt idx="18">
                  <c:v>21/02/18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04/03/18</c:v>
                </c:pt>
                <c:pt idx="25">
                  <c:v>06/03/18</c:v>
                </c:pt>
                <c:pt idx="26">
                  <c:v>08/03/18</c:v>
                </c:pt>
                <c:pt idx="27">
                  <c:v>10/03/18</c:v>
                </c:pt>
                <c:pt idx="28">
                  <c:v>12/03/18</c:v>
                </c:pt>
                <c:pt idx="29">
                  <c:v>14/03/18</c:v>
                </c:pt>
                <c:pt idx="30">
                  <c:v>16/03/18</c:v>
                </c:pt>
                <c:pt idx="31">
                  <c:v>17/03/18</c:v>
                </c:pt>
                <c:pt idx="32">
                  <c:v>20/03/18</c:v>
                </c:pt>
                <c:pt idx="33">
                  <c:v>22/03/18</c:v>
                </c:pt>
                <c:pt idx="34">
                  <c:v>24/03/18</c:v>
                </c:pt>
                <c:pt idx="35">
                  <c:v>27/03/18</c:v>
                </c:pt>
                <c:pt idx="36">
                  <c:v>29/03/18</c:v>
                </c:pt>
                <c:pt idx="37">
                  <c:v>31/03/18</c:v>
                </c:pt>
                <c:pt idx="38">
                  <c:v>06/04/18</c:v>
                </c:pt>
                <c:pt idx="39">
                  <c:v>07/04/18</c:v>
                </c:pt>
                <c:pt idx="40">
                  <c:v>08/04/18</c:v>
                </c:pt>
                <c:pt idx="41">
                  <c:v>09/04/18</c:v>
                </c:pt>
                <c:pt idx="42">
                  <c:v>11/04/18</c:v>
                </c:pt>
                <c:pt idx="43">
                  <c:v>13/04/18</c:v>
                </c:pt>
                <c:pt idx="44">
                  <c:v>14/04/18</c:v>
                </c:pt>
                <c:pt idx="45">
                  <c:v>14/04/18</c:v>
                </c:pt>
                <c:pt idx="46">
                  <c:v>16/04/18</c:v>
                </c:pt>
                <c:pt idx="47">
                  <c:v>16/04/18</c:v>
                </c:pt>
                <c:pt idx="48">
                  <c:v>18/04/18</c:v>
                </c:pt>
                <c:pt idx="49">
                  <c:v>19/04/18</c:v>
                </c:pt>
                <c:pt idx="50">
                  <c:v>20/04/18</c:v>
                </c:pt>
                <c:pt idx="51">
                  <c:v>22/04/18</c:v>
                </c:pt>
                <c:pt idx="52">
                  <c:v>25/04/18</c:v>
                </c:pt>
                <c:pt idx="53">
                  <c:v>25/04/18</c:v>
                </c:pt>
                <c:pt idx="54">
                  <c:v>27/04/18</c:v>
                </c:pt>
                <c:pt idx="55">
                  <c:v>02/05/18</c:v>
                </c:pt>
                <c:pt idx="56">
                  <c:v>03/05/18</c:v>
                </c:pt>
                <c:pt idx="57">
                  <c:v>04/05/18</c:v>
                </c:pt>
                <c:pt idx="58">
                  <c:v>08/05/18</c:v>
                </c:pt>
                <c:pt idx="59">
                  <c:v>11/05/18</c:v>
                </c:pt>
                <c:pt idx="60">
                  <c:v>14/05/18</c:v>
                </c:pt>
                <c:pt idx="61">
                  <c:v>17/05/18</c:v>
                </c:pt>
                <c:pt idx="62">
                  <c:v>20/05/18</c:v>
                </c:pt>
                <c:pt idx="63">
                  <c:v>20/05/18</c:v>
                </c:pt>
                <c:pt idx="64">
                  <c:v>23/05/18</c:v>
                </c:pt>
                <c:pt idx="65">
                  <c:v>28/05/18</c:v>
                </c:pt>
                <c:pt idx="66">
                  <c:v>28/05/18</c:v>
                </c:pt>
                <c:pt idx="67">
                  <c:v>31/05/18</c:v>
                </c:pt>
                <c:pt idx="68">
                  <c:v>01/06/18</c:v>
                </c:pt>
                <c:pt idx="69">
                  <c:v>04/06/18</c:v>
                </c:pt>
                <c:pt idx="70">
                  <c:v>05/06/18</c:v>
                </c:pt>
                <c:pt idx="71">
                  <c:v>07/06/18</c:v>
                </c:pt>
                <c:pt idx="72">
                  <c:v>08/06/18</c:v>
                </c:pt>
                <c:pt idx="73">
                  <c:v>11/06/18</c:v>
                </c:pt>
                <c:pt idx="74">
                  <c:v>12/06/18</c:v>
                </c:pt>
                <c:pt idx="75">
                  <c:v>14/06/18</c:v>
                </c:pt>
                <c:pt idx="76">
                  <c:v>15/06/18</c:v>
                </c:pt>
                <c:pt idx="77">
                  <c:v>18/06/18</c:v>
                </c:pt>
                <c:pt idx="78">
                  <c:v>21/06/18</c:v>
                </c:pt>
                <c:pt idx="79">
                  <c:v>22/06/18</c:v>
                </c:pt>
                <c:pt idx="80">
                  <c:v>25/06/18</c:v>
                </c:pt>
                <c:pt idx="81">
                  <c:v>27/06/18</c:v>
                </c:pt>
                <c:pt idx="82">
                  <c:v>29/06/18</c:v>
                </c:pt>
                <c:pt idx="83">
                  <c:v>30/06/18</c:v>
                </c:pt>
                <c:pt idx="84">
                  <c:v>02/07/18</c:v>
                </c:pt>
                <c:pt idx="85">
                  <c:v>04/07/18</c:v>
                </c:pt>
                <c:pt idx="86">
                  <c:v>06/07/18</c:v>
                </c:pt>
                <c:pt idx="87">
                  <c:v>16/07/18</c:v>
                </c:pt>
                <c:pt idx="88">
                  <c:v>18/07/18</c:v>
                </c:pt>
                <c:pt idx="89">
                  <c:v>20/07/18</c:v>
                </c:pt>
                <c:pt idx="90">
                  <c:v>23/07/18</c:v>
                </c:pt>
                <c:pt idx="91">
                  <c:v>24/07/18</c:v>
                </c:pt>
                <c:pt idx="92">
                  <c:v>27/07/18</c:v>
                </c:pt>
                <c:pt idx="93">
                  <c:v>02/08/18</c:v>
                </c:pt>
                <c:pt idx="94">
                  <c:v>06/08/18</c:v>
                </c:pt>
                <c:pt idx="95">
                  <c:v>07/08/18</c:v>
                </c:pt>
                <c:pt idx="96">
                  <c:v>10/08/18</c:v>
                </c:pt>
                <c:pt idx="97">
                  <c:v>13/08/18</c:v>
                </c:pt>
                <c:pt idx="98">
                  <c:v>15/08/18</c:v>
                </c:pt>
                <c:pt idx="99">
                  <c:v>17/08/18</c:v>
                </c:pt>
                <c:pt idx="100">
                  <c:v>20/08/18</c:v>
                </c:pt>
                <c:pt idx="101">
                  <c:v>21/08/18</c:v>
                </c:pt>
                <c:pt idx="102">
                  <c:v>23/08/18</c:v>
                </c:pt>
                <c:pt idx="103">
                  <c:v>27/08/18</c:v>
                </c:pt>
                <c:pt idx="104">
                  <c:v>27/08/18</c:v>
                </c:pt>
                <c:pt idx="105">
                  <c:v>31/08/18</c:v>
                </c:pt>
                <c:pt idx="106">
                  <c:v>04/09/18</c:v>
                </c:pt>
                <c:pt idx="107">
                  <c:v>04/09/18</c:v>
                </c:pt>
                <c:pt idx="108">
                  <c:v>05/09/18</c:v>
                </c:pt>
                <c:pt idx="109">
                  <c:v>06/09/18</c:v>
                </c:pt>
                <c:pt idx="110">
                  <c:v>07/09/18</c:v>
                </c:pt>
                <c:pt idx="111">
                  <c:v>08/09/18</c:v>
                </c:pt>
                <c:pt idx="112">
                  <c:v>12/09/18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26/10/18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09/11/18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16/11/18</c:v>
                </c:pt>
                <c:pt idx="139">
                  <c:v>19/11/18</c:v>
                </c:pt>
                <c:pt idx="140">
                  <c:v>22/11/18</c:v>
                </c:pt>
                <c:pt idx="141">
                  <c:v>22/11/18</c:v>
                </c:pt>
                <c:pt idx="142">
                  <c:v>26/11/18</c:v>
                </c:pt>
                <c:pt idx="143">
                  <c:v>27/11/18</c:v>
                </c:pt>
                <c:pt idx="144">
                  <c:v>28/11/18</c:v>
                </c:pt>
                <c:pt idx="145">
                  <c:v>30/11/18</c:v>
                </c:pt>
                <c:pt idx="146">
                  <c:v>03/12/18</c:v>
                </c:pt>
                <c:pt idx="147">
                  <c:v>04/12/18</c:v>
                </c:pt>
                <c:pt idx="148">
                  <c:v>05/12/18</c:v>
                </c:pt>
                <c:pt idx="149">
                  <c:v>07/12/18</c:v>
                </c:pt>
                <c:pt idx="150">
                  <c:v>10/12/18</c:v>
                </c:pt>
                <c:pt idx="151">
                  <c:v>12/12/18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28/12/18</c:v>
                </c:pt>
                <c:pt idx="158">
                  <c:v>28/12/18</c:v>
                </c:pt>
                <c:pt idx="159">
                  <c:v>02/01/19</c:v>
                </c:pt>
                <c:pt idx="160">
                  <c:v>03/01/19</c:v>
                </c:pt>
                <c:pt idx="161">
                  <c:v>06/01/19</c:v>
                </c:pt>
                <c:pt idx="162">
                  <c:v>11/01/19</c:v>
                </c:pt>
                <c:pt idx="163">
                  <c:v>11/01/19</c:v>
                </c:pt>
                <c:pt idx="164">
                  <c:v>11/01/19</c:v>
                </c:pt>
                <c:pt idx="165">
                  <c:v>14/01/19</c:v>
                </c:pt>
                <c:pt idx="166">
                  <c:v>15/01/19</c:v>
                </c:pt>
                <c:pt idx="167">
                  <c:v>17/01/19</c:v>
                </c:pt>
                <c:pt idx="168">
                  <c:v>20/01/19</c:v>
                </c:pt>
                <c:pt idx="169">
                  <c:v>21/01/19</c:v>
                </c:pt>
                <c:pt idx="170">
                  <c:v>21/01/19</c:v>
                </c:pt>
                <c:pt idx="171">
                  <c:v>23/01/19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28/01/19</c:v>
                </c:pt>
                <c:pt idx="175">
                  <c:v>29/01/19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17/02/19</c:v>
                </c:pt>
                <c:pt idx="184">
                  <c:v>18/02/19</c:v>
                </c:pt>
                <c:pt idx="185">
                  <c:v>21/02/19</c:v>
                </c:pt>
                <c:pt idx="186">
                  <c:v>22/02/19</c:v>
                </c:pt>
                <c:pt idx="187">
                  <c:v>25/02/19</c:v>
                </c:pt>
                <c:pt idx="188">
                  <c:v>26/02/19</c:v>
                </c:pt>
                <c:pt idx="189">
                  <c:v>01/03/19</c:v>
                </c:pt>
                <c:pt idx="190">
                  <c:v>03/03/19</c:v>
                </c:pt>
                <c:pt idx="191">
                  <c:v>04/03/19</c:v>
                </c:pt>
                <c:pt idx="192">
                  <c:v>07/03/19</c:v>
                </c:pt>
                <c:pt idx="193">
                  <c:v>08/03/19</c:v>
                </c:pt>
                <c:pt idx="194">
                  <c:v>10/03/19</c:v>
                </c:pt>
                <c:pt idx="195">
                  <c:v>11/03/19</c:v>
                </c:pt>
                <c:pt idx="196">
                  <c:v>12/03/19</c:v>
                </c:pt>
                <c:pt idx="197">
                  <c:v>12/03/19</c:v>
                </c:pt>
                <c:pt idx="198">
                  <c:v>13/03/19</c:v>
                </c:pt>
                <c:pt idx="199">
                  <c:v>14/03/19</c:v>
                </c:pt>
                <c:pt idx="200">
                  <c:v>14/03/19</c:v>
                </c:pt>
                <c:pt idx="201">
                  <c:v>15/03/19</c:v>
                </c:pt>
                <c:pt idx="202">
                  <c:v>18/03/19</c:v>
                </c:pt>
                <c:pt idx="203">
                  <c:v>20/03/19</c:v>
                </c:pt>
                <c:pt idx="204">
                  <c:v>22/03/19</c:v>
                </c:pt>
                <c:pt idx="205">
                  <c:v>24/03/19</c:v>
                </c:pt>
                <c:pt idx="206">
                  <c:v>27/03/19</c:v>
                </c:pt>
                <c:pt idx="207">
                  <c:v>29/03/19</c:v>
                </c:pt>
                <c:pt idx="208">
                  <c:v>01/04/19</c:v>
                </c:pt>
                <c:pt idx="209">
                  <c:v>03/04/19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09/04/19</c:v>
                </c:pt>
                <c:pt idx="213">
                  <c:v>12/04/19</c:v>
                </c:pt>
                <c:pt idx="214">
                  <c:v>15/04/19</c:v>
                </c:pt>
                <c:pt idx="215">
                  <c:v>23/04/19</c:v>
                </c:pt>
                <c:pt idx="216">
                  <c:v>24/04/19</c:v>
                </c:pt>
                <c:pt idx="217">
                  <c:v>25/04/19</c:v>
                </c:pt>
                <c:pt idx="218">
                  <c:v>26/04/19</c:v>
                </c:pt>
                <c:pt idx="219">
                  <c:v>26/04/19</c:v>
                </c:pt>
                <c:pt idx="220">
                  <c:v>29/04/19</c:v>
                </c:pt>
                <c:pt idx="221">
                  <c:v>04/05/19</c:v>
                </c:pt>
                <c:pt idx="222">
                  <c:v>09/05/19</c:v>
                </c:pt>
                <c:pt idx="223">
                  <c:v>09/05/19</c:v>
                </c:pt>
                <c:pt idx="224">
                  <c:v>12/05/19</c:v>
                </c:pt>
                <c:pt idx="225">
                  <c:v>14/05/19</c:v>
                </c:pt>
                <c:pt idx="226">
                  <c:v>20/05/19</c:v>
                </c:pt>
                <c:pt idx="227">
                  <c:v>28/05/19</c:v>
                </c:pt>
                <c:pt idx="228">
                  <c:v>30/05/19</c:v>
                </c:pt>
                <c:pt idx="229">
                  <c:v>04/06/19</c:v>
                </c:pt>
                <c:pt idx="230">
                  <c:v>06/06/19</c:v>
                </c:pt>
                <c:pt idx="231">
                  <c:v>08/06/19</c:v>
                </c:pt>
                <c:pt idx="232">
                  <c:v>14/06/19</c:v>
                </c:pt>
                <c:pt idx="233">
                  <c:v>17/06/19</c:v>
                </c:pt>
                <c:pt idx="234">
                  <c:v>20/06/19</c:v>
                </c:pt>
                <c:pt idx="235">
                  <c:v>02/07/19</c:v>
                </c:pt>
                <c:pt idx="236">
                  <c:v>04/07/19</c:v>
                </c:pt>
                <c:pt idx="237">
                  <c:v>06/07/19</c:v>
                </c:pt>
                <c:pt idx="238">
                  <c:v>06/07/19</c:v>
                </c:pt>
                <c:pt idx="239">
                  <c:v>11/07/19</c:v>
                </c:pt>
                <c:pt idx="240">
                  <c:v>18/07/19</c:v>
                </c:pt>
                <c:pt idx="241">
                  <c:v>22/07/19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05/08/19</c:v>
                </c:pt>
                <c:pt idx="246">
                  <c:v>13/08/19</c:v>
                </c:pt>
                <c:pt idx="247">
                  <c:v>20/08/19</c:v>
                </c:pt>
                <c:pt idx="248">
                  <c:v>22/08/19</c:v>
                </c:pt>
                <c:pt idx="249">
                  <c:v>24/08/19</c:v>
                </c:pt>
                <c:pt idx="250">
                  <c:v>29/08/19</c:v>
                </c:pt>
                <c:pt idx="251">
                  <c:v>08/09/19</c:v>
                </c:pt>
                <c:pt idx="252">
                  <c:v>11/09/19</c:v>
                </c:pt>
                <c:pt idx="253">
                  <c:v>18/09/19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23/09/19</c:v>
                </c:pt>
                <c:pt idx="259">
                  <c:v>24/09/19</c:v>
                </c:pt>
                <c:pt idx="260">
                  <c:v>24/09/19</c:v>
                </c:pt>
                <c:pt idx="261">
                  <c:v>25/09/19</c:v>
                </c:pt>
                <c:pt idx="262">
                  <c:v>25/09/19</c:v>
                </c:pt>
                <c:pt idx="263">
                  <c:v>25/09/19</c:v>
                </c:pt>
                <c:pt idx="264">
                  <c:v>27/09/19</c:v>
                </c:pt>
                <c:pt idx="265">
                  <c:v>27/09/19</c:v>
                </c:pt>
                <c:pt idx="266">
                  <c:v>27/09/19</c:v>
                </c:pt>
                <c:pt idx="267">
                  <c:v>28/09/19</c:v>
                </c:pt>
                <c:pt idx="268">
                  <c:v>28/09/19</c:v>
                </c:pt>
                <c:pt idx="269">
                  <c:v>29/09/19</c:v>
                </c:pt>
                <c:pt idx="270">
                  <c:v>07/10/19</c:v>
                </c:pt>
                <c:pt idx="271">
                  <c:v>08/10/19</c:v>
                </c:pt>
                <c:pt idx="272">
                  <c:v>08/10/19</c:v>
                </c:pt>
                <c:pt idx="273">
                  <c:v>08/10/19</c:v>
                </c:pt>
                <c:pt idx="274">
                  <c:v>09/10/19</c:v>
                </c:pt>
                <c:pt idx="275">
                  <c:v>09/10/19</c:v>
                </c:pt>
                <c:pt idx="276">
                  <c:v>10/10/19</c:v>
                </c:pt>
                <c:pt idx="277">
                  <c:v>10/10/19</c:v>
                </c:pt>
                <c:pt idx="278">
                  <c:v>11/10/19</c:v>
                </c:pt>
                <c:pt idx="279">
                  <c:v>15/10/19</c:v>
                </c:pt>
                <c:pt idx="280">
                  <c:v>15/10/19</c:v>
                </c:pt>
                <c:pt idx="281">
                  <c:v>18/10/19</c:v>
                </c:pt>
                <c:pt idx="282">
                  <c:v>20/10/19</c:v>
                </c:pt>
                <c:pt idx="283">
                  <c:v>23/10/19</c:v>
                </c:pt>
                <c:pt idx="284">
                  <c:v>28/10/19</c:v>
                </c:pt>
                <c:pt idx="285">
                  <c:v>30/10/19</c:v>
                </c:pt>
                <c:pt idx="286">
                  <c:v>05/11/19</c:v>
                </c:pt>
                <c:pt idx="287">
                  <c:v>09/11/19</c:v>
                </c:pt>
                <c:pt idx="288">
                  <c:v>09/11/19</c:v>
                </c:pt>
                <c:pt idx="289">
                  <c:v>09/11/19</c:v>
                </c:pt>
                <c:pt idx="290">
                  <c:v>09/11/19</c:v>
                </c:pt>
                <c:pt idx="291">
                  <c:v>19/11/19</c:v>
                </c:pt>
                <c:pt idx="292">
                  <c:v>19/11/19</c:v>
                </c:pt>
                <c:pt idx="293">
                  <c:v>22/11/19</c:v>
                </c:pt>
                <c:pt idx="294">
                  <c:v>22/11/19</c:v>
                </c:pt>
                <c:pt idx="295">
                  <c:v>26/11/19</c:v>
                </c:pt>
                <c:pt idx="296">
                  <c:v>29/11/19</c:v>
                </c:pt>
                <c:pt idx="297">
                  <c:v>02/12/19</c:v>
                </c:pt>
                <c:pt idx="298">
                  <c:v>04/12/19</c:v>
                </c:pt>
                <c:pt idx="299">
                  <c:v>06/12/19</c:v>
                </c:pt>
                <c:pt idx="300">
                  <c:v>08/12/19</c:v>
                </c:pt>
                <c:pt idx="301">
                  <c:v>12/12/19</c:v>
                </c:pt>
                <c:pt idx="302">
                  <c:v>16/12/19</c:v>
                </c:pt>
                <c:pt idx="303">
                  <c:v>22/12/19</c:v>
                </c:pt>
                <c:pt idx="304">
                  <c:v>25/12/19</c:v>
                </c:pt>
                <c:pt idx="305">
                  <c:v>31/12/19</c:v>
                </c:pt>
              </c:strCache>
            </c:strRef>
          </c:cat>
          <c:val>
            <c:numRef>
              <c:f>Tho!$H$13:$H$318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0688-4D50-8D3B-D19B785B70E8}"/>
            </c:ext>
          </c:extLst>
        </c:ser>
        <c:ser>
          <c:idx val="6"/>
          <c:order val="8"/>
          <c:tx>
            <c:strRef>
              <c:f>Tho!$I$12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strRef>
              <c:f>Tho!$B$13:$B$318</c:f>
              <c:strCache>
                <c:ptCount val="306"/>
                <c:pt idx="0">
                  <c:v>02/01/18</c:v>
                </c:pt>
                <c:pt idx="1">
                  <c:v>03/01/18</c:v>
                </c:pt>
                <c:pt idx="2">
                  <c:v>06/01/18</c:v>
                </c:pt>
                <c:pt idx="3">
                  <c:v>09/01/18</c:v>
                </c:pt>
                <c:pt idx="4">
                  <c:v>10/01/18</c:v>
                </c:pt>
                <c:pt idx="5">
                  <c:v>12/01/18</c:v>
                </c:pt>
                <c:pt idx="6">
                  <c:v>16/01/18</c:v>
                </c:pt>
                <c:pt idx="7">
                  <c:v>18/01/18</c:v>
                </c:pt>
                <c:pt idx="8">
                  <c:v>20/01/18</c:v>
                </c:pt>
                <c:pt idx="9">
                  <c:v>23/01/18</c:v>
                </c:pt>
                <c:pt idx="10">
                  <c:v>26/01/18</c:v>
                </c:pt>
                <c:pt idx="11">
                  <c:v>28/01/18</c:v>
                </c:pt>
                <c:pt idx="12">
                  <c:v>30/01/18</c:v>
                </c:pt>
                <c:pt idx="13">
                  <c:v>02/02/18</c:v>
                </c:pt>
                <c:pt idx="14">
                  <c:v>06/02/18</c:v>
                </c:pt>
                <c:pt idx="15">
                  <c:v>08/02/18</c:v>
                </c:pt>
                <c:pt idx="16">
                  <c:v>09/02/18</c:v>
                </c:pt>
                <c:pt idx="17">
                  <c:v>12/02/18</c:v>
                </c:pt>
                <c:pt idx="18">
                  <c:v>21/02/18</c:v>
                </c:pt>
                <c:pt idx="19">
                  <c:v>23/02/18</c:v>
                </c:pt>
                <c:pt idx="20">
                  <c:v>28/02/18</c:v>
                </c:pt>
                <c:pt idx="21">
                  <c:v>28/02/18</c:v>
                </c:pt>
                <c:pt idx="22">
                  <c:v>02/03/18</c:v>
                </c:pt>
                <c:pt idx="23">
                  <c:v>03/03/18</c:v>
                </c:pt>
                <c:pt idx="24">
                  <c:v>04/03/18</c:v>
                </c:pt>
                <c:pt idx="25">
                  <c:v>06/03/18</c:v>
                </c:pt>
                <c:pt idx="26">
                  <c:v>08/03/18</c:v>
                </c:pt>
                <c:pt idx="27">
                  <c:v>10/03/18</c:v>
                </c:pt>
                <c:pt idx="28">
                  <c:v>12/03/18</c:v>
                </c:pt>
                <c:pt idx="29">
                  <c:v>14/03/18</c:v>
                </c:pt>
                <c:pt idx="30">
                  <c:v>16/03/18</c:v>
                </c:pt>
                <c:pt idx="31">
                  <c:v>17/03/18</c:v>
                </c:pt>
                <c:pt idx="32">
                  <c:v>20/03/18</c:v>
                </c:pt>
                <c:pt idx="33">
                  <c:v>22/03/18</c:v>
                </c:pt>
                <c:pt idx="34">
                  <c:v>24/03/18</c:v>
                </c:pt>
                <c:pt idx="35">
                  <c:v>27/03/18</c:v>
                </c:pt>
                <c:pt idx="36">
                  <c:v>29/03/18</c:v>
                </c:pt>
                <c:pt idx="37">
                  <c:v>31/03/18</c:v>
                </c:pt>
                <c:pt idx="38">
                  <c:v>06/04/18</c:v>
                </c:pt>
                <c:pt idx="39">
                  <c:v>07/04/18</c:v>
                </c:pt>
                <c:pt idx="40">
                  <c:v>08/04/18</c:v>
                </c:pt>
                <c:pt idx="41">
                  <c:v>09/04/18</c:v>
                </c:pt>
                <c:pt idx="42">
                  <c:v>11/04/18</c:v>
                </c:pt>
                <c:pt idx="43">
                  <c:v>13/04/18</c:v>
                </c:pt>
                <c:pt idx="44">
                  <c:v>14/04/18</c:v>
                </c:pt>
                <c:pt idx="45">
                  <c:v>14/04/18</c:v>
                </c:pt>
                <c:pt idx="46">
                  <c:v>16/04/18</c:v>
                </c:pt>
                <c:pt idx="47">
                  <c:v>16/04/18</c:v>
                </c:pt>
                <c:pt idx="48">
                  <c:v>18/04/18</c:v>
                </c:pt>
                <c:pt idx="49">
                  <c:v>19/04/18</c:v>
                </c:pt>
                <c:pt idx="50">
                  <c:v>20/04/18</c:v>
                </c:pt>
                <c:pt idx="51">
                  <c:v>22/04/18</c:v>
                </c:pt>
                <c:pt idx="52">
                  <c:v>25/04/18</c:v>
                </c:pt>
                <c:pt idx="53">
                  <c:v>25/04/18</c:v>
                </c:pt>
                <c:pt idx="54">
                  <c:v>27/04/18</c:v>
                </c:pt>
                <c:pt idx="55">
                  <c:v>02/05/18</c:v>
                </c:pt>
                <c:pt idx="56">
                  <c:v>03/05/18</c:v>
                </c:pt>
                <c:pt idx="57">
                  <c:v>04/05/18</c:v>
                </c:pt>
                <c:pt idx="58">
                  <c:v>08/05/18</c:v>
                </c:pt>
                <c:pt idx="59">
                  <c:v>11/05/18</c:v>
                </c:pt>
                <c:pt idx="60">
                  <c:v>14/05/18</c:v>
                </c:pt>
                <c:pt idx="61">
                  <c:v>17/05/18</c:v>
                </c:pt>
                <c:pt idx="62">
                  <c:v>20/05/18</c:v>
                </c:pt>
                <c:pt idx="63">
                  <c:v>20/05/18</c:v>
                </c:pt>
                <c:pt idx="64">
                  <c:v>23/05/18</c:v>
                </c:pt>
                <c:pt idx="65">
                  <c:v>28/05/18</c:v>
                </c:pt>
                <c:pt idx="66">
                  <c:v>28/05/18</c:v>
                </c:pt>
                <c:pt idx="67">
                  <c:v>31/05/18</c:v>
                </c:pt>
                <c:pt idx="68">
                  <c:v>01/06/18</c:v>
                </c:pt>
                <c:pt idx="69">
                  <c:v>04/06/18</c:v>
                </c:pt>
                <c:pt idx="70">
                  <c:v>05/06/18</c:v>
                </c:pt>
                <c:pt idx="71">
                  <c:v>07/06/18</c:v>
                </c:pt>
                <c:pt idx="72">
                  <c:v>08/06/18</c:v>
                </c:pt>
                <c:pt idx="73">
                  <c:v>11/06/18</c:v>
                </c:pt>
                <c:pt idx="74">
                  <c:v>12/06/18</c:v>
                </c:pt>
                <c:pt idx="75">
                  <c:v>14/06/18</c:v>
                </c:pt>
                <c:pt idx="76">
                  <c:v>15/06/18</c:v>
                </c:pt>
                <c:pt idx="77">
                  <c:v>18/06/18</c:v>
                </c:pt>
                <c:pt idx="78">
                  <c:v>21/06/18</c:v>
                </c:pt>
                <c:pt idx="79">
                  <c:v>22/06/18</c:v>
                </c:pt>
                <c:pt idx="80">
                  <c:v>25/06/18</c:v>
                </c:pt>
                <c:pt idx="81">
                  <c:v>27/06/18</c:v>
                </c:pt>
                <c:pt idx="82">
                  <c:v>29/06/18</c:v>
                </c:pt>
                <c:pt idx="83">
                  <c:v>30/06/18</c:v>
                </c:pt>
                <c:pt idx="84">
                  <c:v>02/07/18</c:v>
                </c:pt>
                <c:pt idx="85">
                  <c:v>04/07/18</c:v>
                </c:pt>
                <c:pt idx="86">
                  <c:v>06/07/18</c:v>
                </c:pt>
                <c:pt idx="87">
                  <c:v>16/07/18</c:v>
                </c:pt>
                <c:pt idx="88">
                  <c:v>18/07/18</c:v>
                </c:pt>
                <c:pt idx="89">
                  <c:v>20/07/18</c:v>
                </c:pt>
                <c:pt idx="90">
                  <c:v>23/07/18</c:v>
                </c:pt>
                <c:pt idx="91">
                  <c:v>24/07/18</c:v>
                </c:pt>
                <c:pt idx="92">
                  <c:v>27/07/18</c:v>
                </c:pt>
                <c:pt idx="93">
                  <c:v>02/08/18</c:v>
                </c:pt>
                <c:pt idx="94">
                  <c:v>06/08/18</c:v>
                </c:pt>
                <c:pt idx="95">
                  <c:v>07/08/18</c:v>
                </c:pt>
                <c:pt idx="96">
                  <c:v>10/08/18</c:v>
                </c:pt>
                <c:pt idx="97">
                  <c:v>13/08/18</c:v>
                </c:pt>
                <c:pt idx="98">
                  <c:v>15/08/18</c:v>
                </c:pt>
                <c:pt idx="99">
                  <c:v>17/08/18</c:v>
                </c:pt>
                <c:pt idx="100">
                  <c:v>20/08/18</c:v>
                </c:pt>
                <c:pt idx="101">
                  <c:v>21/08/18</c:v>
                </c:pt>
                <c:pt idx="102">
                  <c:v>23/08/18</c:v>
                </c:pt>
                <c:pt idx="103">
                  <c:v>27/08/18</c:v>
                </c:pt>
                <c:pt idx="104">
                  <c:v>27/08/18</c:v>
                </c:pt>
                <c:pt idx="105">
                  <c:v>31/08/18</c:v>
                </c:pt>
                <c:pt idx="106">
                  <c:v>04/09/18</c:v>
                </c:pt>
                <c:pt idx="107">
                  <c:v>04/09/18</c:v>
                </c:pt>
                <c:pt idx="108">
                  <c:v>05/09/18</c:v>
                </c:pt>
                <c:pt idx="109">
                  <c:v>06/09/18</c:v>
                </c:pt>
                <c:pt idx="110">
                  <c:v>07/09/18</c:v>
                </c:pt>
                <c:pt idx="111">
                  <c:v>08/09/18</c:v>
                </c:pt>
                <c:pt idx="112">
                  <c:v>12/09/18</c:v>
                </c:pt>
                <c:pt idx="113">
                  <c:v>14/09/18</c:v>
                </c:pt>
                <c:pt idx="114">
                  <c:v>15/09/18</c:v>
                </c:pt>
                <c:pt idx="115">
                  <c:v>17/09/18</c:v>
                </c:pt>
                <c:pt idx="116">
                  <c:v>25/09/18</c:v>
                </c:pt>
                <c:pt idx="117">
                  <c:v>26/09/18</c:v>
                </c:pt>
                <c:pt idx="118">
                  <c:v>27/09/18</c:v>
                </c:pt>
                <c:pt idx="119">
                  <c:v>29/09/18</c:v>
                </c:pt>
                <c:pt idx="120">
                  <c:v>02/10/18</c:v>
                </c:pt>
                <c:pt idx="121">
                  <c:v>04/10/18</c:v>
                </c:pt>
                <c:pt idx="122">
                  <c:v>06/10/18</c:v>
                </c:pt>
                <c:pt idx="123">
                  <c:v>09/10/18</c:v>
                </c:pt>
                <c:pt idx="124">
                  <c:v>11/10/18</c:v>
                </c:pt>
                <c:pt idx="125">
                  <c:v>12/10/18</c:v>
                </c:pt>
                <c:pt idx="126">
                  <c:v>15/10/18</c:v>
                </c:pt>
                <c:pt idx="127">
                  <c:v>18/10/18</c:v>
                </c:pt>
                <c:pt idx="128">
                  <c:v>19/10/18</c:v>
                </c:pt>
                <c:pt idx="129">
                  <c:v>22/10/18</c:v>
                </c:pt>
                <c:pt idx="130">
                  <c:v>26/10/18</c:v>
                </c:pt>
                <c:pt idx="131">
                  <c:v>31/10/18</c:v>
                </c:pt>
                <c:pt idx="132">
                  <c:v>03/11/18</c:v>
                </c:pt>
                <c:pt idx="133">
                  <c:v>06/11/18</c:v>
                </c:pt>
                <c:pt idx="134">
                  <c:v>07/11/18</c:v>
                </c:pt>
                <c:pt idx="135">
                  <c:v>09/11/18</c:v>
                </c:pt>
                <c:pt idx="136">
                  <c:v>10/11/18</c:v>
                </c:pt>
                <c:pt idx="137">
                  <c:v>12/11/18</c:v>
                </c:pt>
                <c:pt idx="138">
                  <c:v>16/11/18</c:v>
                </c:pt>
                <c:pt idx="139">
                  <c:v>19/11/18</c:v>
                </c:pt>
                <c:pt idx="140">
                  <c:v>22/11/18</c:v>
                </c:pt>
                <c:pt idx="141">
                  <c:v>22/11/18</c:v>
                </c:pt>
                <c:pt idx="142">
                  <c:v>26/11/18</c:v>
                </c:pt>
                <c:pt idx="143">
                  <c:v>27/11/18</c:v>
                </c:pt>
                <c:pt idx="144">
                  <c:v>28/11/18</c:v>
                </c:pt>
                <c:pt idx="145">
                  <c:v>30/11/18</c:v>
                </c:pt>
                <c:pt idx="146">
                  <c:v>03/12/18</c:v>
                </c:pt>
                <c:pt idx="147">
                  <c:v>04/12/18</c:v>
                </c:pt>
                <c:pt idx="148">
                  <c:v>05/12/18</c:v>
                </c:pt>
                <c:pt idx="149">
                  <c:v>07/12/18</c:v>
                </c:pt>
                <c:pt idx="150">
                  <c:v>10/12/18</c:v>
                </c:pt>
                <c:pt idx="151">
                  <c:v>12/12/18</c:v>
                </c:pt>
                <c:pt idx="152">
                  <c:v>16/12/18</c:v>
                </c:pt>
                <c:pt idx="153">
                  <c:v>18/12/18</c:v>
                </c:pt>
                <c:pt idx="154">
                  <c:v>20/12/18</c:v>
                </c:pt>
                <c:pt idx="155">
                  <c:v>21/12/18</c:v>
                </c:pt>
                <c:pt idx="156">
                  <c:v>24/12/18</c:v>
                </c:pt>
                <c:pt idx="157">
                  <c:v>28/12/18</c:v>
                </c:pt>
                <c:pt idx="158">
                  <c:v>28/12/18</c:v>
                </c:pt>
                <c:pt idx="159">
                  <c:v>02/01/19</c:v>
                </c:pt>
                <c:pt idx="160">
                  <c:v>03/01/19</c:v>
                </c:pt>
                <c:pt idx="161">
                  <c:v>06/01/19</c:v>
                </c:pt>
                <c:pt idx="162">
                  <c:v>11/01/19</c:v>
                </c:pt>
                <c:pt idx="163">
                  <c:v>11/01/19</c:v>
                </c:pt>
                <c:pt idx="164">
                  <c:v>11/01/19</c:v>
                </c:pt>
                <c:pt idx="165">
                  <c:v>14/01/19</c:v>
                </c:pt>
                <c:pt idx="166">
                  <c:v>15/01/19</c:v>
                </c:pt>
                <c:pt idx="167">
                  <c:v>17/01/19</c:v>
                </c:pt>
                <c:pt idx="168">
                  <c:v>20/01/19</c:v>
                </c:pt>
                <c:pt idx="169">
                  <c:v>21/01/19</c:v>
                </c:pt>
                <c:pt idx="170">
                  <c:v>21/01/19</c:v>
                </c:pt>
                <c:pt idx="171">
                  <c:v>23/01/19</c:v>
                </c:pt>
                <c:pt idx="172">
                  <c:v>23/01/19</c:v>
                </c:pt>
                <c:pt idx="173">
                  <c:v>26/01/19</c:v>
                </c:pt>
                <c:pt idx="174">
                  <c:v>28/01/19</c:v>
                </c:pt>
                <c:pt idx="175">
                  <c:v>29/01/19</c:v>
                </c:pt>
                <c:pt idx="176">
                  <c:v>31/01/19</c:v>
                </c:pt>
                <c:pt idx="177">
                  <c:v>02/02/19</c:v>
                </c:pt>
                <c:pt idx="178">
                  <c:v>07/02/19</c:v>
                </c:pt>
                <c:pt idx="179">
                  <c:v>08/02/19</c:v>
                </c:pt>
                <c:pt idx="180">
                  <c:v>10/02/19</c:v>
                </c:pt>
                <c:pt idx="181">
                  <c:v>12/02/019</c:v>
                </c:pt>
                <c:pt idx="182">
                  <c:v>15/02/19</c:v>
                </c:pt>
                <c:pt idx="183">
                  <c:v>17/02/19</c:v>
                </c:pt>
                <c:pt idx="184">
                  <c:v>18/02/19</c:v>
                </c:pt>
                <c:pt idx="185">
                  <c:v>21/02/19</c:v>
                </c:pt>
                <c:pt idx="186">
                  <c:v>22/02/19</c:v>
                </c:pt>
                <c:pt idx="187">
                  <c:v>25/02/19</c:v>
                </c:pt>
                <c:pt idx="188">
                  <c:v>26/02/19</c:v>
                </c:pt>
                <c:pt idx="189">
                  <c:v>01/03/19</c:v>
                </c:pt>
                <c:pt idx="190">
                  <c:v>03/03/19</c:v>
                </c:pt>
                <c:pt idx="191">
                  <c:v>04/03/19</c:v>
                </c:pt>
                <c:pt idx="192">
                  <c:v>07/03/19</c:v>
                </c:pt>
                <c:pt idx="193">
                  <c:v>08/03/19</c:v>
                </c:pt>
                <c:pt idx="194">
                  <c:v>10/03/19</c:v>
                </c:pt>
                <c:pt idx="195">
                  <c:v>11/03/19</c:v>
                </c:pt>
                <c:pt idx="196">
                  <c:v>12/03/19</c:v>
                </c:pt>
                <c:pt idx="197">
                  <c:v>12/03/19</c:v>
                </c:pt>
                <c:pt idx="198">
                  <c:v>13/03/19</c:v>
                </c:pt>
                <c:pt idx="199">
                  <c:v>14/03/19</c:v>
                </c:pt>
                <c:pt idx="200">
                  <c:v>14/03/19</c:v>
                </c:pt>
                <c:pt idx="201">
                  <c:v>15/03/19</c:v>
                </c:pt>
                <c:pt idx="202">
                  <c:v>18/03/19</c:v>
                </c:pt>
                <c:pt idx="203">
                  <c:v>20/03/19</c:v>
                </c:pt>
                <c:pt idx="204">
                  <c:v>22/03/19</c:v>
                </c:pt>
                <c:pt idx="205">
                  <c:v>24/03/19</c:v>
                </c:pt>
                <c:pt idx="206">
                  <c:v>27/03/19</c:v>
                </c:pt>
                <c:pt idx="207">
                  <c:v>29/03/19</c:v>
                </c:pt>
                <c:pt idx="208">
                  <c:v>01/04/19</c:v>
                </c:pt>
                <c:pt idx="209">
                  <c:v>03/04/19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09/04/19</c:v>
                </c:pt>
                <c:pt idx="213">
                  <c:v>12/04/19</c:v>
                </c:pt>
                <c:pt idx="214">
                  <c:v>15/04/19</c:v>
                </c:pt>
                <c:pt idx="215">
                  <c:v>23/04/19</c:v>
                </c:pt>
                <c:pt idx="216">
                  <c:v>24/04/19</c:v>
                </c:pt>
                <c:pt idx="217">
                  <c:v>25/04/19</c:v>
                </c:pt>
                <c:pt idx="218">
                  <c:v>26/04/19</c:v>
                </c:pt>
                <c:pt idx="219">
                  <c:v>26/04/19</c:v>
                </c:pt>
                <c:pt idx="220">
                  <c:v>29/04/19</c:v>
                </c:pt>
                <c:pt idx="221">
                  <c:v>04/05/19</c:v>
                </c:pt>
                <c:pt idx="222">
                  <c:v>09/05/19</c:v>
                </c:pt>
                <c:pt idx="223">
                  <c:v>09/05/19</c:v>
                </c:pt>
                <c:pt idx="224">
                  <c:v>12/05/19</c:v>
                </c:pt>
                <c:pt idx="225">
                  <c:v>14/05/19</c:v>
                </c:pt>
                <c:pt idx="226">
                  <c:v>20/05/19</c:v>
                </c:pt>
                <c:pt idx="227">
                  <c:v>28/05/19</c:v>
                </c:pt>
                <c:pt idx="228">
                  <c:v>30/05/19</c:v>
                </c:pt>
                <c:pt idx="229">
                  <c:v>04/06/19</c:v>
                </c:pt>
                <c:pt idx="230">
                  <c:v>06/06/19</c:v>
                </c:pt>
                <c:pt idx="231">
                  <c:v>08/06/19</c:v>
                </c:pt>
                <c:pt idx="232">
                  <c:v>14/06/19</c:v>
                </c:pt>
                <c:pt idx="233">
                  <c:v>17/06/19</c:v>
                </c:pt>
                <c:pt idx="234">
                  <c:v>20/06/19</c:v>
                </c:pt>
                <c:pt idx="235">
                  <c:v>02/07/19</c:v>
                </c:pt>
                <c:pt idx="236">
                  <c:v>04/07/19</c:v>
                </c:pt>
                <c:pt idx="237">
                  <c:v>06/07/19</c:v>
                </c:pt>
                <c:pt idx="238">
                  <c:v>06/07/19</c:v>
                </c:pt>
                <c:pt idx="239">
                  <c:v>11/07/19</c:v>
                </c:pt>
                <c:pt idx="240">
                  <c:v>18/07/19</c:v>
                </c:pt>
                <c:pt idx="241">
                  <c:v>22/07/19</c:v>
                </c:pt>
                <c:pt idx="242">
                  <c:v>23/07/19</c:v>
                </c:pt>
                <c:pt idx="243">
                  <c:v>01/08/19</c:v>
                </c:pt>
                <c:pt idx="244">
                  <c:v>03/08/19</c:v>
                </c:pt>
                <c:pt idx="245">
                  <c:v>05/08/19</c:v>
                </c:pt>
                <c:pt idx="246">
                  <c:v>13/08/19</c:v>
                </c:pt>
                <c:pt idx="247">
                  <c:v>20/08/19</c:v>
                </c:pt>
                <c:pt idx="248">
                  <c:v>22/08/19</c:v>
                </c:pt>
                <c:pt idx="249">
                  <c:v>24/08/19</c:v>
                </c:pt>
                <c:pt idx="250">
                  <c:v>29/08/19</c:v>
                </c:pt>
                <c:pt idx="251">
                  <c:v>08/09/19</c:v>
                </c:pt>
                <c:pt idx="252">
                  <c:v>11/09/19</c:v>
                </c:pt>
                <c:pt idx="253">
                  <c:v>18/09/19</c:v>
                </c:pt>
                <c:pt idx="254">
                  <c:v>18/09/19</c:v>
                </c:pt>
                <c:pt idx="255">
                  <c:v>19/09/19</c:v>
                </c:pt>
                <c:pt idx="256">
                  <c:v>21/09/19</c:v>
                </c:pt>
                <c:pt idx="257">
                  <c:v>22/09/19</c:v>
                </c:pt>
                <c:pt idx="258">
                  <c:v>23/09/19</c:v>
                </c:pt>
                <c:pt idx="259">
                  <c:v>24/09/19</c:v>
                </c:pt>
                <c:pt idx="260">
                  <c:v>24/09/19</c:v>
                </c:pt>
                <c:pt idx="261">
                  <c:v>25/09/19</c:v>
                </c:pt>
                <c:pt idx="262">
                  <c:v>25/09/19</c:v>
                </c:pt>
                <c:pt idx="263">
                  <c:v>25/09/19</c:v>
                </c:pt>
                <c:pt idx="264">
                  <c:v>27/09/19</c:v>
                </c:pt>
                <c:pt idx="265">
                  <c:v>27/09/19</c:v>
                </c:pt>
                <c:pt idx="266">
                  <c:v>27/09/19</c:v>
                </c:pt>
                <c:pt idx="267">
                  <c:v>28/09/19</c:v>
                </c:pt>
                <c:pt idx="268">
                  <c:v>28/09/19</c:v>
                </c:pt>
                <c:pt idx="269">
                  <c:v>29/09/19</c:v>
                </c:pt>
                <c:pt idx="270">
                  <c:v>07/10/19</c:v>
                </c:pt>
                <c:pt idx="271">
                  <c:v>08/10/19</c:v>
                </c:pt>
                <c:pt idx="272">
                  <c:v>08/10/19</c:v>
                </c:pt>
                <c:pt idx="273">
                  <c:v>08/10/19</c:v>
                </c:pt>
                <c:pt idx="274">
                  <c:v>09/10/19</c:v>
                </c:pt>
                <c:pt idx="275">
                  <c:v>09/10/19</c:v>
                </c:pt>
                <c:pt idx="276">
                  <c:v>10/10/19</c:v>
                </c:pt>
                <c:pt idx="277">
                  <c:v>10/10/19</c:v>
                </c:pt>
                <c:pt idx="278">
                  <c:v>11/10/19</c:v>
                </c:pt>
                <c:pt idx="279">
                  <c:v>15/10/19</c:v>
                </c:pt>
                <c:pt idx="280">
                  <c:v>15/10/19</c:v>
                </c:pt>
                <c:pt idx="281">
                  <c:v>18/10/19</c:v>
                </c:pt>
                <c:pt idx="282">
                  <c:v>20/10/19</c:v>
                </c:pt>
                <c:pt idx="283">
                  <c:v>23/10/19</c:v>
                </c:pt>
                <c:pt idx="284">
                  <c:v>28/10/19</c:v>
                </c:pt>
                <c:pt idx="285">
                  <c:v>30/10/19</c:v>
                </c:pt>
                <c:pt idx="286">
                  <c:v>05/11/19</c:v>
                </c:pt>
                <c:pt idx="287">
                  <c:v>09/11/19</c:v>
                </c:pt>
                <c:pt idx="288">
                  <c:v>09/11/19</c:v>
                </c:pt>
                <c:pt idx="289">
                  <c:v>09/11/19</c:v>
                </c:pt>
                <c:pt idx="290">
                  <c:v>09/11/19</c:v>
                </c:pt>
                <c:pt idx="291">
                  <c:v>19/11/19</c:v>
                </c:pt>
                <c:pt idx="292">
                  <c:v>19/11/19</c:v>
                </c:pt>
                <c:pt idx="293">
                  <c:v>22/11/19</c:v>
                </c:pt>
                <c:pt idx="294">
                  <c:v>22/11/19</c:v>
                </c:pt>
                <c:pt idx="295">
                  <c:v>26/11/19</c:v>
                </c:pt>
                <c:pt idx="296">
                  <c:v>29/11/19</c:v>
                </c:pt>
                <c:pt idx="297">
                  <c:v>02/12/19</c:v>
                </c:pt>
                <c:pt idx="298">
                  <c:v>04/12/19</c:v>
                </c:pt>
                <c:pt idx="299">
                  <c:v>06/12/19</c:v>
                </c:pt>
                <c:pt idx="300">
                  <c:v>08/12/19</c:v>
                </c:pt>
                <c:pt idx="301">
                  <c:v>12/12/19</c:v>
                </c:pt>
                <c:pt idx="302">
                  <c:v>16/12/19</c:v>
                </c:pt>
                <c:pt idx="303">
                  <c:v>22/12/19</c:v>
                </c:pt>
                <c:pt idx="304">
                  <c:v>25/12/19</c:v>
                </c:pt>
                <c:pt idx="305">
                  <c:v>31/12/19</c:v>
                </c:pt>
              </c:strCache>
            </c:strRef>
          </c:cat>
          <c:val>
            <c:numRef>
              <c:f>Tho!$I$13:$I$318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0688-4D50-8D3B-D19B785B7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41616"/>
        <c:axId val="1890822576"/>
        <c:extLst xmlns:c16r2="http://schemas.microsoft.com/office/drawing/2015/06/chart"/>
      </c:lineChart>
      <c:catAx>
        <c:axId val="189084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520132426628493"/>
              <c:y val="0.83449883449883455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0822576"/>
        <c:crossesAt val="0"/>
        <c:auto val="0"/>
        <c:lblAlgn val="ctr"/>
        <c:lblOffset val="100"/>
        <c:tickLblSkip val="4"/>
        <c:noMultiLvlLbl val="0"/>
      </c:catAx>
      <c:valAx>
        <c:axId val="1890822576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3.1458987207018722E-2"/>
            </c:manualLayout>
          </c:layout>
          <c:overlay val="0"/>
        </c:title>
        <c:numFmt formatCode="@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084161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192794078"/>
          <c:y val="0.18847530422333569"/>
          <c:w val="0.13939587807205917"/>
          <c:h val="0.564946864159462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42-49A1-A6DE-C418DD654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35632"/>
        <c:axId val="1890818768"/>
      </c:lineChart>
      <c:catAx>
        <c:axId val="189083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8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18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5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34-47B8-B03E-D3FDA88F658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134-47B8-B03E-D3FDA88F658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134-47B8-B03E-D3FDA88F6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19856"/>
        <c:axId val="1890832368"/>
      </c:lineChart>
      <c:catAx>
        <c:axId val="189081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32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9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DDC-4163-8090-7B994D612447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DDC-4163-8090-7B994D612447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DDC-4163-8090-7B994D612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834000"/>
        <c:axId val="1890820400"/>
      </c:scatterChart>
      <c:valAx>
        <c:axId val="189083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20400"/>
        <c:crosses val="autoZero"/>
        <c:crossBetween val="midCat"/>
      </c:valAx>
      <c:valAx>
        <c:axId val="1890820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400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1D-4A5F-B181-FB118EE41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21488"/>
        <c:axId val="1890834544"/>
      </c:lineChart>
      <c:catAx>
        <c:axId val="1890821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4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34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90821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36-4E80-8F10-1DD490840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20944"/>
        <c:axId val="1890811152"/>
      </c:lineChart>
      <c:catAx>
        <c:axId val="1890820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1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11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20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A4-4605-AB2D-829C28C9D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14960"/>
        <c:axId val="1890811696"/>
      </c:lineChart>
      <c:catAx>
        <c:axId val="189081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11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4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2C-4FC0-96E8-1B43A03E0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15504"/>
        <c:axId val="1890835088"/>
      </c:lineChart>
      <c:catAx>
        <c:axId val="189081550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90835088"/>
        <c:crosses val="autoZero"/>
        <c:auto val="1"/>
        <c:lblAlgn val="ctr"/>
        <c:lblOffset val="100"/>
        <c:tickMarkSkip val="1"/>
        <c:noMultiLvlLbl val="0"/>
      </c:catAx>
      <c:valAx>
        <c:axId val="1890835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15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CB-4700-B521-9828CCAC7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838352"/>
        <c:axId val="1890838896"/>
      </c:lineChart>
      <c:catAx>
        <c:axId val="189083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8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0838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0838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12-4914-B193-D40DD21AB5F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412-4914-B193-D40DD21AB5F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412-4914-B193-D40DD21AB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69200"/>
        <c:axId val="1750675728"/>
      </c:lineChart>
      <c:catAx>
        <c:axId val="1750669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7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75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692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E2-4929-A0B0-05DD5C79479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CE2-4929-A0B0-05DD5C79479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CE2-4929-A0B0-05DD5C794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681712"/>
        <c:axId val="1750677360"/>
      </c:scatterChart>
      <c:valAx>
        <c:axId val="175068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77360"/>
        <c:crosses val="autoZero"/>
        <c:crossBetween val="midCat"/>
      </c:valAx>
      <c:valAx>
        <c:axId val="1750677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817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75-4EF4-8111-A94DAC971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55056"/>
        <c:axId val="1750677904"/>
      </c:lineChart>
      <c:catAx>
        <c:axId val="175065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77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77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50655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41-47C9-B61C-29D709511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61584"/>
        <c:axId val="1750678992"/>
      </c:lineChart>
      <c:catAx>
        <c:axId val="1750661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78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78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61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28-4D03-8934-2942312EB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74640"/>
        <c:axId val="1750676816"/>
      </c:lineChart>
      <c:catAx>
        <c:axId val="1750674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7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76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74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A2-4C96-A904-236EE2F91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59408"/>
        <c:axId val="1750669744"/>
      </c:lineChart>
      <c:catAx>
        <c:axId val="175065940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50669744"/>
        <c:crosses val="autoZero"/>
        <c:auto val="1"/>
        <c:lblAlgn val="ctr"/>
        <c:lblOffset val="100"/>
        <c:tickMarkSkip val="1"/>
        <c:noMultiLvlLbl val="0"/>
      </c:catAx>
      <c:valAx>
        <c:axId val="175066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59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E9-4AF1-98E9-49D321C99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67024"/>
        <c:axId val="1750664848"/>
      </c:lineChart>
      <c:catAx>
        <c:axId val="1750667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64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64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67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FF-4031-ACD3-11FCD04F6BD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2FF-4031-ACD3-11FCD04F6BD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2FF-4031-ACD3-11FCD04F6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70288"/>
        <c:axId val="1750684432"/>
      </c:lineChart>
      <c:catAx>
        <c:axId val="175067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84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84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702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02-40CA-B93A-0190F3CE4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59952"/>
        <c:axId val="1750684976"/>
      </c:lineChart>
      <c:catAx>
        <c:axId val="175065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8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8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59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Lưu Văn Lợi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Lưu Văn Lợi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25869735743259364"/>
          <c:y val="3.593781546537451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042889525173E-2"/>
          <c:y val="0.12748270102600812"/>
          <c:w val="0.81610942249240126"/>
          <c:h val="0.69606482756089061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Duc!$J$12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cat>
            <c:strRef>
              <c:f>Duc!$B$13:$B$383</c:f>
              <c:strCache>
                <c:ptCount val="128"/>
                <c:pt idx="0">
                  <c:v>15/04/19</c:v>
                </c:pt>
                <c:pt idx="1">
                  <c:v>26/04/19</c:v>
                </c:pt>
                <c:pt idx="2">
                  <c:v>29/04/19</c:v>
                </c:pt>
                <c:pt idx="3">
                  <c:v>16/05/19</c:v>
                </c:pt>
                <c:pt idx="4">
                  <c:v>18/05/19</c:v>
                </c:pt>
                <c:pt idx="5">
                  <c:v>22/05/19</c:v>
                </c:pt>
                <c:pt idx="6">
                  <c:v>24/05/19</c:v>
                </c:pt>
                <c:pt idx="7">
                  <c:v>25/05/19</c:v>
                </c:pt>
                <c:pt idx="8">
                  <c:v>28/05/19</c:v>
                </c:pt>
                <c:pt idx="9">
                  <c:v>30/05/19</c:v>
                </c:pt>
                <c:pt idx="10">
                  <c:v>01/06/19</c:v>
                </c:pt>
                <c:pt idx="11">
                  <c:v>10/06/19</c:v>
                </c:pt>
                <c:pt idx="12">
                  <c:v>12/06/19</c:v>
                </c:pt>
                <c:pt idx="13">
                  <c:v>14/06/19</c:v>
                </c:pt>
                <c:pt idx="14">
                  <c:v>17/06/19</c:v>
                </c:pt>
                <c:pt idx="15">
                  <c:v>17/06/19</c:v>
                </c:pt>
                <c:pt idx="16">
                  <c:v>20/06/19</c:v>
                </c:pt>
                <c:pt idx="17">
                  <c:v>21/06/19</c:v>
                </c:pt>
                <c:pt idx="18">
                  <c:v>25/06/19</c:v>
                </c:pt>
                <c:pt idx="19">
                  <c:v>27/06/19</c:v>
                </c:pt>
                <c:pt idx="20">
                  <c:v>05/07/19</c:v>
                </c:pt>
                <c:pt idx="21">
                  <c:v>09/07/19</c:v>
                </c:pt>
                <c:pt idx="22">
                  <c:v>12/07/19</c:v>
                </c:pt>
                <c:pt idx="23">
                  <c:v>16/07/19</c:v>
                </c:pt>
                <c:pt idx="24">
                  <c:v>18/07/19</c:v>
                </c:pt>
                <c:pt idx="25">
                  <c:v>22/07/19</c:v>
                </c:pt>
                <c:pt idx="26">
                  <c:v>27/07/19</c:v>
                </c:pt>
                <c:pt idx="27">
                  <c:v>30/07/19</c:v>
                </c:pt>
                <c:pt idx="28">
                  <c:v>01/08/19</c:v>
                </c:pt>
                <c:pt idx="29">
                  <c:v>02/08/19</c:v>
                </c:pt>
                <c:pt idx="30">
                  <c:v>10/08/19</c:v>
                </c:pt>
                <c:pt idx="31">
                  <c:v>15/08/19</c:v>
                </c:pt>
                <c:pt idx="32">
                  <c:v>17/08/19</c:v>
                </c:pt>
                <c:pt idx="33">
                  <c:v>27/08/19</c:v>
                </c:pt>
                <c:pt idx="34">
                  <c:v>29/08/19</c:v>
                </c:pt>
                <c:pt idx="35">
                  <c:v>31/08/19</c:v>
                </c:pt>
                <c:pt idx="36">
                  <c:v>02/09/19</c:v>
                </c:pt>
                <c:pt idx="37">
                  <c:v>05/09/19</c:v>
                </c:pt>
                <c:pt idx="38">
                  <c:v>07/09/19</c:v>
                </c:pt>
                <c:pt idx="39">
                  <c:v>08/09/19</c:v>
                </c:pt>
                <c:pt idx="40">
                  <c:v>13/09/19</c:v>
                </c:pt>
                <c:pt idx="41">
                  <c:v>15/09/19</c:v>
                </c:pt>
                <c:pt idx="42">
                  <c:v>18/09/19</c:v>
                </c:pt>
                <c:pt idx="43">
                  <c:v>18/09/19</c:v>
                </c:pt>
                <c:pt idx="44">
                  <c:v>21/09/19</c:v>
                </c:pt>
                <c:pt idx="45">
                  <c:v>21/09/19</c:v>
                </c:pt>
                <c:pt idx="46">
                  <c:v>23/09/19</c:v>
                </c:pt>
                <c:pt idx="47">
                  <c:v>24/09/19</c:v>
                </c:pt>
                <c:pt idx="48">
                  <c:v>26/09/19</c:v>
                </c:pt>
                <c:pt idx="49">
                  <c:v>26/09/19</c:v>
                </c:pt>
                <c:pt idx="50">
                  <c:v>27/09/19</c:v>
                </c:pt>
                <c:pt idx="51">
                  <c:v>28/09/19</c:v>
                </c:pt>
                <c:pt idx="52">
                  <c:v>28/09/19</c:v>
                </c:pt>
                <c:pt idx="53">
                  <c:v>29/09/19</c:v>
                </c:pt>
                <c:pt idx="54">
                  <c:v>30/09/19</c:v>
                </c:pt>
                <c:pt idx="55">
                  <c:v>30/09/19</c:v>
                </c:pt>
                <c:pt idx="56">
                  <c:v>07/10/19</c:v>
                </c:pt>
                <c:pt idx="57">
                  <c:v>08/10/19</c:v>
                </c:pt>
                <c:pt idx="58">
                  <c:v>08/10/19</c:v>
                </c:pt>
                <c:pt idx="59">
                  <c:v>08/10/19</c:v>
                </c:pt>
                <c:pt idx="60">
                  <c:v>09/10/19</c:v>
                </c:pt>
                <c:pt idx="61">
                  <c:v>09/10/19</c:v>
                </c:pt>
                <c:pt idx="62">
                  <c:v>10/10/19</c:v>
                </c:pt>
                <c:pt idx="63">
                  <c:v>11/10/19</c:v>
                </c:pt>
                <c:pt idx="64">
                  <c:v>15/10/19</c:v>
                </c:pt>
                <c:pt idx="65">
                  <c:v>15/10/19</c:v>
                </c:pt>
                <c:pt idx="66">
                  <c:v>18/10/19</c:v>
                </c:pt>
                <c:pt idx="67">
                  <c:v>20/10/19</c:v>
                </c:pt>
                <c:pt idx="68">
                  <c:v>23/10/19</c:v>
                </c:pt>
                <c:pt idx="69">
                  <c:v>23/10/19</c:v>
                </c:pt>
                <c:pt idx="70">
                  <c:v>28/10/19</c:v>
                </c:pt>
                <c:pt idx="71">
                  <c:v>30/10/19</c:v>
                </c:pt>
                <c:pt idx="72">
                  <c:v>05/11/19</c:v>
                </c:pt>
                <c:pt idx="73">
                  <c:v>09/11/19</c:v>
                </c:pt>
                <c:pt idx="74">
                  <c:v>09/11/19</c:v>
                </c:pt>
                <c:pt idx="75">
                  <c:v>09/11/19</c:v>
                </c:pt>
                <c:pt idx="76">
                  <c:v>22/11/19</c:v>
                </c:pt>
                <c:pt idx="77">
                  <c:v>22/11/19</c:v>
                </c:pt>
                <c:pt idx="78">
                  <c:v>26/11/19</c:v>
                </c:pt>
                <c:pt idx="79">
                  <c:v>02/12/19</c:v>
                </c:pt>
                <c:pt idx="80">
                  <c:v>04/12/19</c:v>
                </c:pt>
                <c:pt idx="81">
                  <c:v>08/12/19</c:v>
                </c:pt>
                <c:pt idx="82">
                  <c:v>12/12/19</c:v>
                </c:pt>
                <c:pt idx="83">
                  <c:v>15/12/19</c:v>
                </c:pt>
                <c:pt idx="84">
                  <c:v>16/12/19</c:v>
                </c:pt>
                <c:pt idx="85">
                  <c:v>22/12/19</c:v>
                </c:pt>
                <c:pt idx="86">
                  <c:v>25/12/19</c:v>
                </c:pt>
                <c:pt idx="87">
                  <c:v>31/12/19</c:v>
                </c:pt>
                <c:pt idx="127">
                  <c:v>Người lập/ Ngày:
Prepared by/ Date</c:v>
                </c:pt>
              </c:strCache>
            </c:strRef>
          </c:cat>
          <c:val>
            <c:numRef>
              <c:f>Duc!$J$13:$J$383</c:f>
              <c:numCache>
                <c:formatCode>@</c:formatCode>
                <c:ptCount val="37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2E44-4CF2-8BA3-884C2FC7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0678448"/>
        <c:axId val="1750673552"/>
      </c:barChart>
      <c:lineChart>
        <c:grouping val="standard"/>
        <c:varyColors val="0"/>
        <c:ser>
          <c:idx val="9"/>
          <c:order val="0"/>
          <c:tx>
            <c:strRef>
              <c:f>Duc!$L$12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Duc!$B$13:$B$383</c:f>
              <c:strCache>
                <c:ptCount val="128"/>
                <c:pt idx="0">
                  <c:v>15/04/19</c:v>
                </c:pt>
                <c:pt idx="1">
                  <c:v>26/04/19</c:v>
                </c:pt>
                <c:pt idx="2">
                  <c:v>29/04/19</c:v>
                </c:pt>
                <c:pt idx="3">
                  <c:v>16/05/19</c:v>
                </c:pt>
                <c:pt idx="4">
                  <c:v>18/05/19</c:v>
                </c:pt>
                <c:pt idx="5">
                  <c:v>22/05/19</c:v>
                </c:pt>
                <c:pt idx="6">
                  <c:v>24/05/19</c:v>
                </c:pt>
                <c:pt idx="7">
                  <c:v>25/05/19</c:v>
                </c:pt>
                <c:pt idx="8">
                  <c:v>28/05/19</c:v>
                </c:pt>
                <c:pt idx="9">
                  <c:v>30/05/19</c:v>
                </c:pt>
                <c:pt idx="10">
                  <c:v>01/06/19</c:v>
                </c:pt>
                <c:pt idx="11">
                  <c:v>10/06/19</c:v>
                </c:pt>
                <c:pt idx="12">
                  <c:v>12/06/19</c:v>
                </c:pt>
                <c:pt idx="13">
                  <c:v>14/06/19</c:v>
                </c:pt>
                <c:pt idx="14">
                  <c:v>17/06/19</c:v>
                </c:pt>
                <c:pt idx="15">
                  <c:v>17/06/19</c:v>
                </c:pt>
                <c:pt idx="16">
                  <c:v>20/06/19</c:v>
                </c:pt>
                <c:pt idx="17">
                  <c:v>21/06/19</c:v>
                </c:pt>
                <c:pt idx="18">
                  <c:v>25/06/19</c:v>
                </c:pt>
                <c:pt idx="19">
                  <c:v>27/06/19</c:v>
                </c:pt>
                <c:pt idx="20">
                  <c:v>05/07/19</c:v>
                </c:pt>
                <c:pt idx="21">
                  <c:v>09/07/19</c:v>
                </c:pt>
                <c:pt idx="22">
                  <c:v>12/07/19</c:v>
                </c:pt>
                <c:pt idx="23">
                  <c:v>16/07/19</c:v>
                </c:pt>
                <c:pt idx="24">
                  <c:v>18/07/19</c:v>
                </c:pt>
                <c:pt idx="25">
                  <c:v>22/07/19</c:v>
                </c:pt>
                <c:pt idx="26">
                  <c:v>27/07/19</c:v>
                </c:pt>
                <c:pt idx="27">
                  <c:v>30/07/19</c:v>
                </c:pt>
                <c:pt idx="28">
                  <c:v>01/08/19</c:v>
                </c:pt>
                <c:pt idx="29">
                  <c:v>02/08/19</c:v>
                </c:pt>
                <c:pt idx="30">
                  <c:v>10/08/19</c:v>
                </c:pt>
                <c:pt idx="31">
                  <c:v>15/08/19</c:v>
                </c:pt>
                <c:pt idx="32">
                  <c:v>17/08/19</c:v>
                </c:pt>
                <c:pt idx="33">
                  <c:v>27/08/19</c:v>
                </c:pt>
                <c:pt idx="34">
                  <c:v>29/08/19</c:v>
                </c:pt>
                <c:pt idx="35">
                  <c:v>31/08/19</c:v>
                </c:pt>
                <c:pt idx="36">
                  <c:v>02/09/19</c:v>
                </c:pt>
                <c:pt idx="37">
                  <c:v>05/09/19</c:v>
                </c:pt>
                <c:pt idx="38">
                  <c:v>07/09/19</c:v>
                </c:pt>
                <c:pt idx="39">
                  <c:v>08/09/19</c:v>
                </c:pt>
                <c:pt idx="40">
                  <c:v>13/09/19</c:v>
                </c:pt>
                <c:pt idx="41">
                  <c:v>15/09/19</c:v>
                </c:pt>
                <c:pt idx="42">
                  <c:v>18/09/19</c:v>
                </c:pt>
                <c:pt idx="43">
                  <c:v>18/09/19</c:v>
                </c:pt>
                <c:pt idx="44">
                  <c:v>21/09/19</c:v>
                </c:pt>
                <c:pt idx="45">
                  <c:v>21/09/19</c:v>
                </c:pt>
                <c:pt idx="46">
                  <c:v>23/09/19</c:v>
                </c:pt>
                <c:pt idx="47">
                  <c:v>24/09/19</c:v>
                </c:pt>
                <c:pt idx="48">
                  <c:v>26/09/19</c:v>
                </c:pt>
                <c:pt idx="49">
                  <c:v>26/09/19</c:v>
                </c:pt>
                <c:pt idx="50">
                  <c:v>27/09/19</c:v>
                </c:pt>
                <c:pt idx="51">
                  <c:v>28/09/19</c:v>
                </c:pt>
                <c:pt idx="52">
                  <c:v>28/09/19</c:v>
                </c:pt>
                <c:pt idx="53">
                  <c:v>29/09/19</c:v>
                </c:pt>
                <c:pt idx="54">
                  <c:v>30/09/19</c:v>
                </c:pt>
                <c:pt idx="55">
                  <c:v>30/09/19</c:v>
                </c:pt>
                <c:pt idx="56">
                  <c:v>07/10/19</c:v>
                </c:pt>
                <c:pt idx="57">
                  <c:v>08/10/19</c:v>
                </c:pt>
                <c:pt idx="58">
                  <c:v>08/10/19</c:v>
                </c:pt>
                <c:pt idx="59">
                  <c:v>08/10/19</c:v>
                </c:pt>
                <c:pt idx="60">
                  <c:v>09/10/19</c:v>
                </c:pt>
                <c:pt idx="61">
                  <c:v>09/10/19</c:v>
                </c:pt>
                <c:pt idx="62">
                  <c:v>10/10/19</c:v>
                </c:pt>
                <c:pt idx="63">
                  <c:v>11/10/19</c:v>
                </c:pt>
                <c:pt idx="64">
                  <c:v>15/10/19</c:v>
                </c:pt>
                <c:pt idx="65">
                  <c:v>15/10/19</c:v>
                </c:pt>
                <c:pt idx="66">
                  <c:v>18/10/19</c:v>
                </c:pt>
                <c:pt idx="67">
                  <c:v>20/10/19</c:v>
                </c:pt>
                <c:pt idx="68">
                  <c:v>23/10/19</c:v>
                </c:pt>
                <c:pt idx="69">
                  <c:v>23/10/19</c:v>
                </c:pt>
                <c:pt idx="70">
                  <c:v>28/10/19</c:v>
                </c:pt>
                <c:pt idx="71">
                  <c:v>30/10/19</c:v>
                </c:pt>
                <c:pt idx="72">
                  <c:v>05/11/19</c:v>
                </c:pt>
                <c:pt idx="73">
                  <c:v>09/11/19</c:v>
                </c:pt>
                <c:pt idx="74">
                  <c:v>09/11/19</c:v>
                </c:pt>
                <c:pt idx="75">
                  <c:v>09/11/19</c:v>
                </c:pt>
                <c:pt idx="76">
                  <c:v>22/11/19</c:v>
                </c:pt>
                <c:pt idx="77">
                  <c:v>22/11/19</c:v>
                </c:pt>
                <c:pt idx="78">
                  <c:v>26/11/19</c:v>
                </c:pt>
                <c:pt idx="79">
                  <c:v>02/12/19</c:v>
                </c:pt>
                <c:pt idx="80">
                  <c:v>04/12/19</c:v>
                </c:pt>
                <c:pt idx="81">
                  <c:v>08/12/19</c:v>
                </c:pt>
                <c:pt idx="82">
                  <c:v>12/12/19</c:v>
                </c:pt>
                <c:pt idx="83">
                  <c:v>15/12/19</c:v>
                </c:pt>
                <c:pt idx="84">
                  <c:v>16/12/19</c:v>
                </c:pt>
                <c:pt idx="85">
                  <c:v>22/12/19</c:v>
                </c:pt>
                <c:pt idx="86">
                  <c:v>25/12/19</c:v>
                </c:pt>
                <c:pt idx="87">
                  <c:v>31/12/19</c:v>
                </c:pt>
                <c:pt idx="127">
                  <c:v>Người lập/ Ngày:
Prepared by/ Date</c:v>
                </c:pt>
              </c:strCache>
            </c:strRef>
          </c:cat>
          <c:val>
            <c:numRef>
              <c:f>Duc!$L$13:$L$383</c:f>
              <c:numCache>
                <c:formatCode>General</c:formatCode>
                <c:ptCount val="37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2E44-4CF2-8BA3-884C2FC791C3}"/>
            </c:ext>
          </c:extLst>
        </c:ser>
        <c:ser>
          <c:idx val="8"/>
          <c:order val="1"/>
          <c:tx>
            <c:strRef>
              <c:f>Duc!$K$12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Duc!$B$13:$B$383</c:f>
              <c:strCache>
                <c:ptCount val="128"/>
                <c:pt idx="0">
                  <c:v>15/04/19</c:v>
                </c:pt>
                <c:pt idx="1">
                  <c:v>26/04/19</c:v>
                </c:pt>
                <c:pt idx="2">
                  <c:v>29/04/19</c:v>
                </c:pt>
                <c:pt idx="3">
                  <c:v>16/05/19</c:v>
                </c:pt>
                <c:pt idx="4">
                  <c:v>18/05/19</c:v>
                </c:pt>
                <c:pt idx="5">
                  <c:v>22/05/19</c:v>
                </c:pt>
                <c:pt idx="6">
                  <c:v>24/05/19</c:v>
                </c:pt>
                <c:pt idx="7">
                  <c:v>25/05/19</c:v>
                </c:pt>
                <c:pt idx="8">
                  <c:v>28/05/19</c:v>
                </c:pt>
                <c:pt idx="9">
                  <c:v>30/05/19</c:v>
                </c:pt>
                <c:pt idx="10">
                  <c:v>01/06/19</c:v>
                </c:pt>
                <c:pt idx="11">
                  <c:v>10/06/19</c:v>
                </c:pt>
                <c:pt idx="12">
                  <c:v>12/06/19</c:v>
                </c:pt>
                <c:pt idx="13">
                  <c:v>14/06/19</c:v>
                </c:pt>
                <c:pt idx="14">
                  <c:v>17/06/19</c:v>
                </c:pt>
                <c:pt idx="15">
                  <c:v>17/06/19</c:v>
                </c:pt>
                <c:pt idx="16">
                  <c:v>20/06/19</c:v>
                </c:pt>
                <c:pt idx="17">
                  <c:v>21/06/19</c:v>
                </c:pt>
                <c:pt idx="18">
                  <c:v>25/06/19</c:v>
                </c:pt>
                <c:pt idx="19">
                  <c:v>27/06/19</c:v>
                </c:pt>
                <c:pt idx="20">
                  <c:v>05/07/19</c:v>
                </c:pt>
                <c:pt idx="21">
                  <c:v>09/07/19</c:v>
                </c:pt>
                <c:pt idx="22">
                  <c:v>12/07/19</c:v>
                </c:pt>
                <c:pt idx="23">
                  <c:v>16/07/19</c:v>
                </c:pt>
                <c:pt idx="24">
                  <c:v>18/07/19</c:v>
                </c:pt>
                <c:pt idx="25">
                  <c:v>22/07/19</c:v>
                </c:pt>
                <c:pt idx="26">
                  <c:v>27/07/19</c:v>
                </c:pt>
                <c:pt idx="27">
                  <c:v>30/07/19</c:v>
                </c:pt>
                <c:pt idx="28">
                  <c:v>01/08/19</c:v>
                </c:pt>
                <c:pt idx="29">
                  <c:v>02/08/19</c:v>
                </c:pt>
                <c:pt idx="30">
                  <c:v>10/08/19</c:v>
                </c:pt>
                <c:pt idx="31">
                  <c:v>15/08/19</c:v>
                </c:pt>
                <c:pt idx="32">
                  <c:v>17/08/19</c:v>
                </c:pt>
                <c:pt idx="33">
                  <c:v>27/08/19</c:v>
                </c:pt>
                <c:pt idx="34">
                  <c:v>29/08/19</c:v>
                </c:pt>
                <c:pt idx="35">
                  <c:v>31/08/19</c:v>
                </c:pt>
                <c:pt idx="36">
                  <c:v>02/09/19</c:v>
                </c:pt>
                <c:pt idx="37">
                  <c:v>05/09/19</c:v>
                </c:pt>
                <c:pt idx="38">
                  <c:v>07/09/19</c:v>
                </c:pt>
                <c:pt idx="39">
                  <c:v>08/09/19</c:v>
                </c:pt>
                <c:pt idx="40">
                  <c:v>13/09/19</c:v>
                </c:pt>
                <c:pt idx="41">
                  <c:v>15/09/19</c:v>
                </c:pt>
                <c:pt idx="42">
                  <c:v>18/09/19</c:v>
                </c:pt>
                <c:pt idx="43">
                  <c:v>18/09/19</c:v>
                </c:pt>
                <c:pt idx="44">
                  <c:v>21/09/19</c:v>
                </c:pt>
                <c:pt idx="45">
                  <c:v>21/09/19</c:v>
                </c:pt>
                <c:pt idx="46">
                  <c:v>23/09/19</c:v>
                </c:pt>
                <c:pt idx="47">
                  <c:v>24/09/19</c:v>
                </c:pt>
                <c:pt idx="48">
                  <c:v>26/09/19</c:v>
                </c:pt>
                <c:pt idx="49">
                  <c:v>26/09/19</c:v>
                </c:pt>
                <c:pt idx="50">
                  <c:v>27/09/19</c:v>
                </c:pt>
                <c:pt idx="51">
                  <c:v>28/09/19</c:v>
                </c:pt>
                <c:pt idx="52">
                  <c:v>28/09/19</c:v>
                </c:pt>
                <c:pt idx="53">
                  <c:v>29/09/19</c:v>
                </c:pt>
                <c:pt idx="54">
                  <c:v>30/09/19</c:v>
                </c:pt>
                <c:pt idx="55">
                  <c:v>30/09/19</c:v>
                </c:pt>
                <c:pt idx="56">
                  <c:v>07/10/19</c:v>
                </c:pt>
                <c:pt idx="57">
                  <c:v>08/10/19</c:v>
                </c:pt>
                <c:pt idx="58">
                  <c:v>08/10/19</c:v>
                </c:pt>
                <c:pt idx="59">
                  <c:v>08/10/19</c:v>
                </c:pt>
                <c:pt idx="60">
                  <c:v>09/10/19</c:v>
                </c:pt>
                <c:pt idx="61">
                  <c:v>09/10/19</c:v>
                </c:pt>
                <c:pt idx="62">
                  <c:v>10/10/19</c:v>
                </c:pt>
                <c:pt idx="63">
                  <c:v>11/10/19</c:v>
                </c:pt>
                <c:pt idx="64">
                  <c:v>15/10/19</c:v>
                </c:pt>
                <c:pt idx="65">
                  <c:v>15/10/19</c:v>
                </c:pt>
                <c:pt idx="66">
                  <c:v>18/10/19</c:v>
                </c:pt>
                <c:pt idx="67">
                  <c:v>20/10/19</c:v>
                </c:pt>
                <c:pt idx="68">
                  <c:v>23/10/19</c:v>
                </c:pt>
                <c:pt idx="69">
                  <c:v>23/10/19</c:v>
                </c:pt>
                <c:pt idx="70">
                  <c:v>28/10/19</c:v>
                </c:pt>
                <c:pt idx="71">
                  <c:v>30/10/19</c:v>
                </c:pt>
                <c:pt idx="72">
                  <c:v>05/11/19</c:v>
                </c:pt>
                <c:pt idx="73">
                  <c:v>09/11/19</c:v>
                </c:pt>
                <c:pt idx="74">
                  <c:v>09/11/19</c:v>
                </c:pt>
                <c:pt idx="75">
                  <c:v>09/11/19</c:v>
                </c:pt>
                <c:pt idx="76">
                  <c:v>22/11/19</c:v>
                </c:pt>
                <c:pt idx="77">
                  <c:v>22/11/19</c:v>
                </c:pt>
                <c:pt idx="78">
                  <c:v>26/11/19</c:v>
                </c:pt>
                <c:pt idx="79">
                  <c:v>02/12/19</c:v>
                </c:pt>
                <c:pt idx="80">
                  <c:v>04/12/19</c:v>
                </c:pt>
                <c:pt idx="81">
                  <c:v>08/12/19</c:v>
                </c:pt>
                <c:pt idx="82">
                  <c:v>12/12/19</c:v>
                </c:pt>
                <c:pt idx="83">
                  <c:v>15/12/19</c:v>
                </c:pt>
                <c:pt idx="84">
                  <c:v>16/12/19</c:v>
                </c:pt>
                <c:pt idx="85">
                  <c:v>22/12/19</c:v>
                </c:pt>
                <c:pt idx="86">
                  <c:v>25/12/19</c:v>
                </c:pt>
                <c:pt idx="87">
                  <c:v>31/12/19</c:v>
                </c:pt>
                <c:pt idx="127">
                  <c:v>Người lập/ Ngày:
Prepared by/ Date</c:v>
                </c:pt>
              </c:strCache>
            </c:strRef>
          </c:cat>
          <c:val>
            <c:numRef>
              <c:f>Duc!$K$13:$K$383</c:f>
              <c:numCache>
                <c:formatCode>General</c:formatCode>
                <c:ptCount val="37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2E44-4CF2-8BA3-884C2FC791C3}"/>
            </c:ext>
          </c:extLst>
        </c:ser>
        <c:ser>
          <c:idx val="0"/>
          <c:order val="2"/>
          <c:tx>
            <c:strRef>
              <c:f>Duc!$C$12</c:f>
              <c:strCache>
                <c:ptCount val="1"/>
                <c:pt idx="0">
                  <c:v>Head</c:v>
                </c:pt>
              </c:strCache>
            </c:strRef>
          </c:tx>
          <c:spPr>
            <a:ln w="9525"/>
          </c:spPr>
          <c:cat>
            <c:strRef>
              <c:f>Duc!$B$13:$B$383</c:f>
              <c:strCache>
                <c:ptCount val="128"/>
                <c:pt idx="0">
                  <c:v>15/04/19</c:v>
                </c:pt>
                <c:pt idx="1">
                  <c:v>26/04/19</c:v>
                </c:pt>
                <c:pt idx="2">
                  <c:v>29/04/19</c:v>
                </c:pt>
                <c:pt idx="3">
                  <c:v>16/05/19</c:v>
                </c:pt>
                <c:pt idx="4">
                  <c:v>18/05/19</c:v>
                </c:pt>
                <c:pt idx="5">
                  <c:v>22/05/19</c:v>
                </c:pt>
                <c:pt idx="6">
                  <c:v>24/05/19</c:v>
                </c:pt>
                <c:pt idx="7">
                  <c:v>25/05/19</c:v>
                </c:pt>
                <c:pt idx="8">
                  <c:v>28/05/19</c:v>
                </c:pt>
                <c:pt idx="9">
                  <c:v>30/05/19</c:v>
                </c:pt>
                <c:pt idx="10">
                  <c:v>01/06/19</c:v>
                </c:pt>
                <c:pt idx="11">
                  <c:v>10/06/19</c:v>
                </c:pt>
                <c:pt idx="12">
                  <c:v>12/06/19</c:v>
                </c:pt>
                <c:pt idx="13">
                  <c:v>14/06/19</c:v>
                </c:pt>
                <c:pt idx="14">
                  <c:v>17/06/19</c:v>
                </c:pt>
                <c:pt idx="15">
                  <c:v>17/06/19</c:v>
                </c:pt>
                <c:pt idx="16">
                  <c:v>20/06/19</c:v>
                </c:pt>
                <c:pt idx="17">
                  <c:v>21/06/19</c:v>
                </c:pt>
                <c:pt idx="18">
                  <c:v>25/06/19</c:v>
                </c:pt>
                <c:pt idx="19">
                  <c:v>27/06/19</c:v>
                </c:pt>
                <c:pt idx="20">
                  <c:v>05/07/19</c:v>
                </c:pt>
                <c:pt idx="21">
                  <c:v>09/07/19</c:v>
                </c:pt>
                <c:pt idx="22">
                  <c:v>12/07/19</c:v>
                </c:pt>
                <c:pt idx="23">
                  <c:v>16/07/19</c:v>
                </c:pt>
                <c:pt idx="24">
                  <c:v>18/07/19</c:v>
                </c:pt>
                <c:pt idx="25">
                  <c:v>22/07/19</c:v>
                </c:pt>
                <c:pt idx="26">
                  <c:v>27/07/19</c:v>
                </c:pt>
                <c:pt idx="27">
                  <c:v>30/07/19</c:v>
                </c:pt>
                <c:pt idx="28">
                  <c:v>01/08/19</c:v>
                </c:pt>
                <c:pt idx="29">
                  <c:v>02/08/19</c:v>
                </c:pt>
                <c:pt idx="30">
                  <c:v>10/08/19</c:v>
                </c:pt>
                <c:pt idx="31">
                  <c:v>15/08/19</c:v>
                </c:pt>
                <c:pt idx="32">
                  <c:v>17/08/19</c:v>
                </c:pt>
                <c:pt idx="33">
                  <c:v>27/08/19</c:v>
                </c:pt>
                <c:pt idx="34">
                  <c:v>29/08/19</c:v>
                </c:pt>
                <c:pt idx="35">
                  <c:v>31/08/19</c:v>
                </c:pt>
                <c:pt idx="36">
                  <c:v>02/09/19</c:v>
                </c:pt>
                <c:pt idx="37">
                  <c:v>05/09/19</c:v>
                </c:pt>
                <c:pt idx="38">
                  <c:v>07/09/19</c:v>
                </c:pt>
                <c:pt idx="39">
                  <c:v>08/09/19</c:v>
                </c:pt>
                <c:pt idx="40">
                  <c:v>13/09/19</c:v>
                </c:pt>
                <c:pt idx="41">
                  <c:v>15/09/19</c:v>
                </c:pt>
                <c:pt idx="42">
                  <c:v>18/09/19</c:v>
                </c:pt>
                <c:pt idx="43">
                  <c:v>18/09/19</c:v>
                </c:pt>
                <c:pt idx="44">
                  <c:v>21/09/19</c:v>
                </c:pt>
                <c:pt idx="45">
                  <c:v>21/09/19</c:v>
                </c:pt>
                <c:pt idx="46">
                  <c:v>23/09/19</c:v>
                </c:pt>
                <c:pt idx="47">
                  <c:v>24/09/19</c:v>
                </c:pt>
                <c:pt idx="48">
                  <c:v>26/09/19</c:v>
                </c:pt>
                <c:pt idx="49">
                  <c:v>26/09/19</c:v>
                </c:pt>
                <c:pt idx="50">
                  <c:v>27/09/19</c:v>
                </c:pt>
                <c:pt idx="51">
                  <c:v>28/09/19</c:v>
                </c:pt>
                <c:pt idx="52">
                  <c:v>28/09/19</c:v>
                </c:pt>
                <c:pt idx="53">
                  <c:v>29/09/19</c:v>
                </c:pt>
                <c:pt idx="54">
                  <c:v>30/09/19</c:v>
                </c:pt>
                <c:pt idx="55">
                  <c:v>30/09/19</c:v>
                </c:pt>
                <c:pt idx="56">
                  <c:v>07/10/19</c:v>
                </c:pt>
                <c:pt idx="57">
                  <c:v>08/10/19</c:v>
                </c:pt>
                <c:pt idx="58">
                  <c:v>08/10/19</c:v>
                </c:pt>
                <c:pt idx="59">
                  <c:v>08/10/19</c:v>
                </c:pt>
                <c:pt idx="60">
                  <c:v>09/10/19</c:v>
                </c:pt>
                <c:pt idx="61">
                  <c:v>09/10/19</c:v>
                </c:pt>
                <c:pt idx="62">
                  <c:v>10/10/19</c:v>
                </c:pt>
                <c:pt idx="63">
                  <c:v>11/10/19</c:v>
                </c:pt>
                <c:pt idx="64">
                  <c:v>15/10/19</c:v>
                </c:pt>
                <c:pt idx="65">
                  <c:v>15/10/19</c:v>
                </c:pt>
                <c:pt idx="66">
                  <c:v>18/10/19</c:v>
                </c:pt>
                <c:pt idx="67">
                  <c:v>20/10/19</c:v>
                </c:pt>
                <c:pt idx="68">
                  <c:v>23/10/19</c:v>
                </c:pt>
                <c:pt idx="69">
                  <c:v>23/10/19</c:v>
                </c:pt>
                <c:pt idx="70">
                  <c:v>28/10/19</c:v>
                </c:pt>
                <c:pt idx="71">
                  <c:v>30/10/19</c:v>
                </c:pt>
                <c:pt idx="72">
                  <c:v>05/11/19</c:v>
                </c:pt>
                <c:pt idx="73">
                  <c:v>09/11/19</c:v>
                </c:pt>
                <c:pt idx="74">
                  <c:v>09/11/19</c:v>
                </c:pt>
                <c:pt idx="75">
                  <c:v>09/11/19</c:v>
                </c:pt>
                <c:pt idx="76">
                  <c:v>22/11/19</c:v>
                </c:pt>
                <c:pt idx="77">
                  <c:v>22/11/19</c:v>
                </c:pt>
                <c:pt idx="78">
                  <c:v>26/11/19</c:v>
                </c:pt>
                <c:pt idx="79">
                  <c:v>02/12/19</c:v>
                </c:pt>
                <c:pt idx="80">
                  <c:v>04/12/19</c:v>
                </c:pt>
                <c:pt idx="81">
                  <c:v>08/12/19</c:v>
                </c:pt>
                <c:pt idx="82">
                  <c:v>12/12/19</c:v>
                </c:pt>
                <c:pt idx="83">
                  <c:v>15/12/19</c:v>
                </c:pt>
                <c:pt idx="84">
                  <c:v>16/12/19</c:v>
                </c:pt>
                <c:pt idx="85">
                  <c:v>22/12/19</c:v>
                </c:pt>
                <c:pt idx="86">
                  <c:v>25/12/19</c:v>
                </c:pt>
                <c:pt idx="87">
                  <c:v>31/12/19</c:v>
                </c:pt>
                <c:pt idx="127">
                  <c:v>Người lập/ Ngày:
Prepared by/ Date</c:v>
                </c:pt>
              </c:strCache>
            </c:strRef>
          </c:cat>
          <c:val>
            <c:numRef>
              <c:f>Duc!$C$13:$C$383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 formatCode="0.00">
                  <c:v>0</c:v>
                </c:pt>
                <c:pt idx="94" formatCode="0.00">
                  <c:v>0</c:v>
                </c:pt>
                <c:pt idx="98">
                  <c:v>1</c:v>
                </c:pt>
                <c:pt idx="99">
                  <c:v>0</c:v>
                </c:pt>
                <c:pt idx="101">
                  <c:v>0</c:v>
                </c:pt>
                <c:pt idx="102">
                  <c:v>1</c:v>
                </c:pt>
                <c:pt idx="103" formatCode="0.00">
                  <c:v>0.14433756729740643</c:v>
                </c:pt>
                <c:pt idx="104" formatCode="0.00">
                  <c:v>14.433756729740644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E44-4CF2-8BA3-884C2FC791C3}"/>
            </c:ext>
          </c:extLst>
        </c:ser>
        <c:ser>
          <c:idx val="1"/>
          <c:order val="3"/>
          <c:tx>
            <c:strRef>
              <c:f>Duc!$D$12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strRef>
              <c:f>Duc!$B$13:$B$383</c:f>
              <c:strCache>
                <c:ptCount val="128"/>
                <c:pt idx="0">
                  <c:v>15/04/19</c:v>
                </c:pt>
                <c:pt idx="1">
                  <c:v>26/04/19</c:v>
                </c:pt>
                <c:pt idx="2">
                  <c:v>29/04/19</c:v>
                </c:pt>
                <c:pt idx="3">
                  <c:v>16/05/19</c:v>
                </c:pt>
                <c:pt idx="4">
                  <c:v>18/05/19</c:v>
                </c:pt>
                <c:pt idx="5">
                  <c:v>22/05/19</c:v>
                </c:pt>
                <c:pt idx="6">
                  <c:v>24/05/19</c:v>
                </c:pt>
                <c:pt idx="7">
                  <c:v>25/05/19</c:v>
                </c:pt>
                <c:pt idx="8">
                  <c:v>28/05/19</c:v>
                </c:pt>
                <c:pt idx="9">
                  <c:v>30/05/19</c:v>
                </c:pt>
                <c:pt idx="10">
                  <c:v>01/06/19</c:v>
                </c:pt>
                <c:pt idx="11">
                  <c:v>10/06/19</c:v>
                </c:pt>
                <c:pt idx="12">
                  <c:v>12/06/19</c:v>
                </c:pt>
                <c:pt idx="13">
                  <c:v>14/06/19</c:v>
                </c:pt>
                <c:pt idx="14">
                  <c:v>17/06/19</c:v>
                </c:pt>
                <c:pt idx="15">
                  <c:v>17/06/19</c:v>
                </c:pt>
                <c:pt idx="16">
                  <c:v>20/06/19</c:v>
                </c:pt>
                <c:pt idx="17">
                  <c:v>21/06/19</c:v>
                </c:pt>
                <c:pt idx="18">
                  <c:v>25/06/19</c:v>
                </c:pt>
                <c:pt idx="19">
                  <c:v>27/06/19</c:v>
                </c:pt>
                <c:pt idx="20">
                  <c:v>05/07/19</c:v>
                </c:pt>
                <c:pt idx="21">
                  <c:v>09/07/19</c:v>
                </c:pt>
                <c:pt idx="22">
                  <c:v>12/07/19</c:v>
                </c:pt>
                <c:pt idx="23">
                  <c:v>16/07/19</c:v>
                </c:pt>
                <c:pt idx="24">
                  <c:v>18/07/19</c:v>
                </c:pt>
                <c:pt idx="25">
                  <c:v>22/07/19</c:v>
                </c:pt>
                <c:pt idx="26">
                  <c:v>27/07/19</c:v>
                </c:pt>
                <c:pt idx="27">
                  <c:v>30/07/19</c:v>
                </c:pt>
                <c:pt idx="28">
                  <c:v>01/08/19</c:v>
                </c:pt>
                <c:pt idx="29">
                  <c:v>02/08/19</c:v>
                </c:pt>
                <c:pt idx="30">
                  <c:v>10/08/19</c:v>
                </c:pt>
                <c:pt idx="31">
                  <c:v>15/08/19</c:v>
                </c:pt>
                <c:pt idx="32">
                  <c:v>17/08/19</c:v>
                </c:pt>
                <c:pt idx="33">
                  <c:v>27/08/19</c:v>
                </c:pt>
                <c:pt idx="34">
                  <c:v>29/08/19</c:v>
                </c:pt>
                <c:pt idx="35">
                  <c:v>31/08/19</c:v>
                </c:pt>
                <c:pt idx="36">
                  <c:v>02/09/19</c:v>
                </c:pt>
                <c:pt idx="37">
                  <c:v>05/09/19</c:v>
                </c:pt>
                <c:pt idx="38">
                  <c:v>07/09/19</c:v>
                </c:pt>
                <c:pt idx="39">
                  <c:v>08/09/19</c:v>
                </c:pt>
                <c:pt idx="40">
                  <c:v>13/09/19</c:v>
                </c:pt>
                <c:pt idx="41">
                  <c:v>15/09/19</c:v>
                </c:pt>
                <c:pt idx="42">
                  <c:v>18/09/19</c:v>
                </c:pt>
                <c:pt idx="43">
                  <c:v>18/09/19</c:v>
                </c:pt>
                <c:pt idx="44">
                  <c:v>21/09/19</c:v>
                </c:pt>
                <c:pt idx="45">
                  <c:v>21/09/19</c:v>
                </c:pt>
                <c:pt idx="46">
                  <c:v>23/09/19</c:v>
                </c:pt>
                <c:pt idx="47">
                  <c:v>24/09/19</c:v>
                </c:pt>
                <c:pt idx="48">
                  <c:v>26/09/19</c:v>
                </c:pt>
                <c:pt idx="49">
                  <c:v>26/09/19</c:v>
                </c:pt>
                <c:pt idx="50">
                  <c:v>27/09/19</c:v>
                </c:pt>
                <c:pt idx="51">
                  <c:v>28/09/19</c:v>
                </c:pt>
                <c:pt idx="52">
                  <c:v>28/09/19</c:v>
                </c:pt>
                <c:pt idx="53">
                  <c:v>29/09/19</c:v>
                </c:pt>
                <c:pt idx="54">
                  <c:v>30/09/19</c:v>
                </c:pt>
                <c:pt idx="55">
                  <c:v>30/09/19</c:v>
                </c:pt>
                <c:pt idx="56">
                  <c:v>07/10/19</c:v>
                </c:pt>
                <c:pt idx="57">
                  <c:v>08/10/19</c:v>
                </c:pt>
                <c:pt idx="58">
                  <c:v>08/10/19</c:v>
                </c:pt>
                <c:pt idx="59">
                  <c:v>08/10/19</c:v>
                </c:pt>
                <c:pt idx="60">
                  <c:v>09/10/19</c:v>
                </c:pt>
                <c:pt idx="61">
                  <c:v>09/10/19</c:v>
                </c:pt>
                <c:pt idx="62">
                  <c:v>10/10/19</c:v>
                </c:pt>
                <c:pt idx="63">
                  <c:v>11/10/19</c:v>
                </c:pt>
                <c:pt idx="64">
                  <c:v>15/10/19</c:v>
                </c:pt>
                <c:pt idx="65">
                  <c:v>15/10/19</c:v>
                </c:pt>
                <c:pt idx="66">
                  <c:v>18/10/19</c:v>
                </c:pt>
                <c:pt idx="67">
                  <c:v>20/10/19</c:v>
                </c:pt>
                <c:pt idx="68">
                  <c:v>23/10/19</c:v>
                </c:pt>
                <c:pt idx="69">
                  <c:v>23/10/19</c:v>
                </c:pt>
                <c:pt idx="70">
                  <c:v>28/10/19</c:v>
                </c:pt>
                <c:pt idx="71">
                  <c:v>30/10/19</c:v>
                </c:pt>
                <c:pt idx="72">
                  <c:v>05/11/19</c:v>
                </c:pt>
                <c:pt idx="73">
                  <c:v>09/11/19</c:v>
                </c:pt>
                <c:pt idx="74">
                  <c:v>09/11/19</c:v>
                </c:pt>
                <c:pt idx="75">
                  <c:v>09/11/19</c:v>
                </c:pt>
                <c:pt idx="76">
                  <c:v>22/11/19</c:v>
                </c:pt>
                <c:pt idx="77">
                  <c:v>22/11/19</c:v>
                </c:pt>
                <c:pt idx="78">
                  <c:v>26/11/19</c:v>
                </c:pt>
                <c:pt idx="79">
                  <c:v>02/12/19</c:v>
                </c:pt>
                <c:pt idx="80">
                  <c:v>04/12/19</c:v>
                </c:pt>
                <c:pt idx="81">
                  <c:v>08/12/19</c:v>
                </c:pt>
                <c:pt idx="82">
                  <c:v>12/12/19</c:v>
                </c:pt>
                <c:pt idx="83">
                  <c:v>15/12/19</c:v>
                </c:pt>
                <c:pt idx="84">
                  <c:v>16/12/19</c:v>
                </c:pt>
                <c:pt idx="85">
                  <c:v>22/12/19</c:v>
                </c:pt>
                <c:pt idx="86">
                  <c:v>25/12/19</c:v>
                </c:pt>
                <c:pt idx="87">
                  <c:v>31/12/19</c:v>
                </c:pt>
                <c:pt idx="127">
                  <c:v>Người lập/ Ngày:
Prepared by/ Date</c:v>
                </c:pt>
              </c:strCache>
            </c:strRef>
          </c:cat>
          <c:val>
            <c:numRef>
              <c:f>Duc!$D$13:$D$383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 formatCode="0.00">
                  <c:v>0</c:v>
                </c:pt>
                <c:pt idx="94" formatCode="0.00">
                  <c:v>0</c:v>
                </c:pt>
                <c:pt idx="98">
                  <c:v>0</c:v>
                </c:pt>
                <c:pt idx="101">
                  <c:v>0</c:v>
                </c:pt>
                <c:pt idx="102">
                  <c:v>0</c:v>
                </c:pt>
                <c:pt idx="103" formatCode="0.00">
                  <c:v>0</c:v>
                </c:pt>
                <c:pt idx="104" formatCode="0.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2E44-4CF2-8BA3-884C2FC791C3}"/>
            </c:ext>
          </c:extLst>
        </c:ser>
        <c:ser>
          <c:idx val="2"/>
          <c:order val="4"/>
          <c:tx>
            <c:strRef>
              <c:f>Duc!$E$12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cat>
            <c:strRef>
              <c:f>Duc!$B$13:$B$383</c:f>
              <c:strCache>
                <c:ptCount val="128"/>
                <c:pt idx="0">
                  <c:v>15/04/19</c:v>
                </c:pt>
                <c:pt idx="1">
                  <c:v>26/04/19</c:v>
                </c:pt>
                <c:pt idx="2">
                  <c:v>29/04/19</c:v>
                </c:pt>
                <c:pt idx="3">
                  <c:v>16/05/19</c:v>
                </c:pt>
                <c:pt idx="4">
                  <c:v>18/05/19</c:v>
                </c:pt>
                <c:pt idx="5">
                  <c:v>22/05/19</c:v>
                </c:pt>
                <c:pt idx="6">
                  <c:v>24/05/19</c:v>
                </c:pt>
                <c:pt idx="7">
                  <c:v>25/05/19</c:v>
                </c:pt>
                <c:pt idx="8">
                  <c:v>28/05/19</c:v>
                </c:pt>
                <c:pt idx="9">
                  <c:v>30/05/19</c:v>
                </c:pt>
                <c:pt idx="10">
                  <c:v>01/06/19</c:v>
                </c:pt>
                <c:pt idx="11">
                  <c:v>10/06/19</c:v>
                </c:pt>
                <c:pt idx="12">
                  <c:v>12/06/19</c:v>
                </c:pt>
                <c:pt idx="13">
                  <c:v>14/06/19</c:v>
                </c:pt>
                <c:pt idx="14">
                  <c:v>17/06/19</c:v>
                </c:pt>
                <c:pt idx="15">
                  <c:v>17/06/19</c:v>
                </c:pt>
                <c:pt idx="16">
                  <c:v>20/06/19</c:v>
                </c:pt>
                <c:pt idx="17">
                  <c:v>21/06/19</c:v>
                </c:pt>
                <c:pt idx="18">
                  <c:v>25/06/19</c:v>
                </c:pt>
                <c:pt idx="19">
                  <c:v>27/06/19</c:v>
                </c:pt>
                <c:pt idx="20">
                  <c:v>05/07/19</c:v>
                </c:pt>
                <c:pt idx="21">
                  <c:v>09/07/19</c:v>
                </c:pt>
                <c:pt idx="22">
                  <c:v>12/07/19</c:v>
                </c:pt>
                <c:pt idx="23">
                  <c:v>16/07/19</c:v>
                </c:pt>
                <c:pt idx="24">
                  <c:v>18/07/19</c:v>
                </c:pt>
                <c:pt idx="25">
                  <c:v>22/07/19</c:v>
                </c:pt>
                <c:pt idx="26">
                  <c:v>27/07/19</c:v>
                </c:pt>
                <c:pt idx="27">
                  <c:v>30/07/19</c:v>
                </c:pt>
                <c:pt idx="28">
                  <c:v>01/08/19</c:v>
                </c:pt>
                <c:pt idx="29">
                  <c:v>02/08/19</c:v>
                </c:pt>
                <c:pt idx="30">
                  <c:v>10/08/19</c:v>
                </c:pt>
                <c:pt idx="31">
                  <c:v>15/08/19</c:v>
                </c:pt>
                <c:pt idx="32">
                  <c:v>17/08/19</c:v>
                </c:pt>
                <c:pt idx="33">
                  <c:v>27/08/19</c:v>
                </c:pt>
                <c:pt idx="34">
                  <c:v>29/08/19</c:v>
                </c:pt>
                <c:pt idx="35">
                  <c:v>31/08/19</c:v>
                </c:pt>
                <c:pt idx="36">
                  <c:v>02/09/19</c:v>
                </c:pt>
                <c:pt idx="37">
                  <c:v>05/09/19</c:v>
                </c:pt>
                <c:pt idx="38">
                  <c:v>07/09/19</c:v>
                </c:pt>
                <c:pt idx="39">
                  <c:v>08/09/19</c:v>
                </c:pt>
                <c:pt idx="40">
                  <c:v>13/09/19</c:v>
                </c:pt>
                <c:pt idx="41">
                  <c:v>15/09/19</c:v>
                </c:pt>
                <c:pt idx="42">
                  <c:v>18/09/19</c:v>
                </c:pt>
                <c:pt idx="43">
                  <c:v>18/09/19</c:v>
                </c:pt>
                <c:pt idx="44">
                  <c:v>21/09/19</c:v>
                </c:pt>
                <c:pt idx="45">
                  <c:v>21/09/19</c:v>
                </c:pt>
                <c:pt idx="46">
                  <c:v>23/09/19</c:v>
                </c:pt>
                <c:pt idx="47">
                  <c:v>24/09/19</c:v>
                </c:pt>
                <c:pt idx="48">
                  <c:v>26/09/19</c:v>
                </c:pt>
                <c:pt idx="49">
                  <c:v>26/09/19</c:v>
                </c:pt>
                <c:pt idx="50">
                  <c:v>27/09/19</c:v>
                </c:pt>
                <c:pt idx="51">
                  <c:v>28/09/19</c:v>
                </c:pt>
                <c:pt idx="52">
                  <c:v>28/09/19</c:v>
                </c:pt>
                <c:pt idx="53">
                  <c:v>29/09/19</c:v>
                </c:pt>
                <c:pt idx="54">
                  <c:v>30/09/19</c:v>
                </c:pt>
                <c:pt idx="55">
                  <c:v>30/09/19</c:v>
                </c:pt>
                <c:pt idx="56">
                  <c:v>07/10/19</c:v>
                </c:pt>
                <c:pt idx="57">
                  <c:v>08/10/19</c:v>
                </c:pt>
                <c:pt idx="58">
                  <c:v>08/10/19</c:v>
                </c:pt>
                <c:pt idx="59">
                  <c:v>08/10/19</c:v>
                </c:pt>
                <c:pt idx="60">
                  <c:v>09/10/19</c:v>
                </c:pt>
                <c:pt idx="61">
                  <c:v>09/10/19</c:v>
                </c:pt>
                <c:pt idx="62">
                  <c:v>10/10/19</c:v>
                </c:pt>
                <c:pt idx="63">
                  <c:v>11/10/19</c:v>
                </c:pt>
                <c:pt idx="64">
                  <c:v>15/10/19</c:v>
                </c:pt>
                <c:pt idx="65">
                  <c:v>15/10/19</c:v>
                </c:pt>
                <c:pt idx="66">
                  <c:v>18/10/19</c:v>
                </c:pt>
                <c:pt idx="67">
                  <c:v>20/10/19</c:v>
                </c:pt>
                <c:pt idx="68">
                  <c:v>23/10/19</c:v>
                </c:pt>
                <c:pt idx="69">
                  <c:v>23/10/19</c:v>
                </c:pt>
                <c:pt idx="70">
                  <c:v>28/10/19</c:v>
                </c:pt>
                <c:pt idx="71">
                  <c:v>30/10/19</c:v>
                </c:pt>
                <c:pt idx="72">
                  <c:v>05/11/19</c:v>
                </c:pt>
                <c:pt idx="73">
                  <c:v>09/11/19</c:v>
                </c:pt>
                <c:pt idx="74">
                  <c:v>09/11/19</c:v>
                </c:pt>
                <c:pt idx="75">
                  <c:v>09/11/19</c:v>
                </c:pt>
                <c:pt idx="76">
                  <c:v>22/11/19</c:v>
                </c:pt>
                <c:pt idx="77">
                  <c:v>22/11/19</c:v>
                </c:pt>
                <c:pt idx="78">
                  <c:v>26/11/19</c:v>
                </c:pt>
                <c:pt idx="79">
                  <c:v>02/12/19</c:v>
                </c:pt>
                <c:pt idx="80">
                  <c:v>04/12/19</c:v>
                </c:pt>
                <c:pt idx="81">
                  <c:v>08/12/19</c:v>
                </c:pt>
                <c:pt idx="82">
                  <c:v>12/12/19</c:v>
                </c:pt>
                <c:pt idx="83">
                  <c:v>15/12/19</c:v>
                </c:pt>
                <c:pt idx="84">
                  <c:v>16/12/19</c:v>
                </c:pt>
                <c:pt idx="85">
                  <c:v>22/12/19</c:v>
                </c:pt>
                <c:pt idx="86">
                  <c:v>25/12/19</c:v>
                </c:pt>
                <c:pt idx="87">
                  <c:v>31/12/19</c:v>
                </c:pt>
                <c:pt idx="127">
                  <c:v>Người lập/ Ngày:
Prepared by/ Date</c:v>
                </c:pt>
              </c:strCache>
            </c:strRef>
          </c:cat>
          <c:val>
            <c:numRef>
              <c:f>Duc!$E$13:$E$383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 formatCode="0.00">
                  <c:v>0</c:v>
                </c:pt>
                <c:pt idx="94" formatCode="0.00">
                  <c:v>0</c:v>
                </c:pt>
                <c:pt idx="98">
                  <c:v>1</c:v>
                </c:pt>
                <c:pt idx="101">
                  <c:v>0</c:v>
                </c:pt>
                <c:pt idx="102">
                  <c:v>1</c:v>
                </c:pt>
                <c:pt idx="103" formatCode="0.00">
                  <c:v>0.20194093652345885</c:v>
                </c:pt>
                <c:pt idx="104" formatCode="0.00">
                  <c:v>20.194093652345884</c:v>
                </c:pt>
                <c:pt idx="12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2E44-4CF2-8BA3-884C2FC791C3}"/>
            </c:ext>
          </c:extLst>
        </c:ser>
        <c:ser>
          <c:idx val="3"/>
          <c:order val="5"/>
          <c:tx>
            <c:strRef>
              <c:f>Duc!$F$12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/>
          </c:spPr>
          <c:cat>
            <c:strRef>
              <c:f>Duc!$B$13:$B$383</c:f>
              <c:strCache>
                <c:ptCount val="128"/>
                <c:pt idx="0">
                  <c:v>15/04/19</c:v>
                </c:pt>
                <c:pt idx="1">
                  <c:v>26/04/19</c:v>
                </c:pt>
                <c:pt idx="2">
                  <c:v>29/04/19</c:v>
                </c:pt>
                <c:pt idx="3">
                  <c:v>16/05/19</c:v>
                </c:pt>
                <c:pt idx="4">
                  <c:v>18/05/19</c:v>
                </c:pt>
                <c:pt idx="5">
                  <c:v>22/05/19</c:v>
                </c:pt>
                <c:pt idx="6">
                  <c:v>24/05/19</c:v>
                </c:pt>
                <c:pt idx="7">
                  <c:v>25/05/19</c:v>
                </c:pt>
                <c:pt idx="8">
                  <c:v>28/05/19</c:v>
                </c:pt>
                <c:pt idx="9">
                  <c:v>30/05/19</c:v>
                </c:pt>
                <c:pt idx="10">
                  <c:v>01/06/19</c:v>
                </c:pt>
                <c:pt idx="11">
                  <c:v>10/06/19</c:v>
                </c:pt>
                <c:pt idx="12">
                  <c:v>12/06/19</c:v>
                </c:pt>
                <c:pt idx="13">
                  <c:v>14/06/19</c:v>
                </c:pt>
                <c:pt idx="14">
                  <c:v>17/06/19</c:v>
                </c:pt>
                <c:pt idx="15">
                  <c:v>17/06/19</c:v>
                </c:pt>
                <c:pt idx="16">
                  <c:v>20/06/19</c:v>
                </c:pt>
                <c:pt idx="17">
                  <c:v>21/06/19</c:v>
                </c:pt>
                <c:pt idx="18">
                  <c:v>25/06/19</c:v>
                </c:pt>
                <c:pt idx="19">
                  <c:v>27/06/19</c:v>
                </c:pt>
                <c:pt idx="20">
                  <c:v>05/07/19</c:v>
                </c:pt>
                <c:pt idx="21">
                  <c:v>09/07/19</c:v>
                </c:pt>
                <c:pt idx="22">
                  <c:v>12/07/19</c:v>
                </c:pt>
                <c:pt idx="23">
                  <c:v>16/07/19</c:v>
                </c:pt>
                <c:pt idx="24">
                  <c:v>18/07/19</c:v>
                </c:pt>
                <c:pt idx="25">
                  <c:v>22/07/19</c:v>
                </c:pt>
                <c:pt idx="26">
                  <c:v>27/07/19</c:v>
                </c:pt>
                <c:pt idx="27">
                  <c:v>30/07/19</c:v>
                </c:pt>
                <c:pt idx="28">
                  <c:v>01/08/19</c:v>
                </c:pt>
                <c:pt idx="29">
                  <c:v>02/08/19</c:v>
                </c:pt>
                <c:pt idx="30">
                  <c:v>10/08/19</c:v>
                </c:pt>
                <c:pt idx="31">
                  <c:v>15/08/19</c:v>
                </c:pt>
                <c:pt idx="32">
                  <c:v>17/08/19</c:v>
                </c:pt>
                <c:pt idx="33">
                  <c:v>27/08/19</c:v>
                </c:pt>
                <c:pt idx="34">
                  <c:v>29/08/19</c:v>
                </c:pt>
                <c:pt idx="35">
                  <c:v>31/08/19</c:v>
                </c:pt>
                <c:pt idx="36">
                  <c:v>02/09/19</c:v>
                </c:pt>
                <c:pt idx="37">
                  <c:v>05/09/19</c:v>
                </c:pt>
                <c:pt idx="38">
                  <c:v>07/09/19</c:v>
                </c:pt>
                <c:pt idx="39">
                  <c:v>08/09/19</c:v>
                </c:pt>
                <c:pt idx="40">
                  <c:v>13/09/19</c:v>
                </c:pt>
                <c:pt idx="41">
                  <c:v>15/09/19</c:v>
                </c:pt>
                <c:pt idx="42">
                  <c:v>18/09/19</c:v>
                </c:pt>
                <c:pt idx="43">
                  <c:v>18/09/19</c:v>
                </c:pt>
                <c:pt idx="44">
                  <c:v>21/09/19</c:v>
                </c:pt>
                <c:pt idx="45">
                  <c:v>21/09/19</c:v>
                </c:pt>
                <c:pt idx="46">
                  <c:v>23/09/19</c:v>
                </c:pt>
                <c:pt idx="47">
                  <c:v>24/09/19</c:v>
                </c:pt>
                <c:pt idx="48">
                  <c:v>26/09/19</c:v>
                </c:pt>
                <c:pt idx="49">
                  <c:v>26/09/19</c:v>
                </c:pt>
                <c:pt idx="50">
                  <c:v>27/09/19</c:v>
                </c:pt>
                <c:pt idx="51">
                  <c:v>28/09/19</c:v>
                </c:pt>
                <c:pt idx="52">
                  <c:v>28/09/19</c:v>
                </c:pt>
                <c:pt idx="53">
                  <c:v>29/09/19</c:v>
                </c:pt>
                <c:pt idx="54">
                  <c:v>30/09/19</c:v>
                </c:pt>
                <c:pt idx="55">
                  <c:v>30/09/19</c:v>
                </c:pt>
                <c:pt idx="56">
                  <c:v>07/10/19</c:v>
                </c:pt>
                <c:pt idx="57">
                  <c:v>08/10/19</c:v>
                </c:pt>
                <c:pt idx="58">
                  <c:v>08/10/19</c:v>
                </c:pt>
                <c:pt idx="59">
                  <c:v>08/10/19</c:v>
                </c:pt>
                <c:pt idx="60">
                  <c:v>09/10/19</c:v>
                </c:pt>
                <c:pt idx="61">
                  <c:v>09/10/19</c:v>
                </c:pt>
                <c:pt idx="62">
                  <c:v>10/10/19</c:v>
                </c:pt>
                <c:pt idx="63">
                  <c:v>11/10/19</c:v>
                </c:pt>
                <c:pt idx="64">
                  <c:v>15/10/19</c:v>
                </c:pt>
                <c:pt idx="65">
                  <c:v>15/10/19</c:v>
                </c:pt>
                <c:pt idx="66">
                  <c:v>18/10/19</c:v>
                </c:pt>
                <c:pt idx="67">
                  <c:v>20/10/19</c:v>
                </c:pt>
                <c:pt idx="68">
                  <c:v>23/10/19</c:v>
                </c:pt>
                <c:pt idx="69">
                  <c:v>23/10/19</c:v>
                </c:pt>
                <c:pt idx="70">
                  <c:v>28/10/19</c:v>
                </c:pt>
                <c:pt idx="71">
                  <c:v>30/10/19</c:v>
                </c:pt>
                <c:pt idx="72">
                  <c:v>05/11/19</c:v>
                </c:pt>
                <c:pt idx="73">
                  <c:v>09/11/19</c:v>
                </c:pt>
                <c:pt idx="74">
                  <c:v>09/11/19</c:v>
                </c:pt>
                <c:pt idx="75">
                  <c:v>09/11/19</c:v>
                </c:pt>
                <c:pt idx="76">
                  <c:v>22/11/19</c:v>
                </c:pt>
                <c:pt idx="77">
                  <c:v>22/11/19</c:v>
                </c:pt>
                <c:pt idx="78">
                  <c:v>26/11/19</c:v>
                </c:pt>
                <c:pt idx="79">
                  <c:v>02/12/19</c:v>
                </c:pt>
                <c:pt idx="80">
                  <c:v>04/12/19</c:v>
                </c:pt>
                <c:pt idx="81">
                  <c:v>08/12/19</c:v>
                </c:pt>
                <c:pt idx="82">
                  <c:v>12/12/19</c:v>
                </c:pt>
                <c:pt idx="83">
                  <c:v>15/12/19</c:v>
                </c:pt>
                <c:pt idx="84">
                  <c:v>16/12/19</c:v>
                </c:pt>
                <c:pt idx="85">
                  <c:v>22/12/19</c:v>
                </c:pt>
                <c:pt idx="86">
                  <c:v>25/12/19</c:v>
                </c:pt>
                <c:pt idx="87">
                  <c:v>31/12/19</c:v>
                </c:pt>
                <c:pt idx="127">
                  <c:v>Người lập/ Ngày:
Prepared by/ Date</c:v>
                </c:pt>
              </c:strCache>
            </c:strRef>
          </c:cat>
          <c:val>
            <c:numRef>
              <c:f>Duc!$F$13:$F$383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 formatCode="0.00">
                  <c:v>0</c:v>
                </c:pt>
                <c:pt idx="94" formatCode="0.00">
                  <c:v>0</c:v>
                </c:pt>
                <c:pt idx="98">
                  <c:v>1</c:v>
                </c:pt>
                <c:pt idx="101">
                  <c:v>0</c:v>
                </c:pt>
                <c:pt idx="102">
                  <c:v>1</c:v>
                </c:pt>
                <c:pt idx="103" formatCode="0.00">
                  <c:v>0.24462302739504083</c:v>
                </c:pt>
                <c:pt idx="104" formatCode="0.00">
                  <c:v>24.462302739504082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2E44-4CF2-8BA3-884C2FC791C3}"/>
            </c:ext>
          </c:extLst>
        </c:ser>
        <c:ser>
          <c:idx val="4"/>
          <c:order val="6"/>
          <c:tx>
            <c:strRef>
              <c:f>Duc!$G$12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6350"/>
          </c:spPr>
          <c:cat>
            <c:strRef>
              <c:f>Duc!$B$13:$B$383</c:f>
              <c:strCache>
                <c:ptCount val="128"/>
                <c:pt idx="0">
                  <c:v>15/04/19</c:v>
                </c:pt>
                <c:pt idx="1">
                  <c:v>26/04/19</c:v>
                </c:pt>
                <c:pt idx="2">
                  <c:v>29/04/19</c:v>
                </c:pt>
                <c:pt idx="3">
                  <c:v>16/05/19</c:v>
                </c:pt>
                <c:pt idx="4">
                  <c:v>18/05/19</c:v>
                </c:pt>
                <c:pt idx="5">
                  <c:v>22/05/19</c:v>
                </c:pt>
                <c:pt idx="6">
                  <c:v>24/05/19</c:v>
                </c:pt>
                <c:pt idx="7">
                  <c:v>25/05/19</c:v>
                </c:pt>
                <c:pt idx="8">
                  <c:v>28/05/19</c:v>
                </c:pt>
                <c:pt idx="9">
                  <c:v>30/05/19</c:v>
                </c:pt>
                <c:pt idx="10">
                  <c:v>01/06/19</c:v>
                </c:pt>
                <c:pt idx="11">
                  <c:v>10/06/19</c:v>
                </c:pt>
                <c:pt idx="12">
                  <c:v>12/06/19</c:v>
                </c:pt>
                <c:pt idx="13">
                  <c:v>14/06/19</c:v>
                </c:pt>
                <c:pt idx="14">
                  <c:v>17/06/19</c:v>
                </c:pt>
                <c:pt idx="15">
                  <c:v>17/06/19</c:v>
                </c:pt>
                <c:pt idx="16">
                  <c:v>20/06/19</c:v>
                </c:pt>
                <c:pt idx="17">
                  <c:v>21/06/19</c:v>
                </c:pt>
                <c:pt idx="18">
                  <c:v>25/06/19</c:v>
                </c:pt>
                <c:pt idx="19">
                  <c:v>27/06/19</c:v>
                </c:pt>
                <c:pt idx="20">
                  <c:v>05/07/19</c:v>
                </c:pt>
                <c:pt idx="21">
                  <c:v>09/07/19</c:v>
                </c:pt>
                <c:pt idx="22">
                  <c:v>12/07/19</c:v>
                </c:pt>
                <c:pt idx="23">
                  <c:v>16/07/19</c:v>
                </c:pt>
                <c:pt idx="24">
                  <c:v>18/07/19</c:v>
                </c:pt>
                <c:pt idx="25">
                  <c:v>22/07/19</c:v>
                </c:pt>
                <c:pt idx="26">
                  <c:v>27/07/19</c:v>
                </c:pt>
                <c:pt idx="27">
                  <c:v>30/07/19</c:v>
                </c:pt>
                <c:pt idx="28">
                  <c:v>01/08/19</c:v>
                </c:pt>
                <c:pt idx="29">
                  <c:v>02/08/19</c:v>
                </c:pt>
                <c:pt idx="30">
                  <c:v>10/08/19</c:v>
                </c:pt>
                <c:pt idx="31">
                  <c:v>15/08/19</c:v>
                </c:pt>
                <c:pt idx="32">
                  <c:v>17/08/19</c:v>
                </c:pt>
                <c:pt idx="33">
                  <c:v>27/08/19</c:v>
                </c:pt>
                <c:pt idx="34">
                  <c:v>29/08/19</c:v>
                </c:pt>
                <c:pt idx="35">
                  <c:v>31/08/19</c:v>
                </c:pt>
                <c:pt idx="36">
                  <c:v>02/09/19</c:v>
                </c:pt>
                <c:pt idx="37">
                  <c:v>05/09/19</c:v>
                </c:pt>
                <c:pt idx="38">
                  <c:v>07/09/19</c:v>
                </c:pt>
                <c:pt idx="39">
                  <c:v>08/09/19</c:v>
                </c:pt>
                <c:pt idx="40">
                  <c:v>13/09/19</c:v>
                </c:pt>
                <c:pt idx="41">
                  <c:v>15/09/19</c:v>
                </c:pt>
                <c:pt idx="42">
                  <c:v>18/09/19</c:v>
                </c:pt>
                <c:pt idx="43">
                  <c:v>18/09/19</c:v>
                </c:pt>
                <c:pt idx="44">
                  <c:v>21/09/19</c:v>
                </c:pt>
                <c:pt idx="45">
                  <c:v>21/09/19</c:v>
                </c:pt>
                <c:pt idx="46">
                  <c:v>23/09/19</c:v>
                </c:pt>
                <c:pt idx="47">
                  <c:v>24/09/19</c:v>
                </c:pt>
                <c:pt idx="48">
                  <c:v>26/09/19</c:v>
                </c:pt>
                <c:pt idx="49">
                  <c:v>26/09/19</c:v>
                </c:pt>
                <c:pt idx="50">
                  <c:v>27/09/19</c:v>
                </c:pt>
                <c:pt idx="51">
                  <c:v>28/09/19</c:v>
                </c:pt>
                <c:pt idx="52">
                  <c:v>28/09/19</c:v>
                </c:pt>
                <c:pt idx="53">
                  <c:v>29/09/19</c:v>
                </c:pt>
                <c:pt idx="54">
                  <c:v>30/09/19</c:v>
                </c:pt>
                <c:pt idx="55">
                  <c:v>30/09/19</c:v>
                </c:pt>
                <c:pt idx="56">
                  <c:v>07/10/19</c:v>
                </c:pt>
                <c:pt idx="57">
                  <c:v>08/10/19</c:v>
                </c:pt>
                <c:pt idx="58">
                  <c:v>08/10/19</c:v>
                </c:pt>
                <c:pt idx="59">
                  <c:v>08/10/19</c:v>
                </c:pt>
                <c:pt idx="60">
                  <c:v>09/10/19</c:v>
                </c:pt>
                <c:pt idx="61">
                  <c:v>09/10/19</c:v>
                </c:pt>
                <c:pt idx="62">
                  <c:v>10/10/19</c:v>
                </c:pt>
                <c:pt idx="63">
                  <c:v>11/10/19</c:v>
                </c:pt>
                <c:pt idx="64">
                  <c:v>15/10/19</c:v>
                </c:pt>
                <c:pt idx="65">
                  <c:v>15/10/19</c:v>
                </c:pt>
                <c:pt idx="66">
                  <c:v>18/10/19</c:v>
                </c:pt>
                <c:pt idx="67">
                  <c:v>20/10/19</c:v>
                </c:pt>
                <c:pt idx="68">
                  <c:v>23/10/19</c:v>
                </c:pt>
                <c:pt idx="69">
                  <c:v>23/10/19</c:v>
                </c:pt>
                <c:pt idx="70">
                  <c:v>28/10/19</c:v>
                </c:pt>
                <c:pt idx="71">
                  <c:v>30/10/19</c:v>
                </c:pt>
                <c:pt idx="72">
                  <c:v>05/11/19</c:v>
                </c:pt>
                <c:pt idx="73">
                  <c:v>09/11/19</c:v>
                </c:pt>
                <c:pt idx="74">
                  <c:v>09/11/19</c:v>
                </c:pt>
                <c:pt idx="75">
                  <c:v>09/11/19</c:v>
                </c:pt>
                <c:pt idx="76">
                  <c:v>22/11/19</c:v>
                </c:pt>
                <c:pt idx="77">
                  <c:v>22/11/19</c:v>
                </c:pt>
                <c:pt idx="78">
                  <c:v>26/11/19</c:v>
                </c:pt>
                <c:pt idx="79">
                  <c:v>02/12/19</c:v>
                </c:pt>
                <c:pt idx="80">
                  <c:v>04/12/19</c:v>
                </c:pt>
                <c:pt idx="81">
                  <c:v>08/12/19</c:v>
                </c:pt>
                <c:pt idx="82">
                  <c:v>12/12/19</c:v>
                </c:pt>
                <c:pt idx="83">
                  <c:v>15/12/19</c:v>
                </c:pt>
                <c:pt idx="84">
                  <c:v>16/12/19</c:v>
                </c:pt>
                <c:pt idx="85">
                  <c:v>22/12/19</c:v>
                </c:pt>
                <c:pt idx="86">
                  <c:v>25/12/19</c:v>
                </c:pt>
                <c:pt idx="87">
                  <c:v>31/12/19</c:v>
                </c:pt>
                <c:pt idx="127">
                  <c:v>Người lập/ Ngày:
Prepared by/ Date</c:v>
                </c:pt>
              </c:strCache>
            </c:strRef>
          </c:cat>
          <c:val>
            <c:numRef>
              <c:f>Duc!$G$13:$G$383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 formatCode="0.00">
                  <c:v>0</c:v>
                </c:pt>
                <c:pt idx="94" formatCode="0.00">
                  <c:v>0</c:v>
                </c:pt>
                <c:pt idx="98">
                  <c:v>1</c:v>
                </c:pt>
                <c:pt idx="101">
                  <c:v>0</c:v>
                </c:pt>
                <c:pt idx="102">
                  <c:v>1</c:v>
                </c:pt>
                <c:pt idx="103" formatCode="0.00">
                  <c:v>0.14433756729740643</c:v>
                </c:pt>
                <c:pt idx="104" formatCode="0.00">
                  <c:v>14.433756729740644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2E44-4CF2-8BA3-884C2FC791C3}"/>
            </c:ext>
          </c:extLst>
        </c:ser>
        <c:ser>
          <c:idx val="5"/>
          <c:order val="7"/>
          <c:tx>
            <c:strRef>
              <c:f>Duc!$H$12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strRef>
              <c:f>Duc!$B$13:$B$383</c:f>
              <c:strCache>
                <c:ptCount val="128"/>
                <c:pt idx="0">
                  <c:v>15/04/19</c:v>
                </c:pt>
                <c:pt idx="1">
                  <c:v>26/04/19</c:v>
                </c:pt>
                <c:pt idx="2">
                  <c:v>29/04/19</c:v>
                </c:pt>
                <c:pt idx="3">
                  <c:v>16/05/19</c:v>
                </c:pt>
                <c:pt idx="4">
                  <c:v>18/05/19</c:v>
                </c:pt>
                <c:pt idx="5">
                  <c:v>22/05/19</c:v>
                </c:pt>
                <c:pt idx="6">
                  <c:v>24/05/19</c:v>
                </c:pt>
                <c:pt idx="7">
                  <c:v>25/05/19</c:v>
                </c:pt>
                <c:pt idx="8">
                  <c:v>28/05/19</c:v>
                </c:pt>
                <c:pt idx="9">
                  <c:v>30/05/19</c:v>
                </c:pt>
                <c:pt idx="10">
                  <c:v>01/06/19</c:v>
                </c:pt>
                <c:pt idx="11">
                  <c:v>10/06/19</c:v>
                </c:pt>
                <c:pt idx="12">
                  <c:v>12/06/19</c:v>
                </c:pt>
                <c:pt idx="13">
                  <c:v>14/06/19</c:v>
                </c:pt>
                <c:pt idx="14">
                  <c:v>17/06/19</c:v>
                </c:pt>
                <c:pt idx="15">
                  <c:v>17/06/19</c:v>
                </c:pt>
                <c:pt idx="16">
                  <c:v>20/06/19</c:v>
                </c:pt>
                <c:pt idx="17">
                  <c:v>21/06/19</c:v>
                </c:pt>
                <c:pt idx="18">
                  <c:v>25/06/19</c:v>
                </c:pt>
                <c:pt idx="19">
                  <c:v>27/06/19</c:v>
                </c:pt>
                <c:pt idx="20">
                  <c:v>05/07/19</c:v>
                </c:pt>
                <c:pt idx="21">
                  <c:v>09/07/19</c:v>
                </c:pt>
                <c:pt idx="22">
                  <c:v>12/07/19</c:v>
                </c:pt>
                <c:pt idx="23">
                  <c:v>16/07/19</c:v>
                </c:pt>
                <c:pt idx="24">
                  <c:v>18/07/19</c:v>
                </c:pt>
                <c:pt idx="25">
                  <c:v>22/07/19</c:v>
                </c:pt>
                <c:pt idx="26">
                  <c:v>27/07/19</c:v>
                </c:pt>
                <c:pt idx="27">
                  <c:v>30/07/19</c:v>
                </c:pt>
                <c:pt idx="28">
                  <c:v>01/08/19</c:v>
                </c:pt>
                <c:pt idx="29">
                  <c:v>02/08/19</c:v>
                </c:pt>
                <c:pt idx="30">
                  <c:v>10/08/19</c:v>
                </c:pt>
                <c:pt idx="31">
                  <c:v>15/08/19</c:v>
                </c:pt>
                <c:pt idx="32">
                  <c:v>17/08/19</c:v>
                </c:pt>
                <c:pt idx="33">
                  <c:v>27/08/19</c:v>
                </c:pt>
                <c:pt idx="34">
                  <c:v>29/08/19</c:v>
                </c:pt>
                <c:pt idx="35">
                  <c:v>31/08/19</c:v>
                </c:pt>
                <c:pt idx="36">
                  <c:v>02/09/19</c:v>
                </c:pt>
                <c:pt idx="37">
                  <c:v>05/09/19</c:v>
                </c:pt>
                <c:pt idx="38">
                  <c:v>07/09/19</c:v>
                </c:pt>
                <c:pt idx="39">
                  <c:v>08/09/19</c:v>
                </c:pt>
                <c:pt idx="40">
                  <c:v>13/09/19</c:v>
                </c:pt>
                <c:pt idx="41">
                  <c:v>15/09/19</c:v>
                </c:pt>
                <c:pt idx="42">
                  <c:v>18/09/19</c:v>
                </c:pt>
                <c:pt idx="43">
                  <c:v>18/09/19</c:v>
                </c:pt>
                <c:pt idx="44">
                  <c:v>21/09/19</c:v>
                </c:pt>
                <c:pt idx="45">
                  <c:v>21/09/19</c:v>
                </c:pt>
                <c:pt idx="46">
                  <c:v>23/09/19</c:v>
                </c:pt>
                <c:pt idx="47">
                  <c:v>24/09/19</c:v>
                </c:pt>
                <c:pt idx="48">
                  <c:v>26/09/19</c:v>
                </c:pt>
                <c:pt idx="49">
                  <c:v>26/09/19</c:v>
                </c:pt>
                <c:pt idx="50">
                  <c:v>27/09/19</c:v>
                </c:pt>
                <c:pt idx="51">
                  <c:v>28/09/19</c:v>
                </c:pt>
                <c:pt idx="52">
                  <c:v>28/09/19</c:v>
                </c:pt>
                <c:pt idx="53">
                  <c:v>29/09/19</c:v>
                </c:pt>
                <c:pt idx="54">
                  <c:v>30/09/19</c:v>
                </c:pt>
                <c:pt idx="55">
                  <c:v>30/09/19</c:v>
                </c:pt>
                <c:pt idx="56">
                  <c:v>07/10/19</c:v>
                </c:pt>
                <c:pt idx="57">
                  <c:v>08/10/19</c:v>
                </c:pt>
                <c:pt idx="58">
                  <c:v>08/10/19</c:v>
                </c:pt>
                <c:pt idx="59">
                  <c:v>08/10/19</c:v>
                </c:pt>
                <c:pt idx="60">
                  <c:v>09/10/19</c:v>
                </c:pt>
                <c:pt idx="61">
                  <c:v>09/10/19</c:v>
                </c:pt>
                <c:pt idx="62">
                  <c:v>10/10/19</c:v>
                </c:pt>
                <c:pt idx="63">
                  <c:v>11/10/19</c:v>
                </c:pt>
                <c:pt idx="64">
                  <c:v>15/10/19</c:v>
                </c:pt>
                <c:pt idx="65">
                  <c:v>15/10/19</c:v>
                </c:pt>
                <c:pt idx="66">
                  <c:v>18/10/19</c:v>
                </c:pt>
                <c:pt idx="67">
                  <c:v>20/10/19</c:v>
                </c:pt>
                <c:pt idx="68">
                  <c:v>23/10/19</c:v>
                </c:pt>
                <c:pt idx="69">
                  <c:v>23/10/19</c:v>
                </c:pt>
                <c:pt idx="70">
                  <c:v>28/10/19</c:v>
                </c:pt>
                <c:pt idx="71">
                  <c:v>30/10/19</c:v>
                </c:pt>
                <c:pt idx="72">
                  <c:v>05/11/19</c:v>
                </c:pt>
                <c:pt idx="73">
                  <c:v>09/11/19</c:v>
                </c:pt>
                <c:pt idx="74">
                  <c:v>09/11/19</c:v>
                </c:pt>
                <c:pt idx="75">
                  <c:v>09/11/19</c:v>
                </c:pt>
                <c:pt idx="76">
                  <c:v>22/11/19</c:v>
                </c:pt>
                <c:pt idx="77">
                  <c:v>22/11/19</c:v>
                </c:pt>
                <c:pt idx="78">
                  <c:v>26/11/19</c:v>
                </c:pt>
                <c:pt idx="79">
                  <c:v>02/12/19</c:v>
                </c:pt>
                <c:pt idx="80">
                  <c:v>04/12/19</c:v>
                </c:pt>
                <c:pt idx="81">
                  <c:v>08/12/19</c:v>
                </c:pt>
                <c:pt idx="82">
                  <c:v>12/12/19</c:v>
                </c:pt>
                <c:pt idx="83">
                  <c:v>15/12/19</c:v>
                </c:pt>
                <c:pt idx="84">
                  <c:v>16/12/19</c:v>
                </c:pt>
                <c:pt idx="85">
                  <c:v>22/12/19</c:v>
                </c:pt>
                <c:pt idx="86">
                  <c:v>25/12/19</c:v>
                </c:pt>
                <c:pt idx="87">
                  <c:v>31/12/19</c:v>
                </c:pt>
                <c:pt idx="127">
                  <c:v>Người lập/ Ngày:
Prepared by/ Date</c:v>
                </c:pt>
              </c:strCache>
            </c:strRef>
          </c:cat>
          <c:val>
            <c:numRef>
              <c:f>Duc!$H$13:$H$383</c:f>
              <c:numCache>
                <c:formatCode>General</c:formatCode>
                <c:ptCount val="37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2E44-4CF2-8BA3-884C2FC791C3}"/>
            </c:ext>
          </c:extLst>
        </c:ser>
        <c:ser>
          <c:idx val="6"/>
          <c:order val="8"/>
          <c:tx>
            <c:strRef>
              <c:f>Duc!$I$12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strRef>
              <c:f>Duc!$B$13:$B$383</c:f>
              <c:strCache>
                <c:ptCount val="128"/>
                <c:pt idx="0">
                  <c:v>15/04/19</c:v>
                </c:pt>
                <c:pt idx="1">
                  <c:v>26/04/19</c:v>
                </c:pt>
                <c:pt idx="2">
                  <c:v>29/04/19</c:v>
                </c:pt>
                <c:pt idx="3">
                  <c:v>16/05/19</c:v>
                </c:pt>
                <c:pt idx="4">
                  <c:v>18/05/19</c:v>
                </c:pt>
                <c:pt idx="5">
                  <c:v>22/05/19</c:v>
                </c:pt>
                <c:pt idx="6">
                  <c:v>24/05/19</c:v>
                </c:pt>
                <c:pt idx="7">
                  <c:v>25/05/19</c:v>
                </c:pt>
                <c:pt idx="8">
                  <c:v>28/05/19</c:v>
                </c:pt>
                <c:pt idx="9">
                  <c:v>30/05/19</c:v>
                </c:pt>
                <c:pt idx="10">
                  <c:v>01/06/19</c:v>
                </c:pt>
                <c:pt idx="11">
                  <c:v>10/06/19</c:v>
                </c:pt>
                <c:pt idx="12">
                  <c:v>12/06/19</c:v>
                </c:pt>
                <c:pt idx="13">
                  <c:v>14/06/19</c:v>
                </c:pt>
                <c:pt idx="14">
                  <c:v>17/06/19</c:v>
                </c:pt>
                <c:pt idx="15">
                  <c:v>17/06/19</c:v>
                </c:pt>
                <c:pt idx="16">
                  <c:v>20/06/19</c:v>
                </c:pt>
                <c:pt idx="17">
                  <c:v>21/06/19</c:v>
                </c:pt>
                <c:pt idx="18">
                  <c:v>25/06/19</c:v>
                </c:pt>
                <c:pt idx="19">
                  <c:v>27/06/19</c:v>
                </c:pt>
                <c:pt idx="20">
                  <c:v>05/07/19</c:v>
                </c:pt>
                <c:pt idx="21">
                  <c:v>09/07/19</c:v>
                </c:pt>
                <c:pt idx="22">
                  <c:v>12/07/19</c:v>
                </c:pt>
                <c:pt idx="23">
                  <c:v>16/07/19</c:v>
                </c:pt>
                <c:pt idx="24">
                  <c:v>18/07/19</c:v>
                </c:pt>
                <c:pt idx="25">
                  <c:v>22/07/19</c:v>
                </c:pt>
                <c:pt idx="26">
                  <c:v>27/07/19</c:v>
                </c:pt>
                <c:pt idx="27">
                  <c:v>30/07/19</c:v>
                </c:pt>
                <c:pt idx="28">
                  <c:v>01/08/19</c:v>
                </c:pt>
                <c:pt idx="29">
                  <c:v>02/08/19</c:v>
                </c:pt>
                <c:pt idx="30">
                  <c:v>10/08/19</c:v>
                </c:pt>
                <c:pt idx="31">
                  <c:v>15/08/19</c:v>
                </c:pt>
                <c:pt idx="32">
                  <c:v>17/08/19</c:v>
                </c:pt>
                <c:pt idx="33">
                  <c:v>27/08/19</c:v>
                </c:pt>
                <c:pt idx="34">
                  <c:v>29/08/19</c:v>
                </c:pt>
                <c:pt idx="35">
                  <c:v>31/08/19</c:v>
                </c:pt>
                <c:pt idx="36">
                  <c:v>02/09/19</c:v>
                </c:pt>
                <c:pt idx="37">
                  <c:v>05/09/19</c:v>
                </c:pt>
                <c:pt idx="38">
                  <c:v>07/09/19</c:v>
                </c:pt>
                <c:pt idx="39">
                  <c:v>08/09/19</c:v>
                </c:pt>
                <c:pt idx="40">
                  <c:v>13/09/19</c:v>
                </c:pt>
                <c:pt idx="41">
                  <c:v>15/09/19</c:v>
                </c:pt>
                <c:pt idx="42">
                  <c:v>18/09/19</c:v>
                </c:pt>
                <c:pt idx="43">
                  <c:v>18/09/19</c:v>
                </c:pt>
                <c:pt idx="44">
                  <c:v>21/09/19</c:v>
                </c:pt>
                <c:pt idx="45">
                  <c:v>21/09/19</c:v>
                </c:pt>
                <c:pt idx="46">
                  <c:v>23/09/19</c:v>
                </c:pt>
                <c:pt idx="47">
                  <c:v>24/09/19</c:v>
                </c:pt>
                <c:pt idx="48">
                  <c:v>26/09/19</c:v>
                </c:pt>
                <c:pt idx="49">
                  <c:v>26/09/19</c:v>
                </c:pt>
                <c:pt idx="50">
                  <c:v>27/09/19</c:v>
                </c:pt>
                <c:pt idx="51">
                  <c:v>28/09/19</c:v>
                </c:pt>
                <c:pt idx="52">
                  <c:v>28/09/19</c:v>
                </c:pt>
                <c:pt idx="53">
                  <c:v>29/09/19</c:v>
                </c:pt>
                <c:pt idx="54">
                  <c:v>30/09/19</c:v>
                </c:pt>
                <c:pt idx="55">
                  <c:v>30/09/19</c:v>
                </c:pt>
                <c:pt idx="56">
                  <c:v>07/10/19</c:v>
                </c:pt>
                <c:pt idx="57">
                  <c:v>08/10/19</c:v>
                </c:pt>
                <c:pt idx="58">
                  <c:v>08/10/19</c:v>
                </c:pt>
                <c:pt idx="59">
                  <c:v>08/10/19</c:v>
                </c:pt>
                <c:pt idx="60">
                  <c:v>09/10/19</c:v>
                </c:pt>
                <c:pt idx="61">
                  <c:v>09/10/19</c:v>
                </c:pt>
                <c:pt idx="62">
                  <c:v>10/10/19</c:v>
                </c:pt>
                <c:pt idx="63">
                  <c:v>11/10/19</c:v>
                </c:pt>
                <c:pt idx="64">
                  <c:v>15/10/19</c:v>
                </c:pt>
                <c:pt idx="65">
                  <c:v>15/10/19</c:v>
                </c:pt>
                <c:pt idx="66">
                  <c:v>18/10/19</c:v>
                </c:pt>
                <c:pt idx="67">
                  <c:v>20/10/19</c:v>
                </c:pt>
                <c:pt idx="68">
                  <c:v>23/10/19</c:v>
                </c:pt>
                <c:pt idx="69">
                  <c:v>23/10/19</c:v>
                </c:pt>
                <c:pt idx="70">
                  <c:v>28/10/19</c:v>
                </c:pt>
                <c:pt idx="71">
                  <c:v>30/10/19</c:v>
                </c:pt>
                <c:pt idx="72">
                  <c:v>05/11/19</c:v>
                </c:pt>
                <c:pt idx="73">
                  <c:v>09/11/19</c:v>
                </c:pt>
                <c:pt idx="74">
                  <c:v>09/11/19</c:v>
                </c:pt>
                <c:pt idx="75">
                  <c:v>09/11/19</c:v>
                </c:pt>
                <c:pt idx="76">
                  <c:v>22/11/19</c:v>
                </c:pt>
                <c:pt idx="77">
                  <c:v>22/11/19</c:v>
                </c:pt>
                <c:pt idx="78">
                  <c:v>26/11/19</c:v>
                </c:pt>
                <c:pt idx="79">
                  <c:v>02/12/19</c:v>
                </c:pt>
                <c:pt idx="80">
                  <c:v>04/12/19</c:v>
                </c:pt>
                <c:pt idx="81">
                  <c:v>08/12/19</c:v>
                </c:pt>
                <c:pt idx="82">
                  <c:v>12/12/19</c:v>
                </c:pt>
                <c:pt idx="83">
                  <c:v>15/12/19</c:v>
                </c:pt>
                <c:pt idx="84">
                  <c:v>16/12/19</c:v>
                </c:pt>
                <c:pt idx="85">
                  <c:v>22/12/19</c:v>
                </c:pt>
                <c:pt idx="86">
                  <c:v>25/12/19</c:v>
                </c:pt>
                <c:pt idx="87">
                  <c:v>31/12/19</c:v>
                </c:pt>
                <c:pt idx="127">
                  <c:v>Người lập/ Ngày:
Prepared by/ Date</c:v>
                </c:pt>
              </c:strCache>
            </c:strRef>
          </c:cat>
          <c:val>
            <c:numRef>
              <c:f>Duc!$I$13:$I$383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2E44-4CF2-8BA3-884C2FC7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78448"/>
        <c:axId val="1750673552"/>
        <c:extLst xmlns:c16r2="http://schemas.microsoft.com/office/drawing/2015/06/chart"/>
      </c:lineChart>
      <c:catAx>
        <c:axId val="175067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CFU/Plate</a:t>
                </a:r>
              </a:p>
            </c:rich>
          </c:tx>
          <c:layout>
            <c:manualLayout>
              <c:xMode val="edge"/>
              <c:yMode val="edge"/>
              <c:x val="6.9121331424481019E-3"/>
              <c:y val="2.8139419635482627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0673552"/>
        <c:crossesAt val="0"/>
        <c:auto val="0"/>
        <c:lblAlgn val="ctr"/>
        <c:lblOffset val="100"/>
        <c:tickLblSkip val="7"/>
        <c:noMultiLvlLbl val="0"/>
      </c:catAx>
      <c:valAx>
        <c:axId val="1750673552"/>
        <c:scaling>
          <c:orientation val="minMax"/>
          <c:max val="4"/>
        </c:scaling>
        <c:delete val="0"/>
        <c:axPos val="l"/>
        <c:numFmt formatCode="@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067844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939587807205917"/>
          <c:h val="0.564946864159462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A3-43DE-A138-6F4415798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79536"/>
        <c:axId val="1750670832"/>
      </c:lineChart>
      <c:catAx>
        <c:axId val="175067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7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7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79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C8-49C4-81BA-4CD7878F0A0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C8-49C4-81BA-4CD7878F0A0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C8-49C4-81BA-4CD7878F0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67568"/>
        <c:axId val="1750653968"/>
      </c:lineChart>
      <c:catAx>
        <c:axId val="175066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53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53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675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EB-4A53-B520-99ABE1E2992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EB-4A53-B520-99ABE1E2992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8EB-4A53-B520-99ABE1E29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680080"/>
        <c:axId val="1750664304"/>
      </c:scatterChart>
      <c:valAx>
        <c:axId val="175068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64304"/>
        <c:crosses val="autoZero"/>
        <c:crossBetween val="midCat"/>
      </c:valAx>
      <c:valAx>
        <c:axId val="175066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800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89-4176-9990-DD50786A8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54512"/>
        <c:axId val="1750660496"/>
      </c:lineChart>
      <c:catAx>
        <c:axId val="1750654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60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60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50654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E5-406D-9405-1DB0C33F0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55600"/>
        <c:axId val="1750680624"/>
      </c:lineChart>
      <c:catAx>
        <c:axId val="175065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80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80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55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14-4379-B148-CBC8F8C6B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56144"/>
        <c:axId val="1750656688"/>
      </c:lineChart>
      <c:catAx>
        <c:axId val="1750656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56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56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56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DF-4949-A363-284C83060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81168"/>
        <c:axId val="1750661040"/>
      </c:lineChart>
      <c:catAx>
        <c:axId val="17506811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50661040"/>
        <c:crosses val="autoZero"/>
        <c:auto val="1"/>
        <c:lblAlgn val="ctr"/>
        <c:lblOffset val="100"/>
        <c:tickMarkSkip val="1"/>
        <c:noMultiLvlLbl val="0"/>
      </c:catAx>
      <c:valAx>
        <c:axId val="1750661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81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7A-40BD-94F4-E09DF350A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63760"/>
        <c:axId val="1750663216"/>
      </c:lineChart>
      <c:catAx>
        <c:axId val="175066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63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63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63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79-4FB7-A54C-240B7D578B4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479-4FB7-A54C-240B7D578B4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479-4FB7-A54C-240B7D578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82256"/>
        <c:axId val="1750682800"/>
      </c:lineChart>
      <c:catAx>
        <c:axId val="175068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82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8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822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E3-441C-8F17-2C2D1C2E4BF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E3-441C-8F17-2C2D1C2E4BF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7E3-441C-8F17-2C2D1C2E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683344"/>
        <c:axId val="1750683888"/>
      </c:scatterChart>
      <c:valAx>
        <c:axId val="1750683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83888"/>
        <c:crosses val="autoZero"/>
        <c:crossBetween val="midCat"/>
      </c:valAx>
      <c:valAx>
        <c:axId val="1750683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833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86-4014-927B-71D5757E8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65392"/>
        <c:axId val="1750685520"/>
      </c:lineChart>
      <c:catAx>
        <c:axId val="175066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85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85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50665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C0-4E1A-8C8B-CE21B45E1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57232"/>
        <c:axId val="1750662128"/>
      </c:lineChart>
      <c:catAx>
        <c:axId val="175065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6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62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57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F8-4B56-ACC3-282222445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86064"/>
        <c:axId val="1750665936"/>
      </c:lineChart>
      <c:catAx>
        <c:axId val="1750686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65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65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86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D0-4D1E-B1E0-889A7F617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57776"/>
        <c:axId val="1750662672"/>
      </c:lineChart>
      <c:catAx>
        <c:axId val="175065777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50662672"/>
        <c:crosses val="autoZero"/>
        <c:auto val="1"/>
        <c:lblAlgn val="ctr"/>
        <c:lblOffset val="100"/>
        <c:tickMarkSkip val="1"/>
        <c:noMultiLvlLbl val="0"/>
      </c:catAx>
      <c:valAx>
        <c:axId val="1750662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57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3A-4297-A83B-10A116EAF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58320"/>
        <c:axId val="1750658864"/>
      </c:lineChart>
      <c:catAx>
        <c:axId val="175065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58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58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58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82-4BAB-8097-3E9519BB38F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82-4BAB-8097-3E9519BB38F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482-4BAB-8097-3E9519BB3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66480"/>
        <c:axId val="1750668112"/>
      </c:lineChart>
      <c:catAx>
        <c:axId val="175066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68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68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664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8F-4B4A-B5BA-E0302782D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68656"/>
        <c:axId val="1750671376"/>
      </c:lineChart>
      <c:catAx>
        <c:axId val="1750668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71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71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68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Ngô Tự Đức (646)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Ngô Tự Đức (646)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25869735743259364"/>
          <c:y val="3.593781546537451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042889525173E-2"/>
          <c:y val="0.12748270102600812"/>
          <c:w val="0.81610942249240126"/>
          <c:h val="0.69606482756089061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Duc!$J$12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cat>
            <c:numRef>
              <c:f>[2]Duc!$B$13:$B$32</c:f>
              <c:numCache>
                <c:formatCode>General</c:formatCode>
                <c:ptCount val="20"/>
                <c:pt idx="0">
                  <c:v>43570</c:v>
                </c:pt>
                <c:pt idx="1">
                  <c:v>43581</c:v>
                </c:pt>
                <c:pt idx="2">
                  <c:v>43584</c:v>
                </c:pt>
                <c:pt idx="3">
                  <c:v>43601</c:v>
                </c:pt>
                <c:pt idx="4">
                  <c:v>43603</c:v>
                </c:pt>
                <c:pt idx="5">
                  <c:v>43607</c:v>
                </c:pt>
                <c:pt idx="6">
                  <c:v>43609</c:v>
                </c:pt>
                <c:pt idx="7">
                  <c:v>43610</c:v>
                </c:pt>
                <c:pt idx="8">
                  <c:v>43613</c:v>
                </c:pt>
                <c:pt idx="9">
                  <c:v>43615</c:v>
                </c:pt>
                <c:pt idx="10">
                  <c:v>43617</c:v>
                </c:pt>
                <c:pt idx="11">
                  <c:v>43626</c:v>
                </c:pt>
                <c:pt idx="12">
                  <c:v>43628</c:v>
                </c:pt>
                <c:pt idx="13">
                  <c:v>43630</c:v>
                </c:pt>
                <c:pt idx="14">
                  <c:v>43633</c:v>
                </c:pt>
                <c:pt idx="15">
                  <c:v>43633</c:v>
                </c:pt>
                <c:pt idx="16">
                  <c:v>43636</c:v>
                </c:pt>
                <c:pt idx="17">
                  <c:v>43637</c:v>
                </c:pt>
                <c:pt idx="18">
                  <c:v>43641</c:v>
                </c:pt>
                <c:pt idx="19">
                  <c:v>43643</c:v>
                </c:pt>
              </c:numCache>
            </c:numRef>
          </c:cat>
          <c:val>
            <c:numRef>
              <c:f>Duc!$J$13:$J$100</c:f>
              <c:numCache>
                <c:formatCode>@</c:formatCode>
                <c:ptCount val="88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2E44-4CF2-8BA3-884C2FC7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0671920"/>
        <c:axId val="1750672464"/>
      </c:barChart>
      <c:lineChart>
        <c:grouping val="standard"/>
        <c:varyColors val="0"/>
        <c:ser>
          <c:idx val="9"/>
          <c:order val="0"/>
          <c:tx>
            <c:strRef>
              <c:f>Duc!$L$12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Duc!$B$13:$B$100</c:f>
              <c:numCache>
                <c:formatCode>m/d/yyyy</c:formatCode>
                <c:ptCount val="88"/>
                <c:pt idx="0">
                  <c:v>43570</c:v>
                </c:pt>
                <c:pt idx="1">
                  <c:v>43581</c:v>
                </c:pt>
                <c:pt idx="2">
                  <c:v>43584</c:v>
                </c:pt>
                <c:pt idx="3">
                  <c:v>43601</c:v>
                </c:pt>
                <c:pt idx="4">
                  <c:v>43603</c:v>
                </c:pt>
                <c:pt idx="5">
                  <c:v>43607</c:v>
                </c:pt>
                <c:pt idx="6">
                  <c:v>43609</c:v>
                </c:pt>
                <c:pt idx="7">
                  <c:v>43610</c:v>
                </c:pt>
                <c:pt idx="8">
                  <c:v>43613</c:v>
                </c:pt>
                <c:pt idx="9">
                  <c:v>43615</c:v>
                </c:pt>
                <c:pt idx="10">
                  <c:v>43617</c:v>
                </c:pt>
                <c:pt idx="11">
                  <c:v>43626</c:v>
                </c:pt>
                <c:pt idx="12">
                  <c:v>43628</c:v>
                </c:pt>
                <c:pt idx="13">
                  <c:v>43630</c:v>
                </c:pt>
                <c:pt idx="14">
                  <c:v>43633</c:v>
                </c:pt>
                <c:pt idx="15">
                  <c:v>43633</c:v>
                </c:pt>
                <c:pt idx="16">
                  <c:v>43636</c:v>
                </c:pt>
                <c:pt idx="17">
                  <c:v>43637</c:v>
                </c:pt>
                <c:pt idx="18">
                  <c:v>43641</c:v>
                </c:pt>
                <c:pt idx="19">
                  <c:v>43643</c:v>
                </c:pt>
                <c:pt idx="20" formatCode="dd/mm/yy;@">
                  <c:v>43651</c:v>
                </c:pt>
                <c:pt idx="21" formatCode="dd/mm/yy;@">
                  <c:v>43655</c:v>
                </c:pt>
                <c:pt idx="22" formatCode="dd/mm/yy;@">
                  <c:v>43658</c:v>
                </c:pt>
                <c:pt idx="23" formatCode="dd/mm/yy;@">
                  <c:v>43662</c:v>
                </c:pt>
                <c:pt idx="24" formatCode="dd/mm/yy;@">
                  <c:v>43664</c:v>
                </c:pt>
                <c:pt idx="25" formatCode="dd/mm/yy;@">
                  <c:v>43668</c:v>
                </c:pt>
                <c:pt idx="26" formatCode="dd/mm/yy;@">
                  <c:v>43673</c:v>
                </c:pt>
                <c:pt idx="27" formatCode="dd/mm/yy;@">
                  <c:v>43676</c:v>
                </c:pt>
                <c:pt idx="28" formatCode="dd/mm/yy;@">
                  <c:v>43678</c:v>
                </c:pt>
                <c:pt idx="29" formatCode="dd/mm/yy;@">
                  <c:v>43679</c:v>
                </c:pt>
                <c:pt idx="30" formatCode="dd/mm/yy;@">
                  <c:v>43687</c:v>
                </c:pt>
                <c:pt idx="31" formatCode="dd/mm/yy;@">
                  <c:v>43692</c:v>
                </c:pt>
                <c:pt idx="32" formatCode="dd/mm/yy;@">
                  <c:v>43694</c:v>
                </c:pt>
                <c:pt idx="33" formatCode="dd/mm/yy;@">
                  <c:v>43704</c:v>
                </c:pt>
                <c:pt idx="34" formatCode="dd/mm/yy;@">
                  <c:v>43706</c:v>
                </c:pt>
                <c:pt idx="35" formatCode="dd/mm/yy;@">
                  <c:v>43708</c:v>
                </c:pt>
                <c:pt idx="36" formatCode="dd/mm/yy;@">
                  <c:v>43710</c:v>
                </c:pt>
                <c:pt idx="37" formatCode="dd/mm/yy;@">
                  <c:v>43713</c:v>
                </c:pt>
                <c:pt idx="38" formatCode="dd/mm/yy;@">
                  <c:v>43715</c:v>
                </c:pt>
                <c:pt idx="39" formatCode="dd/mm/yy;@">
                  <c:v>43716</c:v>
                </c:pt>
                <c:pt idx="40" formatCode="dd/mm/yy;@">
                  <c:v>43721</c:v>
                </c:pt>
                <c:pt idx="41" formatCode="dd/mm/yy;@">
                  <c:v>43723</c:v>
                </c:pt>
                <c:pt idx="42" formatCode="dd/mm/yy;@">
                  <c:v>43726</c:v>
                </c:pt>
                <c:pt idx="43" formatCode="dd/mm/yy;@">
                  <c:v>43726</c:v>
                </c:pt>
                <c:pt idx="44" formatCode="dd/mm/yy;@">
                  <c:v>43729</c:v>
                </c:pt>
                <c:pt idx="45" formatCode="dd/mm/yy;@">
                  <c:v>43729</c:v>
                </c:pt>
                <c:pt idx="46" formatCode="dd/mm/yy;@">
                  <c:v>43731</c:v>
                </c:pt>
                <c:pt idx="47" formatCode="dd/mm/yy;@">
                  <c:v>43732</c:v>
                </c:pt>
                <c:pt idx="48" formatCode="dd/mm/yy;@">
                  <c:v>43734</c:v>
                </c:pt>
                <c:pt idx="49" formatCode="dd/mm/yy;@">
                  <c:v>43734</c:v>
                </c:pt>
                <c:pt idx="50" formatCode="dd/mm/yy;@">
                  <c:v>43735</c:v>
                </c:pt>
                <c:pt idx="51" formatCode="dd/mm/yy;@">
                  <c:v>43736</c:v>
                </c:pt>
                <c:pt idx="52" formatCode="dd/mm/yy;@">
                  <c:v>43736</c:v>
                </c:pt>
                <c:pt idx="53" formatCode="dd/mm/yy;@">
                  <c:v>43737</c:v>
                </c:pt>
                <c:pt idx="54" formatCode="dd/mm/yy;@">
                  <c:v>43738</c:v>
                </c:pt>
                <c:pt idx="55" formatCode="dd/mm/yy;@">
                  <c:v>43738</c:v>
                </c:pt>
                <c:pt idx="56" formatCode="dd/mm/yy;@">
                  <c:v>43745</c:v>
                </c:pt>
                <c:pt idx="57" formatCode="dd/mm/yy;@">
                  <c:v>43746</c:v>
                </c:pt>
                <c:pt idx="58" formatCode="dd/mm/yy;@">
                  <c:v>43746</c:v>
                </c:pt>
                <c:pt idx="59" formatCode="dd/mm/yy;@">
                  <c:v>43746</c:v>
                </c:pt>
                <c:pt idx="60" formatCode="dd/mm/yy;@">
                  <c:v>43747</c:v>
                </c:pt>
                <c:pt idx="61" formatCode="dd/mm/yy;@">
                  <c:v>43747</c:v>
                </c:pt>
                <c:pt idx="62" formatCode="dd/mm/yy;@">
                  <c:v>43748</c:v>
                </c:pt>
                <c:pt idx="63" formatCode="dd/mm/yy;@">
                  <c:v>43749</c:v>
                </c:pt>
                <c:pt idx="64" formatCode="dd/mm/yy;@">
                  <c:v>43753</c:v>
                </c:pt>
                <c:pt idx="65" formatCode="dd/mm/yy;@">
                  <c:v>43753</c:v>
                </c:pt>
                <c:pt idx="66" formatCode="dd/mm/yy;@">
                  <c:v>43756</c:v>
                </c:pt>
                <c:pt idx="67" formatCode="dd/mm/yy;@">
                  <c:v>43758</c:v>
                </c:pt>
                <c:pt idx="68" formatCode="dd/mm/yy;@">
                  <c:v>43761</c:v>
                </c:pt>
                <c:pt idx="69" formatCode="dd/mm/yy;@">
                  <c:v>43761</c:v>
                </c:pt>
                <c:pt idx="70" formatCode="dd/mm/yy;@">
                  <c:v>43766</c:v>
                </c:pt>
                <c:pt idx="71" formatCode="dd/mm/yy;@">
                  <c:v>43768</c:v>
                </c:pt>
                <c:pt idx="72" formatCode="dd/mm/yy;@">
                  <c:v>43774</c:v>
                </c:pt>
                <c:pt idx="73" formatCode="dd/mm/yy;@">
                  <c:v>43778</c:v>
                </c:pt>
                <c:pt idx="74" formatCode="dd/mm/yy;@">
                  <c:v>43778</c:v>
                </c:pt>
                <c:pt idx="75" formatCode="dd/mm/yy;@">
                  <c:v>43778</c:v>
                </c:pt>
                <c:pt idx="76" formatCode="dd/mm/yy;@">
                  <c:v>43791</c:v>
                </c:pt>
                <c:pt idx="77" formatCode="dd/mm/yy;@">
                  <c:v>43791</c:v>
                </c:pt>
                <c:pt idx="78" formatCode="dd/mm/yy;@">
                  <c:v>43795</c:v>
                </c:pt>
                <c:pt idx="79" formatCode="dd/mm/yy;@">
                  <c:v>43801</c:v>
                </c:pt>
                <c:pt idx="80" formatCode="dd/mm/yy;@">
                  <c:v>43803</c:v>
                </c:pt>
                <c:pt idx="81" formatCode="dd/mm/yy;@">
                  <c:v>43807</c:v>
                </c:pt>
                <c:pt idx="82" formatCode="dd/mm/yy;@">
                  <c:v>43811</c:v>
                </c:pt>
                <c:pt idx="83" formatCode="dd/mm/yy;@">
                  <c:v>43814</c:v>
                </c:pt>
                <c:pt idx="84" formatCode="dd/mm/yy;@">
                  <c:v>43815</c:v>
                </c:pt>
                <c:pt idx="85" formatCode="dd/mm/yy;@">
                  <c:v>43821</c:v>
                </c:pt>
                <c:pt idx="86" formatCode="dd/mm/yy;@">
                  <c:v>43824</c:v>
                </c:pt>
                <c:pt idx="87" formatCode="dd/mm/yy;@">
                  <c:v>43830</c:v>
                </c:pt>
              </c:numCache>
            </c:numRef>
          </c:cat>
          <c:val>
            <c:numRef>
              <c:f>Duc!$L$13:$L$100</c:f>
              <c:numCache>
                <c:formatCode>General</c:formatCode>
                <c:ptCount val="8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2E44-4CF2-8BA3-884C2FC791C3}"/>
            </c:ext>
          </c:extLst>
        </c:ser>
        <c:ser>
          <c:idx val="8"/>
          <c:order val="1"/>
          <c:tx>
            <c:strRef>
              <c:f>Duc!$K$12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Duc!$B$13:$B$100</c:f>
              <c:numCache>
                <c:formatCode>m/d/yyyy</c:formatCode>
                <c:ptCount val="88"/>
                <c:pt idx="0">
                  <c:v>43570</c:v>
                </c:pt>
                <c:pt idx="1">
                  <c:v>43581</c:v>
                </c:pt>
                <c:pt idx="2">
                  <c:v>43584</c:v>
                </c:pt>
                <c:pt idx="3">
                  <c:v>43601</c:v>
                </c:pt>
                <c:pt idx="4">
                  <c:v>43603</c:v>
                </c:pt>
                <c:pt idx="5">
                  <c:v>43607</c:v>
                </c:pt>
                <c:pt idx="6">
                  <c:v>43609</c:v>
                </c:pt>
                <c:pt idx="7">
                  <c:v>43610</c:v>
                </c:pt>
                <c:pt idx="8">
                  <c:v>43613</c:v>
                </c:pt>
                <c:pt idx="9">
                  <c:v>43615</c:v>
                </c:pt>
                <c:pt idx="10">
                  <c:v>43617</c:v>
                </c:pt>
                <c:pt idx="11">
                  <c:v>43626</c:v>
                </c:pt>
                <c:pt idx="12">
                  <c:v>43628</c:v>
                </c:pt>
                <c:pt idx="13">
                  <c:v>43630</c:v>
                </c:pt>
                <c:pt idx="14">
                  <c:v>43633</c:v>
                </c:pt>
                <c:pt idx="15">
                  <c:v>43633</c:v>
                </c:pt>
                <c:pt idx="16">
                  <c:v>43636</c:v>
                </c:pt>
                <c:pt idx="17">
                  <c:v>43637</c:v>
                </c:pt>
                <c:pt idx="18">
                  <c:v>43641</c:v>
                </c:pt>
                <c:pt idx="19">
                  <c:v>43643</c:v>
                </c:pt>
                <c:pt idx="20" formatCode="dd/mm/yy;@">
                  <c:v>43651</c:v>
                </c:pt>
                <c:pt idx="21" formatCode="dd/mm/yy;@">
                  <c:v>43655</c:v>
                </c:pt>
                <c:pt idx="22" formatCode="dd/mm/yy;@">
                  <c:v>43658</c:v>
                </c:pt>
                <c:pt idx="23" formatCode="dd/mm/yy;@">
                  <c:v>43662</c:v>
                </c:pt>
                <c:pt idx="24" formatCode="dd/mm/yy;@">
                  <c:v>43664</c:v>
                </c:pt>
                <c:pt idx="25" formatCode="dd/mm/yy;@">
                  <c:v>43668</c:v>
                </c:pt>
                <c:pt idx="26" formatCode="dd/mm/yy;@">
                  <c:v>43673</c:v>
                </c:pt>
                <c:pt idx="27" formatCode="dd/mm/yy;@">
                  <c:v>43676</c:v>
                </c:pt>
                <c:pt idx="28" formatCode="dd/mm/yy;@">
                  <c:v>43678</c:v>
                </c:pt>
                <c:pt idx="29" formatCode="dd/mm/yy;@">
                  <c:v>43679</c:v>
                </c:pt>
                <c:pt idx="30" formatCode="dd/mm/yy;@">
                  <c:v>43687</c:v>
                </c:pt>
                <c:pt idx="31" formatCode="dd/mm/yy;@">
                  <c:v>43692</c:v>
                </c:pt>
                <c:pt idx="32" formatCode="dd/mm/yy;@">
                  <c:v>43694</c:v>
                </c:pt>
                <c:pt idx="33" formatCode="dd/mm/yy;@">
                  <c:v>43704</c:v>
                </c:pt>
                <c:pt idx="34" formatCode="dd/mm/yy;@">
                  <c:v>43706</c:v>
                </c:pt>
                <c:pt idx="35" formatCode="dd/mm/yy;@">
                  <c:v>43708</c:v>
                </c:pt>
                <c:pt idx="36" formatCode="dd/mm/yy;@">
                  <c:v>43710</c:v>
                </c:pt>
                <c:pt idx="37" formatCode="dd/mm/yy;@">
                  <c:v>43713</c:v>
                </c:pt>
                <c:pt idx="38" formatCode="dd/mm/yy;@">
                  <c:v>43715</c:v>
                </c:pt>
                <c:pt idx="39" formatCode="dd/mm/yy;@">
                  <c:v>43716</c:v>
                </c:pt>
                <c:pt idx="40" formatCode="dd/mm/yy;@">
                  <c:v>43721</c:v>
                </c:pt>
                <c:pt idx="41" formatCode="dd/mm/yy;@">
                  <c:v>43723</c:v>
                </c:pt>
                <c:pt idx="42" formatCode="dd/mm/yy;@">
                  <c:v>43726</c:v>
                </c:pt>
                <c:pt idx="43" formatCode="dd/mm/yy;@">
                  <c:v>43726</c:v>
                </c:pt>
                <c:pt idx="44" formatCode="dd/mm/yy;@">
                  <c:v>43729</c:v>
                </c:pt>
                <c:pt idx="45" formatCode="dd/mm/yy;@">
                  <c:v>43729</c:v>
                </c:pt>
                <c:pt idx="46" formatCode="dd/mm/yy;@">
                  <c:v>43731</c:v>
                </c:pt>
                <c:pt idx="47" formatCode="dd/mm/yy;@">
                  <c:v>43732</c:v>
                </c:pt>
                <c:pt idx="48" formatCode="dd/mm/yy;@">
                  <c:v>43734</c:v>
                </c:pt>
                <c:pt idx="49" formatCode="dd/mm/yy;@">
                  <c:v>43734</c:v>
                </c:pt>
                <c:pt idx="50" formatCode="dd/mm/yy;@">
                  <c:v>43735</c:v>
                </c:pt>
                <c:pt idx="51" formatCode="dd/mm/yy;@">
                  <c:v>43736</c:v>
                </c:pt>
                <c:pt idx="52" formatCode="dd/mm/yy;@">
                  <c:v>43736</c:v>
                </c:pt>
                <c:pt idx="53" formatCode="dd/mm/yy;@">
                  <c:v>43737</c:v>
                </c:pt>
                <c:pt idx="54" formatCode="dd/mm/yy;@">
                  <c:v>43738</c:v>
                </c:pt>
                <c:pt idx="55" formatCode="dd/mm/yy;@">
                  <c:v>43738</c:v>
                </c:pt>
                <c:pt idx="56" formatCode="dd/mm/yy;@">
                  <c:v>43745</c:v>
                </c:pt>
                <c:pt idx="57" formatCode="dd/mm/yy;@">
                  <c:v>43746</c:v>
                </c:pt>
                <c:pt idx="58" formatCode="dd/mm/yy;@">
                  <c:v>43746</c:v>
                </c:pt>
                <c:pt idx="59" formatCode="dd/mm/yy;@">
                  <c:v>43746</c:v>
                </c:pt>
                <c:pt idx="60" formatCode="dd/mm/yy;@">
                  <c:v>43747</c:v>
                </c:pt>
                <c:pt idx="61" formatCode="dd/mm/yy;@">
                  <c:v>43747</c:v>
                </c:pt>
                <c:pt idx="62" formatCode="dd/mm/yy;@">
                  <c:v>43748</c:v>
                </c:pt>
                <c:pt idx="63" formatCode="dd/mm/yy;@">
                  <c:v>43749</c:v>
                </c:pt>
                <c:pt idx="64" formatCode="dd/mm/yy;@">
                  <c:v>43753</c:v>
                </c:pt>
                <c:pt idx="65" formatCode="dd/mm/yy;@">
                  <c:v>43753</c:v>
                </c:pt>
                <c:pt idx="66" formatCode="dd/mm/yy;@">
                  <c:v>43756</c:v>
                </c:pt>
                <c:pt idx="67" formatCode="dd/mm/yy;@">
                  <c:v>43758</c:v>
                </c:pt>
                <c:pt idx="68" formatCode="dd/mm/yy;@">
                  <c:v>43761</c:v>
                </c:pt>
                <c:pt idx="69" formatCode="dd/mm/yy;@">
                  <c:v>43761</c:v>
                </c:pt>
                <c:pt idx="70" formatCode="dd/mm/yy;@">
                  <c:v>43766</c:v>
                </c:pt>
                <c:pt idx="71" formatCode="dd/mm/yy;@">
                  <c:v>43768</c:v>
                </c:pt>
                <c:pt idx="72" formatCode="dd/mm/yy;@">
                  <c:v>43774</c:v>
                </c:pt>
                <c:pt idx="73" formatCode="dd/mm/yy;@">
                  <c:v>43778</c:v>
                </c:pt>
                <c:pt idx="74" formatCode="dd/mm/yy;@">
                  <c:v>43778</c:v>
                </c:pt>
                <c:pt idx="75" formatCode="dd/mm/yy;@">
                  <c:v>43778</c:v>
                </c:pt>
                <c:pt idx="76" formatCode="dd/mm/yy;@">
                  <c:v>43791</c:v>
                </c:pt>
                <c:pt idx="77" formatCode="dd/mm/yy;@">
                  <c:v>43791</c:v>
                </c:pt>
                <c:pt idx="78" formatCode="dd/mm/yy;@">
                  <c:v>43795</c:v>
                </c:pt>
                <c:pt idx="79" formatCode="dd/mm/yy;@">
                  <c:v>43801</c:v>
                </c:pt>
                <c:pt idx="80" formatCode="dd/mm/yy;@">
                  <c:v>43803</c:v>
                </c:pt>
                <c:pt idx="81" formatCode="dd/mm/yy;@">
                  <c:v>43807</c:v>
                </c:pt>
                <c:pt idx="82" formatCode="dd/mm/yy;@">
                  <c:v>43811</c:v>
                </c:pt>
                <c:pt idx="83" formatCode="dd/mm/yy;@">
                  <c:v>43814</c:v>
                </c:pt>
                <c:pt idx="84" formatCode="dd/mm/yy;@">
                  <c:v>43815</c:v>
                </c:pt>
                <c:pt idx="85" formatCode="dd/mm/yy;@">
                  <c:v>43821</c:v>
                </c:pt>
                <c:pt idx="86" formatCode="dd/mm/yy;@">
                  <c:v>43824</c:v>
                </c:pt>
                <c:pt idx="87" formatCode="dd/mm/yy;@">
                  <c:v>43830</c:v>
                </c:pt>
              </c:numCache>
            </c:numRef>
          </c:cat>
          <c:val>
            <c:numRef>
              <c:f>Duc!$K$13:$K$100</c:f>
              <c:numCache>
                <c:formatCode>General</c:formatCode>
                <c:ptCount val="8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2E44-4CF2-8BA3-884C2FC791C3}"/>
            </c:ext>
          </c:extLst>
        </c:ser>
        <c:ser>
          <c:idx val="0"/>
          <c:order val="2"/>
          <c:tx>
            <c:strRef>
              <c:f>Duc!$C$12</c:f>
              <c:strCache>
                <c:ptCount val="1"/>
                <c:pt idx="0">
                  <c:v>Head</c:v>
                </c:pt>
              </c:strCache>
            </c:strRef>
          </c:tx>
          <c:spPr>
            <a:ln w="9525"/>
          </c:spPr>
          <c:cat>
            <c:numRef>
              <c:f>Duc!$B$13:$B$100</c:f>
              <c:numCache>
                <c:formatCode>m/d/yyyy</c:formatCode>
                <c:ptCount val="88"/>
                <c:pt idx="0">
                  <c:v>43570</c:v>
                </c:pt>
                <c:pt idx="1">
                  <c:v>43581</c:v>
                </c:pt>
                <c:pt idx="2">
                  <c:v>43584</c:v>
                </c:pt>
                <c:pt idx="3">
                  <c:v>43601</c:v>
                </c:pt>
                <c:pt idx="4">
                  <c:v>43603</c:v>
                </c:pt>
                <c:pt idx="5">
                  <c:v>43607</c:v>
                </c:pt>
                <c:pt idx="6">
                  <c:v>43609</c:v>
                </c:pt>
                <c:pt idx="7">
                  <c:v>43610</c:v>
                </c:pt>
                <c:pt idx="8">
                  <c:v>43613</c:v>
                </c:pt>
                <c:pt idx="9">
                  <c:v>43615</c:v>
                </c:pt>
                <c:pt idx="10">
                  <c:v>43617</c:v>
                </c:pt>
                <c:pt idx="11">
                  <c:v>43626</c:v>
                </c:pt>
                <c:pt idx="12">
                  <c:v>43628</c:v>
                </c:pt>
                <c:pt idx="13">
                  <c:v>43630</c:v>
                </c:pt>
                <c:pt idx="14">
                  <c:v>43633</c:v>
                </c:pt>
                <c:pt idx="15">
                  <c:v>43633</c:v>
                </c:pt>
                <c:pt idx="16">
                  <c:v>43636</c:v>
                </c:pt>
                <c:pt idx="17">
                  <c:v>43637</c:v>
                </c:pt>
                <c:pt idx="18">
                  <c:v>43641</c:v>
                </c:pt>
                <c:pt idx="19">
                  <c:v>43643</c:v>
                </c:pt>
                <c:pt idx="20" formatCode="dd/mm/yy;@">
                  <c:v>43651</c:v>
                </c:pt>
                <c:pt idx="21" formatCode="dd/mm/yy;@">
                  <c:v>43655</c:v>
                </c:pt>
                <c:pt idx="22" formatCode="dd/mm/yy;@">
                  <c:v>43658</c:v>
                </c:pt>
                <c:pt idx="23" formatCode="dd/mm/yy;@">
                  <c:v>43662</c:v>
                </c:pt>
                <c:pt idx="24" formatCode="dd/mm/yy;@">
                  <c:v>43664</c:v>
                </c:pt>
                <c:pt idx="25" formatCode="dd/mm/yy;@">
                  <c:v>43668</c:v>
                </c:pt>
                <c:pt idx="26" formatCode="dd/mm/yy;@">
                  <c:v>43673</c:v>
                </c:pt>
                <c:pt idx="27" formatCode="dd/mm/yy;@">
                  <c:v>43676</c:v>
                </c:pt>
                <c:pt idx="28" formatCode="dd/mm/yy;@">
                  <c:v>43678</c:v>
                </c:pt>
                <c:pt idx="29" formatCode="dd/mm/yy;@">
                  <c:v>43679</c:v>
                </c:pt>
                <c:pt idx="30" formatCode="dd/mm/yy;@">
                  <c:v>43687</c:v>
                </c:pt>
                <c:pt idx="31" formatCode="dd/mm/yy;@">
                  <c:v>43692</c:v>
                </c:pt>
                <c:pt idx="32" formatCode="dd/mm/yy;@">
                  <c:v>43694</c:v>
                </c:pt>
                <c:pt idx="33" formatCode="dd/mm/yy;@">
                  <c:v>43704</c:v>
                </c:pt>
                <c:pt idx="34" formatCode="dd/mm/yy;@">
                  <c:v>43706</c:v>
                </c:pt>
                <c:pt idx="35" formatCode="dd/mm/yy;@">
                  <c:v>43708</c:v>
                </c:pt>
                <c:pt idx="36" formatCode="dd/mm/yy;@">
                  <c:v>43710</c:v>
                </c:pt>
                <c:pt idx="37" formatCode="dd/mm/yy;@">
                  <c:v>43713</c:v>
                </c:pt>
                <c:pt idx="38" formatCode="dd/mm/yy;@">
                  <c:v>43715</c:v>
                </c:pt>
                <c:pt idx="39" formatCode="dd/mm/yy;@">
                  <c:v>43716</c:v>
                </c:pt>
                <c:pt idx="40" formatCode="dd/mm/yy;@">
                  <c:v>43721</c:v>
                </c:pt>
                <c:pt idx="41" formatCode="dd/mm/yy;@">
                  <c:v>43723</c:v>
                </c:pt>
                <c:pt idx="42" formatCode="dd/mm/yy;@">
                  <c:v>43726</c:v>
                </c:pt>
                <c:pt idx="43" formatCode="dd/mm/yy;@">
                  <c:v>43726</c:v>
                </c:pt>
                <c:pt idx="44" formatCode="dd/mm/yy;@">
                  <c:v>43729</c:v>
                </c:pt>
                <c:pt idx="45" formatCode="dd/mm/yy;@">
                  <c:v>43729</c:v>
                </c:pt>
                <c:pt idx="46" formatCode="dd/mm/yy;@">
                  <c:v>43731</c:v>
                </c:pt>
                <c:pt idx="47" formatCode="dd/mm/yy;@">
                  <c:v>43732</c:v>
                </c:pt>
                <c:pt idx="48" formatCode="dd/mm/yy;@">
                  <c:v>43734</c:v>
                </c:pt>
                <c:pt idx="49" formatCode="dd/mm/yy;@">
                  <c:v>43734</c:v>
                </c:pt>
                <c:pt idx="50" formatCode="dd/mm/yy;@">
                  <c:v>43735</c:v>
                </c:pt>
                <c:pt idx="51" formatCode="dd/mm/yy;@">
                  <c:v>43736</c:v>
                </c:pt>
                <c:pt idx="52" formatCode="dd/mm/yy;@">
                  <c:v>43736</c:v>
                </c:pt>
                <c:pt idx="53" formatCode="dd/mm/yy;@">
                  <c:v>43737</c:v>
                </c:pt>
                <c:pt idx="54" formatCode="dd/mm/yy;@">
                  <c:v>43738</c:v>
                </c:pt>
                <c:pt idx="55" formatCode="dd/mm/yy;@">
                  <c:v>43738</c:v>
                </c:pt>
                <c:pt idx="56" formatCode="dd/mm/yy;@">
                  <c:v>43745</c:v>
                </c:pt>
                <c:pt idx="57" formatCode="dd/mm/yy;@">
                  <c:v>43746</c:v>
                </c:pt>
                <c:pt idx="58" formatCode="dd/mm/yy;@">
                  <c:v>43746</c:v>
                </c:pt>
                <c:pt idx="59" formatCode="dd/mm/yy;@">
                  <c:v>43746</c:v>
                </c:pt>
                <c:pt idx="60" formatCode="dd/mm/yy;@">
                  <c:v>43747</c:v>
                </c:pt>
                <c:pt idx="61" formatCode="dd/mm/yy;@">
                  <c:v>43747</c:v>
                </c:pt>
                <c:pt idx="62" formatCode="dd/mm/yy;@">
                  <c:v>43748</c:v>
                </c:pt>
                <c:pt idx="63" formatCode="dd/mm/yy;@">
                  <c:v>43749</c:v>
                </c:pt>
                <c:pt idx="64" formatCode="dd/mm/yy;@">
                  <c:v>43753</c:v>
                </c:pt>
                <c:pt idx="65" formatCode="dd/mm/yy;@">
                  <c:v>43753</c:v>
                </c:pt>
                <c:pt idx="66" formatCode="dd/mm/yy;@">
                  <c:v>43756</c:v>
                </c:pt>
                <c:pt idx="67" formatCode="dd/mm/yy;@">
                  <c:v>43758</c:v>
                </c:pt>
                <c:pt idx="68" formatCode="dd/mm/yy;@">
                  <c:v>43761</c:v>
                </c:pt>
                <c:pt idx="69" formatCode="dd/mm/yy;@">
                  <c:v>43761</c:v>
                </c:pt>
                <c:pt idx="70" formatCode="dd/mm/yy;@">
                  <c:v>43766</c:v>
                </c:pt>
                <c:pt idx="71" formatCode="dd/mm/yy;@">
                  <c:v>43768</c:v>
                </c:pt>
                <c:pt idx="72" formatCode="dd/mm/yy;@">
                  <c:v>43774</c:v>
                </c:pt>
                <c:pt idx="73" formatCode="dd/mm/yy;@">
                  <c:v>43778</c:v>
                </c:pt>
                <c:pt idx="74" formatCode="dd/mm/yy;@">
                  <c:v>43778</c:v>
                </c:pt>
                <c:pt idx="75" formatCode="dd/mm/yy;@">
                  <c:v>43778</c:v>
                </c:pt>
                <c:pt idx="76" formatCode="dd/mm/yy;@">
                  <c:v>43791</c:v>
                </c:pt>
                <c:pt idx="77" formatCode="dd/mm/yy;@">
                  <c:v>43791</c:v>
                </c:pt>
                <c:pt idx="78" formatCode="dd/mm/yy;@">
                  <c:v>43795</c:v>
                </c:pt>
                <c:pt idx="79" formatCode="dd/mm/yy;@">
                  <c:v>43801</c:v>
                </c:pt>
                <c:pt idx="80" formatCode="dd/mm/yy;@">
                  <c:v>43803</c:v>
                </c:pt>
                <c:pt idx="81" formatCode="dd/mm/yy;@">
                  <c:v>43807</c:v>
                </c:pt>
                <c:pt idx="82" formatCode="dd/mm/yy;@">
                  <c:v>43811</c:v>
                </c:pt>
                <c:pt idx="83" formatCode="dd/mm/yy;@">
                  <c:v>43814</c:v>
                </c:pt>
                <c:pt idx="84" formatCode="dd/mm/yy;@">
                  <c:v>43815</c:v>
                </c:pt>
                <c:pt idx="85" formatCode="dd/mm/yy;@">
                  <c:v>43821</c:v>
                </c:pt>
                <c:pt idx="86" formatCode="dd/mm/yy;@">
                  <c:v>43824</c:v>
                </c:pt>
                <c:pt idx="87" formatCode="dd/mm/yy;@">
                  <c:v>43830</c:v>
                </c:pt>
              </c:numCache>
            </c:numRef>
          </c:cat>
          <c:val>
            <c:numRef>
              <c:f>Duc!$C$13:$C$100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E44-4CF2-8BA3-884C2FC791C3}"/>
            </c:ext>
          </c:extLst>
        </c:ser>
        <c:ser>
          <c:idx val="1"/>
          <c:order val="3"/>
          <c:tx>
            <c:strRef>
              <c:f>Duc!$D$12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numRef>
              <c:f>Duc!$B$13:$B$100</c:f>
              <c:numCache>
                <c:formatCode>m/d/yyyy</c:formatCode>
                <c:ptCount val="88"/>
                <c:pt idx="0">
                  <c:v>43570</c:v>
                </c:pt>
                <c:pt idx="1">
                  <c:v>43581</c:v>
                </c:pt>
                <c:pt idx="2">
                  <c:v>43584</c:v>
                </c:pt>
                <c:pt idx="3">
                  <c:v>43601</c:v>
                </c:pt>
                <c:pt idx="4">
                  <c:v>43603</c:v>
                </c:pt>
                <c:pt idx="5">
                  <c:v>43607</c:v>
                </c:pt>
                <c:pt idx="6">
                  <c:v>43609</c:v>
                </c:pt>
                <c:pt idx="7">
                  <c:v>43610</c:v>
                </c:pt>
                <c:pt idx="8">
                  <c:v>43613</c:v>
                </c:pt>
                <c:pt idx="9">
                  <c:v>43615</c:v>
                </c:pt>
                <c:pt idx="10">
                  <c:v>43617</c:v>
                </c:pt>
                <c:pt idx="11">
                  <c:v>43626</c:v>
                </c:pt>
                <c:pt idx="12">
                  <c:v>43628</c:v>
                </c:pt>
                <c:pt idx="13">
                  <c:v>43630</c:v>
                </c:pt>
                <c:pt idx="14">
                  <c:v>43633</c:v>
                </c:pt>
                <c:pt idx="15">
                  <c:v>43633</c:v>
                </c:pt>
                <c:pt idx="16">
                  <c:v>43636</c:v>
                </c:pt>
                <c:pt idx="17">
                  <c:v>43637</c:v>
                </c:pt>
                <c:pt idx="18">
                  <c:v>43641</c:v>
                </c:pt>
                <c:pt idx="19">
                  <c:v>43643</c:v>
                </c:pt>
                <c:pt idx="20" formatCode="dd/mm/yy;@">
                  <c:v>43651</c:v>
                </c:pt>
                <c:pt idx="21" formatCode="dd/mm/yy;@">
                  <c:v>43655</c:v>
                </c:pt>
                <c:pt idx="22" formatCode="dd/mm/yy;@">
                  <c:v>43658</c:v>
                </c:pt>
                <c:pt idx="23" formatCode="dd/mm/yy;@">
                  <c:v>43662</c:v>
                </c:pt>
                <c:pt idx="24" formatCode="dd/mm/yy;@">
                  <c:v>43664</c:v>
                </c:pt>
                <c:pt idx="25" formatCode="dd/mm/yy;@">
                  <c:v>43668</c:v>
                </c:pt>
                <c:pt idx="26" formatCode="dd/mm/yy;@">
                  <c:v>43673</c:v>
                </c:pt>
                <c:pt idx="27" formatCode="dd/mm/yy;@">
                  <c:v>43676</c:v>
                </c:pt>
                <c:pt idx="28" formatCode="dd/mm/yy;@">
                  <c:v>43678</c:v>
                </c:pt>
                <c:pt idx="29" formatCode="dd/mm/yy;@">
                  <c:v>43679</c:v>
                </c:pt>
                <c:pt idx="30" formatCode="dd/mm/yy;@">
                  <c:v>43687</c:v>
                </c:pt>
                <c:pt idx="31" formatCode="dd/mm/yy;@">
                  <c:v>43692</c:v>
                </c:pt>
                <c:pt idx="32" formatCode="dd/mm/yy;@">
                  <c:v>43694</c:v>
                </c:pt>
                <c:pt idx="33" formatCode="dd/mm/yy;@">
                  <c:v>43704</c:v>
                </c:pt>
                <c:pt idx="34" formatCode="dd/mm/yy;@">
                  <c:v>43706</c:v>
                </c:pt>
                <c:pt idx="35" formatCode="dd/mm/yy;@">
                  <c:v>43708</c:v>
                </c:pt>
                <c:pt idx="36" formatCode="dd/mm/yy;@">
                  <c:v>43710</c:v>
                </c:pt>
                <c:pt idx="37" formatCode="dd/mm/yy;@">
                  <c:v>43713</c:v>
                </c:pt>
                <c:pt idx="38" formatCode="dd/mm/yy;@">
                  <c:v>43715</c:v>
                </c:pt>
                <c:pt idx="39" formatCode="dd/mm/yy;@">
                  <c:v>43716</c:v>
                </c:pt>
                <c:pt idx="40" formatCode="dd/mm/yy;@">
                  <c:v>43721</c:v>
                </c:pt>
                <c:pt idx="41" formatCode="dd/mm/yy;@">
                  <c:v>43723</c:v>
                </c:pt>
                <c:pt idx="42" formatCode="dd/mm/yy;@">
                  <c:v>43726</c:v>
                </c:pt>
                <c:pt idx="43" formatCode="dd/mm/yy;@">
                  <c:v>43726</c:v>
                </c:pt>
                <c:pt idx="44" formatCode="dd/mm/yy;@">
                  <c:v>43729</c:v>
                </c:pt>
                <c:pt idx="45" formatCode="dd/mm/yy;@">
                  <c:v>43729</c:v>
                </c:pt>
                <c:pt idx="46" formatCode="dd/mm/yy;@">
                  <c:v>43731</c:v>
                </c:pt>
                <c:pt idx="47" formatCode="dd/mm/yy;@">
                  <c:v>43732</c:v>
                </c:pt>
                <c:pt idx="48" formatCode="dd/mm/yy;@">
                  <c:v>43734</c:v>
                </c:pt>
                <c:pt idx="49" formatCode="dd/mm/yy;@">
                  <c:v>43734</c:v>
                </c:pt>
                <c:pt idx="50" formatCode="dd/mm/yy;@">
                  <c:v>43735</c:v>
                </c:pt>
                <c:pt idx="51" formatCode="dd/mm/yy;@">
                  <c:v>43736</c:v>
                </c:pt>
                <c:pt idx="52" formatCode="dd/mm/yy;@">
                  <c:v>43736</c:v>
                </c:pt>
                <c:pt idx="53" formatCode="dd/mm/yy;@">
                  <c:v>43737</c:v>
                </c:pt>
                <c:pt idx="54" formatCode="dd/mm/yy;@">
                  <c:v>43738</c:v>
                </c:pt>
                <c:pt idx="55" formatCode="dd/mm/yy;@">
                  <c:v>43738</c:v>
                </c:pt>
                <c:pt idx="56" formatCode="dd/mm/yy;@">
                  <c:v>43745</c:v>
                </c:pt>
                <c:pt idx="57" formatCode="dd/mm/yy;@">
                  <c:v>43746</c:v>
                </c:pt>
                <c:pt idx="58" formatCode="dd/mm/yy;@">
                  <c:v>43746</c:v>
                </c:pt>
                <c:pt idx="59" formatCode="dd/mm/yy;@">
                  <c:v>43746</c:v>
                </c:pt>
                <c:pt idx="60" formatCode="dd/mm/yy;@">
                  <c:v>43747</c:v>
                </c:pt>
                <c:pt idx="61" formatCode="dd/mm/yy;@">
                  <c:v>43747</c:v>
                </c:pt>
                <c:pt idx="62" formatCode="dd/mm/yy;@">
                  <c:v>43748</c:v>
                </c:pt>
                <c:pt idx="63" formatCode="dd/mm/yy;@">
                  <c:v>43749</c:v>
                </c:pt>
                <c:pt idx="64" formatCode="dd/mm/yy;@">
                  <c:v>43753</c:v>
                </c:pt>
                <c:pt idx="65" formatCode="dd/mm/yy;@">
                  <c:v>43753</c:v>
                </c:pt>
                <c:pt idx="66" formatCode="dd/mm/yy;@">
                  <c:v>43756</c:v>
                </c:pt>
                <c:pt idx="67" formatCode="dd/mm/yy;@">
                  <c:v>43758</c:v>
                </c:pt>
                <c:pt idx="68" formatCode="dd/mm/yy;@">
                  <c:v>43761</c:v>
                </c:pt>
                <c:pt idx="69" formatCode="dd/mm/yy;@">
                  <c:v>43761</c:v>
                </c:pt>
                <c:pt idx="70" formatCode="dd/mm/yy;@">
                  <c:v>43766</c:v>
                </c:pt>
                <c:pt idx="71" formatCode="dd/mm/yy;@">
                  <c:v>43768</c:v>
                </c:pt>
                <c:pt idx="72" formatCode="dd/mm/yy;@">
                  <c:v>43774</c:v>
                </c:pt>
                <c:pt idx="73" formatCode="dd/mm/yy;@">
                  <c:v>43778</c:v>
                </c:pt>
                <c:pt idx="74" formatCode="dd/mm/yy;@">
                  <c:v>43778</c:v>
                </c:pt>
                <c:pt idx="75" formatCode="dd/mm/yy;@">
                  <c:v>43778</c:v>
                </c:pt>
                <c:pt idx="76" formatCode="dd/mm/yy;@">
                  <c:v>43791</c:v>
                </c:pt>
                <c:pt idx="77" formatCode="dd/mm/yy;@">
                  <c:v>43791</c:v>
                </c:pt>
                <c:pt idx="78" formatCode="dd/mm/yy;@">
                  <c:v>43795</c:v>
                </c:pt>
                <c:pt idx="79" formatCode="dd/mm/yy;@">
                  <c:v>43801</c:v>
                </c:pt>
                <c:pt idx="80" formatCode="dd/mm/yy;@">
                  <c:v>43803</c:v>
                </c:pt>
                <c:pt idx="81" formatCode="dd/mm/yy;@">
                  <c:v>43807</c:v>
                </c:pt>
                <c:pt idx="82" formatCode="dd/mm/yy;@">
                  <c:v>43811</c:v>
                </c:pt>
                <c:pt idx="83" formatCode="dd/mm/yy;@">
                  <c:v>43814</c:v>
                </c:pt>
                <c:pt idx="84" formatCode="dd/mm/yy;@">
                  <c:v>43815</c:v>
                </c:pt>
                <c:pt idx="85" formatCode="dd/mm/yy;@">
                  <c:v>43821</c:v>
                </c:pt>
                <c:pt idx="86" formatCode="dd/mm/yy;@">
                  <c:v>43824</c:v>
                </c:pt>
                <c:pt idx="87" formatCode="dd/mm/yy;@">
                  <c:v>43830</c:v>
                </c:pt>
              </c:numCache>
            </c:numRef>
          </c:cat>
          <c:val>
            <c:numRef>
              <c:f>Duc!$D$13:$D$100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2E44-4CF2-8BA3-884C2FC791C3}"/>
            </c:ext>
          </c:extLst>
        </c:ser>
        <c:ser>
          <c:idx val="2"/>
          <c:order val="4"/>
          <c:tx>
            <c:strRef>
              <c:f>Duc!$E$12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cat>
            <c:numRef>
              <c:f>Duc!$B$13:$B$100</c:f>
              <c:numCache>
                <c:formatCode>m/d/yyyy</c:formatCode>
                <c:ptCount val="88"/>
                <c:pt idx="0">
                  <c:v>43570</c:v>
                </c:pt>
                <c:pt idx="1">
                  <c:v>43581</c:v>
                </c:pt>
                <c:pt idx="2">
                  <c:v>43584</c:v>
                </c:pt>
                <c:pt idx="3">
                  <c:v>43601</c:v>
                </c:pt>
                <c:pt idx="4">
                  <c:v>43603</c:v>
                </c:pt>
                <c:pt idx="5">
                  <c:v>43607</c:v>
                </c:pt>
                <c:pt idx="6">
                  <c:v>43609</c:v>
                </c:pt>
                <c:pt idx="7">
                  <c:v>43610</c:v>
                </c:pt>
                <c:pt idx="8">
                  <c:v>43613</c:v>
                </c:pt>
                <c:pt idx="9">
                  <c:v>43615</c:v>
                </c:pt>
                <c:pt idx="10">
                  <c:v>43617</c:v>
                </c:pt>
                <c:pt idx="11">
                  <c:v>43626</c:v>
                </c:pt>
                <c:pt idx="12">
                  <c:v>43628</c:v>
                </c:pt>
                <c:pt idx="13">
                  <c:v>43630</c:v>
                </c:pt>
                <c:pt idx="14">
                  <c:v>43633</c:v>
                </c:pt>
                <c:pt idx="15">
                  <c:v>43633</c:v>
                </c:pt>
                <c:pt idx="16">
                  <c:v>43636</c:v>
                </c:pt>
                <c:pt idx="17">
                  <c:v>43637</c:v>
                </c:pt>
                <c:pt idx="18">
                  <c:v>43641</c:v>
                </c:pt>
                <c:pt idx="19">
                  <c:v>43643</c:v>
                </c:pt>
                <c:pt idx="20" formatCode="dd/mm/yy;@">
                  <c:v>43651</c:v>
                </c:pt>
                <c:pt idx="21" formatCode="dd/mm/yy;@">
                  <c:v>43655</c:v>
                </c:pt>
                <c:pt idx="22" formatCode="dd/mm/yy;@">
                  <c:v>43658</c:v>
                </c:pt>
                <c:pt idx="23" formatCode="dd/mm/yy;@">
                  <c:v>43662</c:v>
                </c:pt>
                <c:pt idx="24" formatCode="dd/mm/yy;@">
                  <c:v>43664</c:v>
                </c:pt>
                <c:pt idx="25" formatCode="dd/mm/yy;@">
                  <c:v>43668</c:v>
                </c:pt>
                <c:pt idx="26" formatCode="dd/mm/yy;@">
                  <c:v>43673</c:v>
                </c:pt>
                <c:pt idx="27" formatCode="dd/mm/yy;@">
                  <c:v>43676</c:v>
                </c:pt>
                <c:pt idx="28" formatCode="dd/mm/yy;@">
                  <c:v>43678</c:v>
                </c:pt>
                <c:pt idx="29" formatCode="dd/mm/yy;@">
                  <c:v>43679</c:v>
                </c:pt>
                <c:pt idx="30" formatCode="dd/mm/yy;@">
                  <c:v>43687</c:v>
                </c:pt>
                <c:pt idx="31" formatCode="dd/mm/yy;@">
                  <c:v>43692</c:v>
                </c:pt>
                <c:pt idx="32" formatCode="dd/mm/yy;@">
                  <c:v>43694</c:v>
                </c:pt>
                <c:pt idx="33" formatCode="dd/mm/yy;@">
                  <c:v>43704</c:v>
                </c:pt>
                <c:pt idx="34" formatCode="dd/mm/yy;@">
                  <c:v>43706</c:v>
                </c:pt>
                <c:pt idx="35" formatCode="dd/mm/yy;@">
                  <c:v>43708</c:v>
                </c:pt>
                <c:pt idx="36" formatCode="dd/mm/yy;@">
                  <c:v>43710</c:v>
                </c:pt>
                <c:pt idx="37" formatCode="dd/mm/yy;@">
                  <c:v>43713</c:v>
                </c:pt>
                <c:pt idx="38" formatCode="dd/mm/yy;@">
                  <c:v>43715</c:v>
                </c:pt>
                <c:pt idx="39" formatCode="dd/mm/yy;@">
                  <c:v>43716</c:v>
                </c:pt>
                <c:pt idx="40" formatCode="dd/mm/yy;@">
                  <c:v>43721</c:v>
                </c:pt>
                <c:pt idx="41" formatCode="dd/mm/yy;@">
                  <c:v>43723</c:v>
                </c:pt>
                <c:pt idx="42" formatCode="dd/mm/yy;@">
                  <c:v>43726</c:v>
                </c:pt>
                <c:pt idx="43" formatCode="dd/mm/yy;@">
                  <c:v>43726</c:v>
                </c:pt>
                <c:pt idx="44" formatCode="dd/mm/yy;@">
                  <c:v>43729</c:v>
                </c:pt>
                <c:pt idx="45" formatCode="dd/mm/yy;@">
                  <c:v>43729</c:v>
                </c:pt>
                <c:pt idx="46" formatCode="dd/mm/yy;@">
                  <c:v>43731</c:v>
                </c:pt>
                <c:pt idx="47" formatCode="dd/mm/yy;@">
                  <c:v>43732</c:v>
                </c:pt>
                <c:pt idx="48" formatCode="dd/mm/yy;@">
                  <c:v>43734</c:v>
                </c:pt>
                <c:pt idx="49" formatCode="dd/mm/yy;@">
                  <c:v>43734</c:v>
                </c:pt>
                <c:pt idx="50" formatCode="dd/mm/yy;@">
                  <c:v>43735</c:v>
                </c:pt>
                <c:pt idx="51" formatCode="dd/mm/yy;@">
                  <c:v>43736</c:v>
                </c:pt>
                <c:pt idx="52" formatCode="dd/mm/yy;@">
                  <c:v>43736</c:v>
                </c:pt>
                <c:pt idx="53" formatCode="dd/mm/yy;@">
                  <c:v>43737</c:v>
                </c:pt>
                <c:pt idx="54" formatCode="dd/mm/yy;@">
                  <c:v>43738</c:v>
                </c:pt>
                <c:pt idx="55" formatCode="dd/mm/yy;@">
                  <c:v>43738</c:v>
                </c:pt>
                <c:pt idx="56" formatCode="dd/mm/yy;@">
                  <c:v>43745</c:v>
                </c:pt>
                <c:pt idx="57" formatCode="dd/mm/yy;@">
                  <c:v>43746</c:v>
                </c:pt>
                <c:pt idx="58" formatCode="dd/mm/yy;@">
                  <c:v>43746</c:v>
                </c:pt>
                <c:pt idx="59" formatCode="dd/mm/yy;@">
                  <c:v>43746</c:v>
                </c:pt>
                <c:pt idx="60" formatCode="dd/mm/yy;@">
                  <c:v>43747</c:v>
                </c:pt>
                <c:pt idx="61" formatCode="dd/mm/yy;@">
                  <c:v>43747</c:v>
                </c:pt>
                <c:pt idx="62" formatCode="dd/mm/yy;@">
                  <c:v>43748</c:v>
                </c:pt>
                <c:pt idx="63" formatCode="dd/mm/yy;@">
                  <c:v>43749</c:v>
                </c:pt>
                <c:pt idx="64" formatCode="dd/mm/yy;@">
                  <c:v>43753</c:v>
                </c:pt>
                <c:pt idx="65" formatCode="dd/mm/yy;@">
                  <c:v>43753</c:v>
                </c:pt>
                <c:pt idx="66" formatCode="dd/mm/yy;@">
                  <c:v>43756</c:v>
                </c:pt>
                <c:pt idx="67" formatCode="dd/mm/yy;@">
                  <c:v>43758</c:v>
                </c:pt>
                <c:pt idx="68" formatCode="dd/mm/yy;@">
                  <c:v>43761</c:v>
                </c:pt>
                <c:pt idx="69" formatCode="dd/mm/yy;@">
                  <c:v>43761</c:v>
                </c:pt>
                <c:pt idx="70" formatCode="dd/mm/yy;@">
                  <c:v>43766</c:v>
                </c:pt>
                <c:pt idx="71" formatCode="dd/mm/yy;@">
                  <c:v>43768</c:v>
                </c:pt>
                <c:pt idx="72" formatCode="dd/mm/yy;@">
                  <c:v>43774</c:v>
                </c:pt>
                <c:pt idx="73" formatCode="dd/mm/yy;@">
                  <c:v>43778</c:v>
                </c:pt>
                <c:pt idx="74" formatCode="dd/mm/yy;@">
                  <c:v>43778</c:v>
                </c:pt>
                <c:pt idx="75" formatCode="dd/mm/yy;@">
                  <c:v>43778</c:v>
                </c:pt>
                <c:pt idx="76" formatCode="dd/mm/yy;@">
                  <c:v>43791</c:v>
                </c:pt>
                <c:pt idx="77" formatCode="dd/mm/yy;@">
                  <c:v>43791</c:v>
                </c:pt>
                <c:pt idx="78" formatCode="dd/mm/yy;@">
                  <c:v>43795</c:v>
                </c:pt>
                <c:pt idx="79" formatCode="dd/mm/yy;@">
                  <c:v>43801</c:v>
                </c:pt>
                <c:pt idx="80" formatCode="dd/mm/yy;@">
                  <c:v>43803</c:v>
                </c:pt>
                <c:pt idx="81" formatCode="dd/mm/yy;@">
                  <c:v>43807</c:v>
                </c:pt>
                <c:pt idx="82" formatCode="dd/mm/yy;@">
                  <c:v>43811</c:v>
                </c:pt>
                <c:pt idx="83" formatCode="dd/mm/yy;@">
                  <c:v>43814</c:v>
                </c:pt>
                <c:pt idx="84" formatCode="dd/mm/yy;@">
                  <c:v>43815</c:v>
                </c:pt>
                <c:pt idx="85" formatCode="dd/mm/yy;@">
                  <c:v>43821</c:v>
                </c:pt>
                <c:pt idx="86" formatCode="dd/mm/yy;@">
                  <c:v>43824</c:v>
                </c:pt>
                <c:pt idx="87" formatCode="dd/mm/yy;@">
                  <c:v>43830</c:v>
                </c:pt>
              </c:numCache>
            </c:numRef>
          </c:cat>
          <c:val>
            <c:numRef>
              <c:f>Duc!$E$13:$E$100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2E44-4CF2-8BA3-884C2FC791C3}"/>
            </c:ext>
          </c:extLst>
        </c:ser>
        <c:ser>
          <c:idx val="3"/>
          <c:order val="5"/>
          <c:tx>
            <c:strRef>
              <c:f>Duc!$F$12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/>
          </c:spPr>
          <c:cat>
            <c:numRef>
              <c:f>Duc!$B$13:$B$100</c:f>
              <c:numCache>
                <c:formatCode>m/d/yyyy</c:formatCode>
                <c:ptCount val="88"/>
                <c:pt idx="0">
                  <c:v>43570</c:v>
                </c:pt>
                <c:pt idx="1">
                  <c:v>43581</c:v>
                </c:pt>
                <c:pt idx="2">
                  <c:v>43584</c:v>
                </c:pt>
                <c:pt idx="3">
                  <c:v>43601</c:v>
                </c:pt>
                <c:pt idx="4">
                  <c:v>43603</c:v>
                </c:pt>
                <c:pt idx="5">
                  <c:v>43607</c:v>
                </c:pt>
                <c:pt idx="6">
                  <c:v>43609</c:v>
                </c:pt>
                <c:pt idx="7">
                  <c:v>43610</c:v>
                </c:pt>
                <c:pt idx="8">
                  <c:v>43613</c:v>
                </c:pt>
                <c:pt idx="9">
                  <c:v>43615</c:v>
                </c:pt>
                <c:pt idx="10">
                  <c:v>43617</c:v>
                </c:pt>
                <c:pt idx="11">
                  <c:v>43626</c:v>
                </c:pt>
                <c:pt idx="12">
                  <c:v>43628</c:v>
                </c:pt>
                <c:pt idx="13">
                  <c:v>43630</c:v>
                </c:pt>
                <c:pt idx="14">
                  <c:v>43633</c:v>
                </c:pt>
                <c:pt idx="15">
                  <c:v>43633</c:v>
                </c:pt>
                <c:pt idx="16">
                  <c:v>43636</c:v>
                </c:pt>
                <c:pt idx="17">
                  <c:v>43637</c:v>
                </c:pt>
                <c:pt idx="18">
                  <c:v>43641</c:v>
                </c:pt>
                <c:pt idx="19">
                  <c:v>43643</c:v>
                </c:pt>
                <c:pt idx="20" formatCode="dd/mm/yy;@">
                  <c:v>43651</c:v>
                </c:pt>
                <c:pt idx="21" formatCode="dd/mm/yy;@">
                  <c:v>43655</c:v>
                </c:pt>
                <c:pt idx="22" formatCode="dd/mm/yy;@">
                  <c:v>43658</c:v>
                </c:pt>
                <c:pt idx="23" formatCode="dd/mm/yy;@">
                  <c:v>43662</c:v>
                </c:pt>
                <c:pt idx="24" formatCode="dd/mm/yy;@">
                  <c:v>43664</c:v>
                </c:pt>
                <c:pt idx="25" formatCode="dd/mm/yy;@">
                  <c:v>43668</c:v>
                </c:pt>
                <c:pt idx="26" formatCode="dd/mm/yy;@">
                  <c:v>43673</c:v>
                </c:pt>
                <c:pt idx="27" formatCode="dd/mm/yy;@">
                  <c:v>43676</c:v>
                </c:pt>
                <c:pt idx="28" formatCode="dd/mm/yy;@">
                  <c:v>43678</c:v>
                </c:pt>
                <c:pt idx="29" formatCode="dd/mm/yy;@">
                  <c:v>43679</c:v>
                </c:pt>
                <c:pt idx="30" formatCode="dd/mm/yy;@">
                  <c:v>43687</c:v>
                </c:pt>
                <c:pt idx="31" formatCode="dd/mm/yy;@">
                  <c:v>43692</c:v>
                </c:pt>
                <c:pt idx="32" formatCode="dd/mm/yy;@">
                  <c:v>43694</c:v>
                </c:pt>
                <c:pt idx="33" formatCode="dd/mm/yy;@">
                  <c:v>43704</c:v>
                </c:pt>
                <c:pt idx="34" formatCode="dd/mm/yy;@">
                  <c:v>43706</c:v>
                </c:pt>
                <c:pt idx="35" formatCode="dd/mm/yy;@">
                  <c:v>43708</c:v>
                </c:pt>
                <c:pt idx="36" formatCode="dd/mm/yy;@">
                  <c:v>43710</c:v>
                </c:pt>
                <c:pt idx="37" formatCode="dd/mm/yy;@">
                  <c:v>43713</c:v>
                </c:pt>
                <c:pt idx="38" formatCode="dd/mm/yy;@">
                  <c:v>43715</c:v>
                </c:pt>
                <c:pt idx="39" formatCode="dd/mm/yy;@">
                  <c:v>43716</c:v>
                </c:pt>
                <c:pt idx="40" formatCode="dd/mm/yy;@">
                  <c:v>43721</c:v>
                </c:pt>
                <c:pt idx="41" formatCode="dd/mm/yy;@">
                  <c:v>43723</c:v>
                </c:pt>
                <c:pt idx="42" formatCode="dd/mm/yy;@">
                  <c:v>43726</c:v>
                </c:pt>
                <c:pt idx="43" formatCode="dd/mm/yy;@">
                  <c:v>43726</c:v>
                </c:pt>
                <c:pt idx="44" formatCode="dd/mm/yy;@">
                  <c:v>43729</c:v>
                </c:pt>
                <c:pt idx="45" formatCode="dd/mm/yy;@">
                  <c:v>43729</c:v>
                </c:pt>
                <c:pt idx="46" formatCode="dd/mm/yy;@">
                  <c:v>43731</c:v>
                </c:pt>
                <c:pt idx="47" formatCode="dd/mm/yy;@">
                  <c:v>43732</c:v>
                </c:pt>
                <c:pt idx="48" formatCode="dd/mm/yy;@">
                  <c:v>43734</c:v>
                </c:pt>
                <c:pt idx="49" formatCode="dd/mm/yy;@">
                  <c:v>43734</c:v>
                </c:pt>
                <c:pt idx="50" formatCode="dd/mm/yy;@">
                  <c:v>43735</c:v>
                </c:pt>
                <c:pt idx="51" formatCode="dd/mm/yy;@">
                  <c:v>43736</c:v>
                </c:pt>
                <c:pt idx="52" formatCode="dd/mm/yy;@">
                  <c:v>43736</c:v>
                </c:pt>
                <c:pt idx="53" formatCode="dd/mm/yy;@">
                  <c:v>43737</c:v>
                </c:pt>
                <c:pt idx="54" formatCode="dd/mm/yy;@">
                  <c:v>43738</c:v>
                </c:pt>
                <c:pt idx="55" formatCode="dd/mm/yy;@">
                  <c:v>43738</c:v>
                </c:pt>
                <c:pt idx="56" formatCode="dd/mm/yy;@">
                  <c:v>43745</c:v>
                </c:pt>
                <c:pt idx="57" formatCode="dd/mm/yy;@">
                  <c:v>43746</c:v>
                </c:pt>
                <c:pt idx="58" formatCode="dd/mm/yy;@">
                  <c:v>43746</c:v>
                </c:pt>
                <c:pt idx="59" formatCode="dd/mm/yy;@">
                  <c:v>43746</c:v>
                </c:pt>
                <c:pt idx="60" formatCode="dd/mm/yy;@">
                  <c:v>43747</c:v>
                </c:pt>
                <c:pt idx="61" formatCode="dd/mm/yy;@">
                  <c:v>43747</c:v>
                </c:pt>
                <c:pt idx="62" formatCode="dd/mm/yy;@">
                  <c:v>43748</c:v>
                </c:pt>
                <c:pt idx="63" formatCode="dd/mm/yy;@">
                  <c:v>43749</c:v>
                </c:pt>
                <c:pt idx="64" formatCode="dd/mm/yy;@">
                  <c:v>43753</c:v>
                </c:pt>
                <c:pt idx="65" formatCode="dd/mm/yy;@">
                  <c:v>43753</c:v>
                </c:pt>
                <c:pt idx="66" formatCode="dd/mm/yy;@">
                  <c:v>43756</c:v>
                </c:pt>
                <c:pt idx="67" formatCode="dd/mm/yy;@">
                  <c:v>43758</c:v>
                </c:pt>
                <c:pt idx="68" formatCode="dd/mm/yy;@">
                  <c:v>43761</c:v>
                </c:pt>
                <c:pt idx="69" formatCode="dd/mm/yy;@">
                  <c:v>43761</c:v>
                </c:pt>
                <c:pt idx="70" formatCode="dd/mm/yy;@">
                  <c:v>43766</c:v>
                </c:pt>
                <c:pt idx="71" formatCode="dd/mm/yy;@">
                  <c:v>43768</c:v>
                </c:pt>
                <c:pt idx="72" formatCode="dd/mm/yy;@">
                  <c:v>43774</c:v>
                </c:pt>
                <c:pt idx="73" formatCode="dd/mm/yy;@">
                  <c:v>43778</c:v>
                </c:pt>
                <c:pt idx="74" formatCode="dd/mm/yy;@">
                  <c:v>43778</c:v>
                </c:pt>
                <c:pt idx="75" formatCode="dd/mm/yy;@">
                  <c:v>43778</c:v>
                </c:pt>
                <c:pt idx="76" formatCode="dd/mm/yy;@">
                  <c:v>43791</c:v>
                </c:pt>
                <c:pt idx="77" formatCode="dd/mm/yy;@">
                  <c:v>43791</c:v>
                </c:pt>
                <c:pt idx="78" formatCode="dd/mm/yy;@">
                  <c:v>43795</c:v>
                </c:pt>
                <c:pt idx="79" formatCode="dd/mm/yy;@">
                  <c:v>43801</c:v>
                </c:pt>
                <c:pt idx="80" formatCode="dd/mm/yy;@">
                  <c:v>43803</c:v>
                </c:pt>
                <c:pt idx="81" formatCode="dd/mm/yy;@">
                  <c:v>43807</c:v>
                </c:pt>
                <c:pt idx="82" formatCode="dd/mm/yy;@">
                  <c:v>43811</c:v>
                </c:pt>
                <c:pt idx="83" formatCode="dd/mm/yy;@">
                  <c:v>43814</c:v>
                </c:pt>
                <c:pt idx="84" formatCode="dd/mm/yy;@">
                  <c:v>43815</c:v>
                </c:pt>
                <c:pt idx="85" formatCode="dd/mm/yy;@">
                  <c:v>43821</c:v>
                </c:pt>
                <c:pt idx="86" formatCode="dd/mm/yy;@">
                  <c:v>43824</c:v>
                </c:pt>
                <c:pt idx="87" formatCode="dd/mm/yy;@">
                  <c:v>43830</c:v>
                </c:pt>
              </c:numCache>
            </c:numRef>
          </c:cat>
          <c:val>
            <c:numRef>
              <c:f>Duc!$F$13:$F$100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2E44-4CF2-8BA3-884C2FC791C3}"/>
            </c:ext>
          </c:extLst>
        </c:ser>
        <c:ser>
          <c:idx val="4"/>
          <c:order val="6"/>
          <c:tx>
            <c:strRef>
              <c:f>Duc!$G$12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6350"/>
          </c:spPr>
          <c:cat>
            <c:numRef>
              <c:f>Duc!$B$13:$B$100</c:f>
              <c:numCache>
                <c:formatCode>m/d/yyyy</c:formatCode>
                <c:ptCount val="88"/>
                <c:pt idx="0">
                  <c:v>43570</c:v>
                </c:pt>
                <c:pt idx="1">
                  <c:v>43581</c:v>
                </c:pt>
                <c:pt idx="2">
                  <c:v>43584</c:v>
                </c:pt>
                <c:pt idx="3">
                  <c:v>43601</c:v>
                </c:pt>
                <c:pt idx="4">
                  <c:v>43603</c:v>
                </c:pt>
                <c:pt idx="5">
                  <c:v>43607</c:v>
                </c:pt>
                <c:pt idx="6">
                  <c:v>43609</c:v>
                </c:pt>
                <c:pt idx="7">
                  <c:v>43610</c:v>
                </c:pt>
                <c:pt idx="8">
                  <c:v>43613</c:v>
                </c:pt>
                <c:pt idx="9">
                  <c:v>43615</c:v>
                </c:pt>
                <c:pt idx="10">
                  <c:v>43617</c:v>
                </c:pt>
                <c:pt idx="11">
                  <c:v>43626</c:v>
                </c:pt>
                <c:pt idx="12">
                  <c:v>43628</c:v>
                </c:pt>
                <c:pt idx="13">
                  <c:v>43630</c:v>
                </c:pt>
                <c:pt idx="14">
                  <c:v>43633</c:v>
                </c:pt>
                <c:pt idx="15">
                  <c:v>43633</c:v>
                </c:pt>
                <c:pt idx="16">
                  <c:v>43636</c:v>
                </c:pt>
                <c:pt idx="17">
                  <c:v>43637</c:v>
                </c:pt>
                <c:pt idx="18">
                  <c:v>43641</c:v>
                </c:pt>
                <c:pt idx="19">
                  <c:v>43643</c:v>
                </c:pt>
                <c:pt idx="20" formatCode="dd/mm/yy;@">
                  <c:v>43651</c:v>
                </c:pt>
                <c:pt idx="21" formatCode="dd/mm/yy;@">
                  <c:v>43655</c:v>
                </c:pt>
                <c:pt idx="22" formatCode="dd/mm/yy;@">
                  <c:v>43658</c:v>
                </c:pt>
                <c:pt idx="23" formatCode="dd/mm/yy;@">
                  <c:v>43662</c:v>
                </c:pt>
                <c:pt idx="24" formatCode="dd/mm/yy;@">
                  <c:v>43664</c:v>
                </c:pt>
                <c:pt idx="25" formatCode="dd/mm/yy;@">
                  <c:v>43668</c:v>
                </c:pt>
                <c:pt idx="26" formatCode="dd/mm/yy;@">
                  <c:v>43673</c:v>
                </c:pt>
                <c:pt idx="27" formatCode="dd/mm/yy;@">
                  <c:v>43676</c:v>
                </c:pt>
                <c:pt idx="28" formatCode="dd/mm/yy;@">
                  <c:v>43678</c:v>
                </c:pt>
                <c:pt idx="29" formatCode="dd/mm/yy;@">
                  <c:v>43679</c:v>
                </c:pt>
                <c:pt idx="30" formatCode="dd/mm/yy;@">
                  <c:v>43687</c:v>
                </c:pt>
                <c:pt idx="31" formatCode="dd/mm/yy;@">
                  <c:v>43692</c:v>
                </c:pt>
                <c:pt idx="32" formatCode="dd/mm/yy;@">
                  <c:v>43694</c:v>
                </c:pt>
                <c:pt idx="33" formatCode="dd/mm/yy;@">
                  <c:v>43704</c:v>
                </c:pt>
                <c:pt idx="34" formatCode="dd/mm/yy;@">
                  <c:v>43706</c:v>
                </c:pt>
                <c:pt idx="35" formatCode="dd/mm/yy;@">
                  <c:v>43708</c:v>
                </c:pt>
                <c:pt idx="36" formatCode="dd/mm/yy;@">
                  <c:v>43710</c:v>
                </c:pt>
                <c:pt idx="37" formatCode="dd/mm/yy;@">
                  <c:v>43713</c:v>
                </c:pt>
                <c:pt idx="38" formatCode="dd/mm/yy;@">
                  <c:v>43715</c:v>
                </c:pt>
                <c:pt idx="39" formatCode="dd/mm/yy;@">
                  <c:v>43716</c:v>
                </c:pt>
                <c:pt idx="40" formatCode="dd/mm/yy;@">
                  <c:v>43721</c:v>
                </c:pt>
                <c:pt idx="41" formatCode="dd/mm/yy;@">
                  <c:v>43723</c:v>
                </c:pt>
                <c:pt idx="42" formatCode="dd/mm/yy;@">
                  <c:v>43726</c:v>
                </c:pt>
                <c:pt idx="43" formatCode="dd/mm/yy;@">
                  <c:v>43726</c:v>
                </c:pt>
                <c:pt idx="44" formatCode="dd/mm/yy;@">
                  <c:v>43729</c:v>
                </c:pt>
                <c:pt idx="45" formatCode="dd/mm/yy;@">
                  <c:v>43729</c:v>
                </c:pt>
                <c:pt idx="46" formatCode="dd/mm/yy;@">
                  <c:v>43731</c:v>
                </c:pt>
                <c:pt idx="47" formatCode="dd/mm/yy;@">
                  <c:v>43732</c:v>
                </c:pt>
                <c:pt idx="48" formatCode="dd/mm/yy;@">
                  <c:v>43734</c:v>
                </c:pt>
                <c:pt idx="49" formatCode="dd/mm/yy;@">
                  <c:v>43734</c:v>
                </c:pt>
                <c:pt idx="50" formatCode="dd/mm/yy;@">
                  <c:v>43735</c:v>
                </c:pt>
                <c:pt idx="51" formatCode="dd/mm/yy;@">
                  <c:v>43736</c:v>
                </c:pt>
                <c:pt idx="52" formatCode="dd/mm/yy;@">
                  <c:v>43736</c:v>
                </c:pt>
                <c:pt idx="53" formatCode="dd/mm/yy;@">
                  <c:v>43737</c:v>
                </c:pt>
                <c:pt idx="54" formatCode="dd/mm/yy;@">
                  <c:v>43738</c:v>
                </c:pt>
                <c:pt idx="55" formatCode="dd/mm/yy;@">
                  <c:v>43738</c:v>
                </c:pt>
                <c:pt idx="56" formatCode="dd/mm/yy;@">
                  <c:v>43745</c:v>
                </c:pt>
                <c:pt idx="57" formatCode="dd/mm/yy;@">
                  <c:v>43746</c:v>
                </c:pt>
                <c:pt idx="58" formatCode="dd/mm/yy;@">
                  <c:v>43746</c:v>
                </c:pt>
                <c:pt idx="59" formatCode="dd/mm/yy;@">
                  <c:v>43746</c:v>
                </c:pt>
                <c:pt idx="60" formatCode="dd/mm/yy;@">
                  <c:v>43747</c:v>
                </c:pt>
                <c:pt idx="61" formatCode="dd/mm/yy;@">
                  <c:v>43747</c:v>
                </c:pt>
                <c:pt idx="62" formatCode="dd/mm/yy;@">
                  <c:v>43748</c:v>
                </c:pt>
                <c:pt idx="63" formatCode="dd/mm/yy;@">
                  <c:v>43749</c:v>
                </c:pt>
                <c:pt idx="64" formatCode="dd/mm/yy;@">
                  <c:v>43753</c:v>
                </c:pt>
                <c:pt idx="65" formatCode="dd/mm/yy;@">
                  <c:v>43753</c:v>
                </c:pt>
                <c:pt idx="66" formatCode="dd/mm/yy;@">
                  <c:v>43756</c:v>
                </c:pt>
                <c:pt idx="67" formatCode="dd/mm/yy;@">
                  <c:v>43758</c:v>
                </c:pt>
                <c:pt idx="68" formatCode="dd/mm/yy;@">
                  <c:v>43761</c:v>
                </c:pt>
                <c:pt idx="69" formatCode="dd/mm/yy;@">
                  <c:v>43761</c:v>
                </c:pt>
                <c:pt idx="70" formatCode="dd/mm/yy;@">
                  <c:v>43766</c:v>
                </c:pt>
                <c:pt idx="71" formatCode="dd/mm/yy;@">
                  <c:v>43768</c:v>
                </c:pt>
                <c:pt idx="72" formatCode="dd/mm/yy;@">
                  <c:v>43774</c:v>
                </c:pt>
                <c:pt idx="73" formatCode="dd/mm/yy;@">
                  <c:v>43778</c:v>
                </c:pt>
                <c:pt idx="74" formatCode="dd/mm/yy;@">
                  <c:v>43778</c:v>
                </c:pt>
                <c:pt idx="75" formatCode="dd/mm/yy;@">
                  <c:v>43778</c:v>
                </c:pt>
                <c:pt idx="76" formatCode="dd/mm/yy;@">
                  <c:v>43791</c:v>
                </c:pt>
                <c:pt idx="77" formatCode="dd/mm/yy;@">
                  <c:v>43791</c:v>
                </c:pt>
                <c:pt idx="78" formatCode="dd/mm/yy;@">
                  <c:v>43795</c:v>
                </c:pt>
                <c:pt idx="79" formatCode="dd/mm/yy;@">
                  <c:v>43801</c:v>
                </c:pt>
                <c:pt idx="80" formatCode="dd/mm/yy;@">
                  <c:v>43803</c:v>
                </c:pt>
                <c:pt idx="81" formatCode="dd/mm/yy;@">
                  <c:v>43807</c:v>
                </c:pt>
                <c:pt idx="82" formatCode="dd/mm/yy;@">
                  <c:v>43811</c:v>
                </c:pt>
                <c:pt idx="83" formatCode="dd/mm/yy;@">
                  <c:v>43814</c:v>
                </c:pt>
                <c:pt idx="84" formatCode="dd/mm/yy;@">
                  <c:v>43815</c:v>
                </c:pt>
                <c:pt idx="85" formatCode="dd/mm/yy;@">
                  <c:v>43821</c:v>
                </c:pt>
                <c:pt idx="86" formatCode="dd/mm/yy;@">
                  <c:v>43824</c:v>
                </c:pt>
                <c:pt idx="87" formatCode="dd/mm/yy;@">
                  <c:v>43830</c:v>
                </c:pt>
              </c:numCache>
            </c:numRef>
          </c:cat>
          <c:val>
            <c:numRef>
              <c:f>Duc!$G$13:$G$100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2E44-4CF2-8BA3-884C2FC791C3}"/>
            </c:ext>
          </c:extLst>
        </c:ser>
        <c:ser>
          <c:idx val="5"/>
          <c:order val="7"/>
          <c:tx>
            <c:strRef>
              <c:f>Duc!$H$12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numRef>
              <c:f>Duc!$B$13:$B$100</c:f>
              <c:numCache>
                <c:formatCode>m/d/yyyy</c:formatCode>
                <c:ptCount val="88"/>
                <c:pt idx="0">
                  <c:v>43570</c:v>
                </c:pt>
                <c:pt idx="1">
                  <c:v>43581</c:v>
                </c:pt>
                <c:pt idx="2">
                  <c:v>43584</c:v>
                </c:pt>
                <c:pt idx="3">
                  <c:v>43601</c:v>
                </c:pt>
                <c:pt idx="4">
                  <c:v>43603</c:v>
                </c:pt>
                <c:pt idx="5">
                  <c:v>43607</c:v>
                </c:pt>
                <c:pt idx="6">
                  <c:v>43609</c:v>
                </c:pt>
                <c:pt idx="7">
                  <c:v>43610</c:v>
                </c:pt>
                <c:pt idx="8">
                  <c:v>43613</c:v>
                </c:pt>
                <c:pt idx="9">
                  <c:v>43615</c:v>
                </c:pt>
                <c:pt idx="10">
                  <c:v>43617</c:v>
                </c:pt>
                <c:pt idx="11">
                  <c:v>43626</c:v>
                </c:pt>
                <c:pt idx="12">
                  <c:v>43628</c:v>
                </c:pt>
                <c:pt idx="13">
                  <c:v>43630</c:v>
                </c:pt>
                <c:pt idx="14">
                  <c:v>43633</c:v>
                </c:pt>
                <c:pt idx="15">
                  <c:v>43633</c:v>
                </c:pt>
                <c:pt idx="16">
                  <c:v>43636</c:v>
                </c:pt>
                <c:pt idx="17">
                  <c:v>43637</c:v>
                </c:pt>
                <c:pt idx="18">
                  <c:v>43641</c:v>
                </c:pt>
                <c:pt idx="19">
                  <c:v>43643</c:v>
                </c:pt>
                <c:pt idx="20" formatCode="dd/mm/yy;@">
                  <c:v>43651</c:v>
                </c:pt>
                <c:pt idx="21" formatCode="dd/mm/yy;@">
                  <c:v>43655</c:v>
                </c:pt>
                <c:pt idx="22" formatCode="dd/mm/yy;@">
                  <c:v>43658</c:v>
                </c:pt>
                <c:pt idx="23" formatCode="dd/mm/yy;@">
                  <c:v>43662</c:v>
                </c:pt>
                <c:pt idx="24" formatCode="dd/mm/yy;@">
                  <c:v>43664</c:v>
                </c:pt>
                <c:pt idx="25" formatCode="dd/mm/yy;@">
                  <c:v>43668</c:v>
                </c:pt>
                <c:pt idx="26" formatCode="dd/mm/yy;@">
                  <c:v>43673</c:v>
                </c:pt>
                <c:pt idx="27" formatCode="dd/mm/yy;@">
                  <c:v>43676</c:v>
                </c:pt>
                <c:pt idx="28" formatCode="dd/mm/yy;@">
                  <c:v>43678</c:v>
                </c:pt>
                <c:pt idx="29" formatCode="dd/mm/yy;@">
                  <c:v>43679</c:v>
                </c:pt>
                <c:pt idx="30" formatCode="dd/mm/yy;@">
                  <c:v>43687</c:v>
                </c:pt>
                <c:pt idx="31" formatCode="dd/mm/yy;@">
                  <c:v>43692</c:v>
                </c:pt>
                <c:pt idx="32" formatCode="dd/mm/yy;@">
                  <c:v>43694</c:v>
                </c:pt>
                <c:pt idx="33" formatCode="dd/mm/yy;@">
                  <c:v>43704</c:v>
                </c:pt>
                <c:pt idx="34" formatCode="dd/mm/yy;@">
                  <c:v>43706</c:v>
                </c:pt>
                <c:pt idx="35" formatCode="dd/mm/yy;@">
                  <c:v>43708</c:v>
                </c:pt>
                <c:pt idx="36" formatCode="dd/mm/yy;@">
                  <c:v>43710</c:v>
                </c:pt>
                <c:pt idx="37" formatCode="dd/mm/yy;@">
                  <c:v>43713</c:v>
                </c:pt>
                <c:pt idx="38" formatCode="dd/mm/yy;@">
                  <c:v>43715</c:v>
                </c:pt>
                <c:pt idx="39" formatCode="dd/mm/yy;@">
                  <c:v>43716</c:v>
                </c:pt>
                <c:pt idx="40" formatCode="dd/mm/yy;@">
                  <c:v>43721</c:v>
                </c:pt>
                <c:pt idx="41" formatCode="dd/mm/yy;@">
                  <c:v>43723</c:v>
                </c:pt>
                <c:pt idx="42" formatCode="dd/mm/yy;@">
                  <c:v>43726</c:v>
                </c:pt>
                <c:pt idx="43" formatCode="dd/mm/yy;@">
                  <c:v>43726</c:v>
                </c:pt>
                <c:pt idx="44" formatCode="dd/mm/yy;@">
                  <c:v>43729</c:v>
                </c:pt>
                <c:pt idx="45" formatCode="dd/mm/yy;@">
                  <c:v>43729</c:v>
                </c:pt>
                <c:pt idx="46" formatCode="dd/mm/yy;@">
                  <c:v>43731</c:v>
                </c:pt>
                <c:pt idx="47" formatCode="dd/mm/yy;@">
                  <c:v>43732</c:v>
                </c:pt>
                <c:pt idx="48" formatCode="dd/mm/yy;@">
                  <c:v>43734</c:v>
                </c:pt>
                <c:pt idx="49" formatCode="dd/mm/yy;@">
                  <c:v>43734</c:v>
                </c:pt>
                <c:pt idx="50" formatCode="dd/mm/yy;@">
                  <c:v>43735</c:v>
                </c:pt>
                <c:pt idx="51" formatCode="dd/mm/yy;@">
                  <c:v>43736</c:v>
                </c:pt>
                <c:pt idx="52" formatCode="dd/mm/yy;@">
                  <c:v>43736</c:v>
                </c:pt>
                <c:pt idx="53" formatCode="dd/mm/yy;@">
                  <c:v>43737</c:v>
                </c:pt>
                <c:pt idx="54" formatCode="dd/mm/yy;@">
                  <c:v>43738</c:v>
                </c:pt>
                <c:pt idx="55" formatCode="dd/mm/yy;@">
                  <c:v>43738</c:v>
                </c:pt>
                <c:pt idx="56" formatCode="dd/mm/yy;@">
                  <c:v>43745</c:v>
                </c:pt>
                <c:pt idx="57" formatCode="dd/mm/yy;@">
                  <c:v>43746</c:v>
                </c:pt>
                <c:pt idx="58" formatCode="dd/mm/yy;@">
                  <c:v>43746</c:v>
                </c:pt>
                <c:pt idx="59" formatCode="dd/mm/yy;@">
                  <c:v>43746</c:v>
                </c:pt>
                <c:pt idx="60" formatCode="dd/mm/yy;@">
                  <c:v>43747</c:v>
                </c:pt>
                <c:pt idx="61" formatCode="dd/mm/yy;@">
                  <c:v>43747</c:v>
                </c:pt>
                <c:pt idx="62" formatCode="dd/mm/yy;@">
                  <c:v>43748</c:v>
                </c:pt>
                <c:pt idx="63" formatCode="dd/mm/yy;@">
                  <c:v>43749</c:v>
                </c:pt>
                <c:pt idx="64" formatCode="dd/mm/yy;@">
                  <c:v>43753</c:v>
                </c:pt>
                <c:pt idx="65" formatCode="dd/mm/yy;@">
                  <c:v>43753</c:v>
                </c:pt>
                <c:pt idx="66" formatCode="dd/mm/yy;@">
                  <c:v>43756</c:v>
                </c:pt>
                <c:pt idx="67" formatCode="dd/mm/yy;@">
                  <c:v>43758</c:v>
                </c:pt>
                <c:pt idx="68" formatCode="dd/mm/yy;@">
                  <c:v>43761</c:v>
                </c:pt>
                <c:pt idx="69" formatCode="dd/mm/yy;@">
                  <c:v>43761</c:v>
                </c:pt>
                <c:pt idx="70" formatCode="dd/mm/yy;@">
                  <c:v>43766</c:v>
                </c:pt>
                <c:pt idx="71" formatCode="dd/mm/yy;@">
                  <c:v>43768</c:v>
                </c:pt>
                <c:pt idx="72" formatCode="dd/mm/yy;@">
                  <c:v>43774</c:v>
                </c:pt>
                <c:pt idx="73" formatCode="dd/mm/yy;@">
                  <c:v>43778</c:v>
                </c:pt>
                <c:pt idx="74" formatCode="dd/mm/yy;@">
                  <c:v>43778</c:v>
                </c:pt>
                <c:pt idx="75" formatCode="dd/mm/yy;@">
                  <c:v>43778</c:v>
                </c:pt>
                <c:pt idx="76" formatCode="dd/mm/yy;@">
                  <c:v>43791</c:v>
                </c:pt>
                <c:pt idx="77" formatCode="dd/mm/yy;@">
                  <c:v>43791</c:v>
                </c:pt>
                <c:pt idx="78" formatCode="dd/mm/yy;@">
                  <c:v>43795</c:v>
                </c:pt>
                <c:pt idx="79" formatCode="dd/mm/yy;@">
                  <c:v>43801</c:v>
                </c:pt>
                <c:pt idx="80" formatCode="dd/mm/yy;@">
                  <c:v>43803</c:v>
                </c:pt>
                <c:pt idx="81" formatCode="dd/mm/yy;@">
                  <c:v>43807</c:v>
                </c:pt>
                <c:pt idx="82" formatCode="dd/mm/yy;@">
                  <c:v>43811</c:v>
                </c:pt>
                <c:pt idx="83" formatCode="dd/mm/yy;@">
                  <c:v>43814</c:v>
                </c:pt>
                <c:pt idx="84" formatCode="dd/mm/yy;@">
                  <c:v>43815</c:v>
                </c:pt>
                <c:pt idx="85" formatCode="dd/mm/yy;@">
                  <c:v>43821</c:v>
                </c:pt>
                <c:pt idx="86" formatCode="dd/mm/yy;@">
                  <c:v>43824</c:v>
                </c:pt>
                <c:pt idx="87" formatCode="dd/mm/yy;@">
                  <c:v>43830</c:v>
                </c:pt>
              </c:numCache>
            </c:numRef>
          </c:cat>
          <c:val>
            <c:numRef>
              <c:f>Duc!$H$13:$H$100</c:f>
              <c:numCache>
                <c:formatCode>General</c:formatCode>
                <c:ptCount val="8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2E44-4CF2-8BA3-884C2FC791C3}"/>
            </c:ext>
          </c:extLst>
        </c:ser>
        <c:ser>
          <c:idx val="6"/>
          <c:order val="8"/>
          <c:tx>
            <c:strRef>
              <c:f>Duc!$I$12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numRef>
              <c:f>Duc!$B$13:$B$100</c:f>
              <c:numCache>
                <c:formatCode>m/d/yyyy</c:formatCode>
                <c:ptCount val="88"/>
                <c:pt idx="0">
                  <c:v>43570</c:v>
                </c:pt>
                <c:pt idx="1">
                  <c:v>43581</c:v>
                </c:pt>
                <c:pt idx="2">
                  <c:v>43584</c:v>
                </c:pt>
                <c:pt idx="3">
                  <c:v>43601</c:v>
                </c:pt>
                <c:pt idx="4">
                  <c:v>43603</c:v>
                </c:pt>
                <c:pt idx="5">
                  <c:v>43607</c:v>
                </c:pt>
                <c:pt idx="6">
                  <c:v>43609</c:v>
                </c:pt>
                <c:pt idx="7">
                  <c:v>43610</c:v>
                </c:pt>
                <c:pt idx="8">
                  <c:v>43613</c:v>
                </c:pt>
                <c:pt idx="9">
                  <c:v>43615</c:v>
                </c:pt>
                <c:pt idx="10">
                  <c:v>43617</c:v>
                </c:pt>
                <c:pt idx="11">
                  <c:v>43626</c:v>
                </c:pt>
                <c:pt idx="12">
                  <c:v>43628</c:v>
                </c:pt>
                <c:pt idx="13">
                  <c:v>43630</c:v>
                </c:pt>
                <c:pt idx="14">
                  <c:v>43633</c:v>
                </c:pt>
                <c:pt idx="15">
                  <c:v>43633</c:v>
                </c:pt>
                <c:pt idx="16">
                  <c:v>43636</c:v>
                </c:pt>
                <c:pt idx="17">
                  <c:v>43637</c:v>
                </c:pt>
                <c:pt idx="18">
                  <c:v>43641</c:v>
                </c:pt>
                <c:pt idx="19">
                  <c:v>43643</c:v>
                </c:pt>
                <c:pt idx="20" formatCode="dd/mm/yy;@">
                  <c:v>43651</c:v>
                </c:pt>
                <c:pt idx="21" formatCode="dd/mm/yy;@">
                  <c:v>43655</c:v>
                </c:pt>
                <c:pt idx="22" formatCode="dd/mm/yy;@">
                  <c:v>43658</c:v>
                </c:pt>
                <c:pt idx="23" formatCode="dd/mm/yy;@">
                  <c:v>43662</c:v>
                </c:pt>
                <c:pt idx="24" formatCode="dd/mm/yy;@">
                  <c:v>43664</c:v>
                </c:pt>
                <c:pt idx="25" formatCode="dd/mm/yy;@">
                  <c:v>43668</c:v>
                </c:pt>
                <c:pt idx="26" formatCode="dd/mm/yy;@">
                  <c:v>43673</c:v>
                </c:pt>
                <c:pt idx="27" formatCode="dd/mm/yy;@">
                  <c:v>43676</c:v>
                </c:pt>
                <c:pt idx="28" formatCode="dd/mm/yy;@">
                  <c:v>43678</c:v>
                </c:pt>
                <c:pt idx="29" formatCode="dd/mm/yy;@">
                  <c:v>43679</c:v>
                </c:pt>
                <c:pt idx="30" formatCode="dd/mm/yy;@">
                  <c:v>43687</c:v>
                </c:pt>
                <c:pt idx="31" formatCode="dd/mm/yy;@">
                  <c:v>43692</c:v>
                </c:pt>
                <c:pt idx="32" formatCode="dd/mm/yy;@">
                  <c:v>43694</c:v>
                </c:pt>
                <c:pt idx="33" formatCode="dd/mm/yy;@">
                  <c:v>43704</c:v>
                </c:pt>
                <c:pt idx="34" formatCode="dd/mm/yy;@">
                  <c:v>43706</c:v>
                </c:pt>
                <c:pt idx="35" formatCode="dd/mm/yy;@">
                  <c:v>43708</c:v>
                </c:pt>
                <c:pt idx="36" formatCode="dd/mm/yy;@">
                  <c:v>43710</c:v>
                </c:pt>
                <c:pt idx="37" formatCode="dd/mm/yy;@">
                  <c:v>43713</c:v>
                </c:pt>
                <c:pt idx="38" formatCode="dd/mm/yy;@">
                  <c:v>43715</c:v>
                </c:pt>
                <c:pt idx="39" formatCode="dd/mm/yy;@">
                  <c:v>43716</c:v>
                </c:pt>
                <c:pt idx="40" formatCode="dd/mm/yy;@">
                  <c:v>43721</c:v>
                </c:pt>
                <c:pt idx="41" formatCode="dd/mm/yy;@">
                  <c:v>43723</c:v>
                </c:pt>
                <c:pt idx="42" formatCode="dd/mm/yy;@">
                  <c:v>43726</c:v>
                </c:pt>
                <c:pt idx="43" formatCode="dd/mm/yy;@">
                  <c:v>43726</c:v>
                </c:pt>
                <c:pt idx="44" formatCode="dd/mm/yy;@">
                  <c:v>43729</c:v>
                </c:pt>
                <c:pt idx="45" formatCode="dd/mm/yy;@">
                  <c:v>43729</c:v>
                </c:pt>
                <c:pt idx="46" formatCode="dd/mm/yy;@">
                  <c:v>43731</c:v>
                </c:pt>
                <c:pt idx="47" formatCode="dd/mm/yy;@">
                  <c:v>43732</c:v>
                </c:pt>
                <c:pt idx="48" formatCode="dd/mm/yy;@">
                  <c:v>43734</c:v>
                </c:pt>
                <c:pt idx="49" formatCode="dd/mm/yy;@">
                  <c:v>43734</c:v>
                </c:pt>
                <c:pt idx="50" formatCode="dd/mm/yy;@">
                  <c:v>43735</c:v>
                </c:pt>
                <c:pt idx="51" formatCode="dd/mm/yy;@">
                  <c:v>43736</c:v>
                </c:pt>
                <c:pt idx="52" formatCode="dd/mm/yy;@">
                  <c:v>43736</c:v>
                </c:pt>
                <c:pt idx="53" formatCode="dd/mm/yy;@">
                  <c:v>43737</c:v>
                </c:pt>
                <c:pt idx="54" formatCode="dd/mm/yy;@">
                  <c:v>43738</c:v>
                </c:pt>
                <c:pt idx="55" formatCode="dd/mm/yy;@">
                  <c:v>43738</c:v>
                </c:pt>
                <c:pt idx="56" formatCode="dd/mm/yy;@">
                  <c:v>43745</c:v>
                </c:pt>
                <c:pt idx="57" formatCode="dd/mm/yy;@">
                  <c:v>43746</c:v>
                </c:pt>
                <c:pt idx="58" formatCode="dd/mm/yy;@">
                  <c:v>43746</c:v>
                </c:pt>
                <c:pt idx="59" formatCode="dd/mm/yy;@">
                  <c:v>43746</c:v>
                </c:pt>
                <c:pt idx="60" formatCode="dd/mm/yy;@">
                  <c:v>43747</c:v>
                </c:pt>
                <c:pt idx="61" formatCode="dd/mm/yy;@">
                  <c:v>43747</c:v>
                </c:pt>
                <c:pt idx="62" formatCode="dd/mm/yy;@">
                  <c:v>43748</c:v>
                </c:pt>
                <c:pt idx="63" formatCode="dd/mm/yy;@">
                  <c:v>43749</c:v>
                </c:pt>
                <c:pt idx="64" formatCode="dd/mm/yy;@">
                  <c:v>43753</c:v>
                </c:pt>
                <c:pt idx="65" formatCode="dd/mm/yy;@">
                  <c:v>43753</c:v>
                </c:pt>
                <c:pt idx="66" formatCode="dd/mm/yy;@">
                  <c:v>43756</c:v>
                </c:pt>
                <c:pt idx="67" formatCode="dd/mm/yy;@">
                  <c:v>43758</c:v>
                </c:pt>
                <c:pt idx="68" formatCode="dd/mm/yy;@">
                  <c:v>43761</c:v>
                </c:pt>
                <c:pt idx="69" formatCode="dd/mm/yy;@">
                  <c:v>43761</c:v>
                </c:pt>
                <c:pt idx="70" formatCode="dd/mm/yy;@">
                  <c:v>43766</c:v>
                </c:pt>
                <c:pt idx="71" formatCode="dd/mm/yy;@">
                  <c:v>43768</c:v>
                </c:pt>
                <c:pt idx="72" formatCode="dd/mm/yy;@">
                  <c:v>43774</c:v>
                </c:pt>
                <c:pt idx="73" formatCode="dd/mm/yy;@">
                  <c:v>43778</c:v>
                </c:pt>
                <c:pt idx="74" formatCode="dd/mm/yy;@">
                  <c:v>43778</c:v>
                </c:pt>
                <c:pt idx="75" formatCode="dd/mm/yy;@">
                  <c:v>43778</c:v>
                </c:pt>
                <c:pt idx="76" formatCode="dd/mm/yy;@">
                  <c:v>43791</c:v>
                </c:pt>
                <c:pt idx="77" formatCode="dd/mm/yy;@">
                  <c:v>43791</c:v>
                </c:pt>
                <c:pt idx="78" formatCode="dd/mm/yy;@">
                  <c:v>43795</c:v>
                </c:pt>
                <c:pt idx="79" formatCode="dd/mm/yy;@">
                  <c:v>43801</c:v>
                </c:pt>
                <c:pt idx="80" formatCode="dd/mm/yy;@">
                  <c:v>43803</c:v>
                </c:pt>
                <c:pt idx="81" formatCode="dd/mm/yy;@">
                  <c:v>43807</c:v>
                </c:pt>
                <c:pt idx="82" formatCode="dd/mm/yy;@">
                  <c:v>43811</c:v>
                </c:pt>
                <c:pt idx="83" formatCode="dd/mm/yy;@">
                  <c:v>43814</c:v>
                </c:pt>
                <c:pt idx="84" formatCode="dd/mm/yy;@">
                  <c:v>43815</c:v>
                </c:pt>
                <c:pt idx="85" formatCode="dd/mm/yy;@">
                  <c:v>43821</c:v>
                </c:pt>
                <c:pt idx="86" formatCode="dd/mm/yy;@">
                  <c:v>43824</c:v>
                </c:pt>
                <c:pt idx="87" formatCode="dd/mm/yy;@">
                  <c:v>43830</c:v>
                </c:pt>
              </c:numCache>
            </c:numRef>
          </c:cat>
          <c:val>
            <c:numRef>
              <c:f>Duc!$I$13:$I$100</c:f>
              <c:numCache>
                <c:formatCode>General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2E44-4CF2-8BA3-884C2FC7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71920"/>
        <c:axId val="1750672464"/>
        <c:extLst xmlns:c16r2="http://schemas.microsoft.com/office/drawing/2015/06/chart"/>
      </c:lineChart>
      <c:catAx>
        <c:axId val="175067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CFU/Plate</a:t>
                </a:r>
              </a:p>
            </c:rich>
          </c:tx>
          <c:layout>
            <c:manualLayout>
              <c:xMode val="edge"/>
              <c:yMode val="edge"/>
              <c:x val="6.9121331424481019E-3"/>
              <c:y val="2.8139419635482627E-2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0672464"/>
        <c:crossesAt val="0"/>
        <c:auto val="0"/>
        <c:lblAlgn val="ctr"/>
        <c:lblOffset val="100"/>
        <c:tickLblSkip val="1"/>
        <c:noMultiLvlLbl val="1"/>
      </c:catAx>
      <c:valAx>
        <c:axId val="1750672464"/>
        <c:scaling>
          <c:orientation val="minMax"/>
          <c:max val="4"/>
        </c:scaling>
        <c:delete val="0"/>
        <c:axPos val="l"/>
        <c:numFmt formatCode="@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0671920"/>
        <c:crosses val="autoZero"/>
        <c:crossBetween val="midCat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09155503481"/>
          <c:y val="0.16050327625130772"/>
          <c:w val="0.13939587807205917"/>
          <c:h val="0.564946864159462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span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  <c:userShapes r:id="rId1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A3-43DE-A138-6F4415798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73008"/>
        <c:axId val="1750674096"/>
      </c:lineChart>
      <c:catAx>
        <c:axId val="175067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74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74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73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C8-49C4-81BA-4CD7878F0A0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C8-49C4-81BA-4CD7878F0A0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C8-49C4-81BA-4CD7878F0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675184"/>
        <c:axId val="1750676272"/>
      </c:lineChart>
      <c:catAx>
        <c:axId val="1750675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7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0676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506751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EB-4A53-B520-99ABE1E2992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EB-4A53-B520-99ABE1E2992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8EB-4A53-B520-99ABE1E29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520672"/>
        <c:axId val="1647545696"/>
      </c:scatterChart>
      <c:valAx>
        <c:axId val="164752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5696"/>
        <c:crosses val="autoZero"/>
        <c:crossBetween val="midCat"/>
      </c:valAx>
      <c:valAx>
        <c:axId val="1647545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06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89-4176-9990-DD50786A8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43520"/>
        <c:axId val="1647525568"/>
      </c:lineChart>
      <c:catAx>
        <c:axId val="164754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5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25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543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E5-406D-9405-1DB0C33F0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40256"/>
        <c:axId val="1647527744"/>
      </c:lineChart>
      <c:catAx>
        <c:axId val="164754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7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27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0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14-4379-B148-CBC8F8C6B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23936"/>
        <c:axId val="1647527200"/>
      </c:lineChart>
      <c:catAx>
        <c:axId val="1647523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7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2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3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DF-4949-A363-284C83060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26112"/>
        <c:axId val="1647518496"/>
      </c:lineChart>
      <c:catAx>
        <c:axId val="16475261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518496"/>
        <c:crosses val="autoZero"/>
        <c:auto val="1"/>
        <c:lblAlgn val="ctr"/>
        <c:lblOffset val="100"/>
        <c:tickMarkSkip val="1"/>
        <c:noMultiLvlLbl val="0"/>
      </c:catAx>
      <c:valAx>
        <c:axId val="1647518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6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7A-40BD-94F4-E09DF350A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24480"/>
        <c:axId val="1647545152"/>
      </c:lineChart>
      <c:catAx>
        <c:axId val="164752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5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45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4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79-4FB7-A54C-240B7D578B4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479-4FB7-A54C-240B7D578B4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479-4FB7-A54C-240B7D578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36992"/>
        <c:axId val="1647539168"/>
      </c:lineChart>
      <c:catAx>
        <c:axId val="164753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9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39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69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E3-441C-8F17-2C2D1C2E4BFE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E3-441C-8F17-2C2D1C2E4BFE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7E3-441C-8F17-2C2D1C2E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529920"/>
        <c:axId val="1647519040"/>
      </c:scatterChart>
      <c:valAx>
        <c:axId val="164752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19040"/>
        <c:crosses val="autoZero"/>
        <c:crossBetween val="midCat"/>
      </c:valAx>
      <c:valAx>
        <c:axId val="164751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99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86-4014-927B-71D5757E8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42976"/>
        <c:axId val="1647536448"/>
      </c:lineChart>
      <c:catAx>
        <c:axId val="164754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3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542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C0-4E1A-8C8B-CE21B45E1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28288"/>
        <c:axId val="1647542432"/>
      </c:lineChart>
      <c:catAx>
        <c:axId val="164752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2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42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8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F8-4B56-ACC3-282222445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34816"/>
        <c:axId val="1647519584"/>
      </c:lineChart>
      <c:catAx>
        <c:axId val="1647534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1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19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4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D0-4D1E-B1E0-889A7F617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35360"/>
        <c:axId val="1647526656"/>
      </c:lineChart>
      <c:catAx>
        <c:axId val="16475353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526656"/>
        <c:crosses val="autoZero"/>
        <c:auto val="1"/>
        <c:lblAlgn val="ctr"/>
        <c:lblOffset val="100"/>
        <c:tickMarkSkip val="1"/>
        <c:noMultiLvlLbl val="0"/>
      </c:catAx>
      <c:valAx>
        <c:axId val="1647526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5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3A-4297-A83B-10A116EAF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49504"/>
        <c:axId val="1647521216"/>
      </c:lineChart>
      <c:catAx>
        <c:axId val="164754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21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9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82-4BAB-8097-3E9519BB38F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82-4BAB-8097-3E9519BB38F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482-4BAB-8097-3E9519BB3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29376"/>
        <c:axId val="1647517408"/>
      </c:lineChart>
      <c:catAx>
        <c:axId val="164752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17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17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9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8F-4B4A-B5BA-E0302782D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33184"/>
        <c:axId val="1647531552"/>
      </c:lineChart>
      <c:catAx>
        <c:axId val="164753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1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31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3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Thanh Nhất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Nguyễn Thanh Nhất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20945493319016945"/>
          <c:y val="1.757979553255143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9116410164638508E-2"/>
          <c:y val="0.12748270102600812"/>
          <c:w val="0.81610942249240126"/>
          <c:h val="0.69606482756089061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Quyen!$J$12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cat>
            <c:strRef>
              <c:f>Quyen!$B$13:$B$377</c:f>
              <c:strCache>
                <c:ptCount val="106"/>
                <c:pt idx="0">
                  <c:v>23/04/19</c:v>
                </c:pt>
                <c:pt idx="1">
                  <c:v>14/05/19</c:v>
                </c:pt>
                <c:pt idx="2">
                  <c:v>16/05/19</c:v>
                </c:pt>
                <c:pt idx="3">
                  <c:v>20/05/19</c:v>
                </c:pt>
                <c:pt idx="4">
                  <c:v>30/05/19</c:v>
                </c:pt>
                <c:pt idx="5">
                  <c:v>04/06/19</c:v>
                </c:pt>
                <c:pt idx="6">
                  <c:v>06/06/19</c:v>
                </c:pt>
                <c:pt idx="7">
                  <c:v>08/06/19</c:v>
                </c:pt>
                <c:pt idx="8">
                  <c:v>29/06/19</c:v>
                </c:pt>
                <c:pt idx="9">
                  <c:v>02/07/19</c:v>
                </c:pt>
                <c:pt idx="10">
                  <c:v>04/07/19</c:v>
                </c:pt>
                <c:pt idx="11">
                  <c:v>06/07/19</c:v>
                </c:pt>
                <c:pt idx="12">
                  <c:v>11/07/19</c:v>
                </c:pt>
                <c:pt idx="13">
                  <c:v>12/07/19</c:v>
                </c:pt>
                <c:pt idx="14">
                  <c:v>18/07/19</c:v>
                </c:pt>
                <c:pt idx="15">
                  <c:v>22/07/19</c:v>
                </c:pt>
                <c:pt idx="16">
                  <c:v>23/07/19</c:v>
                </c:pt>
                <c:pt idx="17">
                  <c:v>01/08/19</c:v>
                </c:pt>
                <c:pt idx="18">
                  <c:v>03/08/19</c:v>
                </c:pt>
                <c:pt idx="19">
                  <c:v>08/08/19</c:v>
                </c:pt>
                <c:pt idx="20">
                  <c:v>13/08/19</c:v>
                </c:pt>
                <c:pt idx="21">
                  <c:v>17/08/19</c:v>
                </c:pt>
                <c:pt idx="22">
                  <c:v>20/08/19</c:v>
                </c:pt>
                <c:pt idx="23">
                  <c:v>22/08/19</c:v>
                </c:pt>
                <c:pt idx="24">
                  <c:v>24/08/19</c:v>
                </c:pt>
                <c:pt idx="25">
                  <c:v>27/08/19</c:v>
                </c:pt>
                <c:pt idx="26">
                  <c:v>11/09/19</c:v>
                </c:pt>
                <c:pt idx="27">
                  <c:v>15/09/19</c:v>
                </c:pt>
                <c:pt idx="28">
                  <c:v>18/09/19</c:v>
                </c:pt>
                <c:pt idx="29">
                  <c:v>18/09/19</c:v>
                </c:pt>
                <c:pt idx="30">
                  <c:v>18/09/19</c:v>
                </c:pt>
                <c:pt idx="31">
                  <c:v>19/09/19</c:v>
                </c:pt>
                <c:pt idx="32">
                  <c:v>23/09/19</c:v>
                </c:pt>
                <c:pt idx="33">
                  <c:v>25/09/19</c:v>
                </c:pt>
                <c:pt idx="34">
                  <c:v>25/09/19</c:v>
                </c:pt>
                <c:pt idx="35">
                  <c:v>26/09/19</c:v>
                </c:pt>
                <c:pt idx="36">
                  <c:v>28/09/19</c:v>
                </c:pt>
                <c:pt idx="37">
                  <c:v>02/10/19</c:v>
                </c:pt>
                <c:pt idx="38">
                  <c:v>08/10/19</c:v>
                </c:pt>
                <c:pt idx="39">
                  <c:v>09/10/19</c:v>
                </c:pt>
                <c:pt idx="40">
                  <c:v>09/10/19</c:v>
                </c:pt>
                <c:pt idx="41">
                  <c:v>10/10/19</c:v>
                </c:pt>
                <c:pt idx="42">
                  <c:v>11/10/19</c:v>
                </c:pt>
                <c:pt idx="43">
                  <c:v>12/10/19</c:v>
                </c:pt>
                <c:pt idx="44">
                  <c:v>12/10/19</c:v>
                </c:pt>
                <c:pt idx="45">
                  <c:v>15/10/19</c:v>
                </c:pt>
                <c:pt idx="46">
                  <c:v>15/10/19</c:v>
                </c:pt>
                <c:pt idx="47">
                  <c:v>22/10/19</c:v>
                </c:pt>
                <c:pt idx="48">
                  <c:v>23/10/19</c:v>
                </c:pt>
                <c:pt idx="49">
                  <c:v>23/10/19</c:v>
                </c:pt>
                <c:pt idx="50">
                  <c:v>30/10/19</c:v>
                </c:pt>
                <c:pt idx="51">
                  <c:v>02/11/19</c:v>
                </c:pt>
                <c:pt idx="52">
                  <c:v>07/11/19</c:v>
                </c:pt>
                <c:pt idx="53">
                  <c:v>13/11/19</c:v>
                </c:pt>
                <c:pt idx="54">
                  <c:v>15/11/19</c:v>
                </c:pt>
                <c:pt idx="55">
                  <c:v>17/11/19</c:v>
                </c:pt>
                <c:pt idx="56">
                  <c:v>19/11/19</c:v>
                </c:pt>
                <c:pt idx="57">
                  <c:v>22/11/19</c:v>
                </c:pt>
                <c:pt idx="58">
                  <c:v>24/11/19</c:v>
                </c:pt>
                <c:pt idx="59">
                  <c:v>29/11/19</c:v>
                </c:pt>
                <c:pt idx="60">
                  <c:v>10/12/19</c:v>
                </c:pt>
                <c:pt idx="61">
                  <c:v>14/12/19</c:v>
                </c:pt>
                <c:pt idx="62">
                  <c:v>15/12/19</c:v>
                </c:pt>
                <c:pt idx="63">
                  <c:v>16/12/19</c:v>
                </c:pt>
                <c:pt idx="64">
                  <c:v>18/12/19</c:v>
                </c:pt>
                <c:pt idx="65">
                  <c:v>20/12/19</c:v>
                </c:pt>
                <c:pt idx="66">
                  <c:v>22/12/19</c:v>
                </c:pt>
                <c:pt idx="67">
                  <c:v>27/12/19</c:v>
                </c:pt>
                <c:pt idx="68">
                  <c:v>29/12/19</c:v>
                </c:pt>
                <c:pt idx="69">
                  <c:v>31/12/19</c:v>
                </c:pt>
                <c:pt idx="70">
                  <c:v>31/12/19</c:v>
                </c:pt>
                <c:pt idx="105">
                  <c:v>Người lập/ Ngày:
Prepared by/ Date</c:v>
                </c:pt>
              </c:strCache>
            </c:strRef>
          </c:cat>
          <c:val>
            <c:numRef>
              <c:f>Quyen!$J$13:$J$377</c:f>
              <c:numCache>
                <c:formatCode>@</c:formatCode>
                <c:ptCount val="365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3659-42B8-A182-6583AA75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7522848"/>
        <c:axId val="1647521760"/>
      </c:barChart>
      <c:lineChart>
        <c:grouping val="standard"/>
        <c:varyColors val="0"/>
        <c:ser>
          <c:idx val="9"/>
          <c:order val="0"/>
          <c:tx>
            <c:strRef>
              <c:f>Quyen!$L$12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Quyen!$B$13:$B$377</c:f>
              <c:strCache>
                <c:ptCount val="106"/>
                <c:pt idx="0">
                  <c:v>23/04/19</c:v>
                </c:pt>
                <c:pt idx="1">
                  <c:v>14/05/19</c:v>
                </c:pt>
                <c:pt idx="2">
                  <c:v>16/05/19</c:v>
                </c:pt>
                <c:pt idx="3">
                  <c:v>20/05/19</c:v>
                </c:pt>
                <c:pt idx="4">
                  <c:v>30/05/19</c:v>
                </c:pt>
                <c:pt idx="5">
                  <c:v>04/06/19</c:v>
                </c:pt>
                <c:pt idx="6">
                  <c:v>06/06/19</c:v>
                </c:pt>
                <c:pt idx="7">
                  <c:v>08/06/19</c:v>
                </c:pt>
                <c:pt idx="8">
                  <c:v>29/06/19</c:v>
                </c:pt>
                <c:pt idx="9">
                  <c:v>02/07/19</c:v>
                </c:pt>
                <c:pt idx="10">
                  <c:v>04/07/19</c:v>
                </c:pt>
                <c:pt idx="11">
                  <c:v>06/07/19</c:v>
                </c:pt>
                <c:pt idx="12">
                  <c:v>11/07/19</c:v>
                </c:pt>
                <c:pt idx="13">
                  <c:v>12/07/19</c:v>
                </c:pt>
                <c:pt idx="14">
                  <c:v>18/07/19</c:v>
                </c:pt>
                <c:pt idx="15">
                  <c:v>22/07/19</c:v>
                </c:pt>
                <c:pt idx="16">
                  <c:v>23/07/19</c:v>
                </c:pt>
                <c:pt idx="17">
                  <c:v>01/08/19</c:v>
                </c:pt>
                <c:pt idx="18">
                  <c:v>03/08/19</c:v>
                </c:pt>
                <c:pt idx="19">
                  <c:v>08/08/19</c:v>
                </c:pt>
                <c:pt idx="20">
                  <c:v>13/08/19</c:v>
                </c:pt>
                <c:pt idx="21">
                  <c:v>17/08/19</c:v>
                </c:pt>
                <c:pt idx="22">
                  <c:v>20/08/19</c:v>
                </c:pt>
                <c:pt idx="23">
                  <c:v>22/08/19</c:v>
                </c:pt>
                <c:pt idx="24">
                  <c:v>24/08/19</c:v>
                </c:pt>
                <c:pt idx="25">
                  <c:v>27/08/19</c:v>
                </c:pt>
                <c:pt idx="26">
                  <c:v>11/09/19</c:v>
                </c:pt>
                <c:pt idx="27">
                  <c:v>15/09/19</c:v>
                </c:pt>
                <c:pt idx="28">
                  <c:v>18/09/19</c:v>
                </c:pt>
                <c:pt idx="29">
                  <c:v>18/09/19</c:v>
                </c:pt>
                <c:pt idx="30">
                  <c:v>18/09/19</c:v>
                </c:pt>
                <c:pt idx="31">
                  <c:v>19/09/19</c:v>
                </c:pt>
                <c:pt idx="32">
                  <c:v>23/09/19</c:v>
                </c:pt>
                <c:pt idx="33">
                  <c:v>25/09/19</c:v>
                </c:pt>
                <c:pt idx="34">
                  <c:v>25/09/19</c:v>
                </c:pt>
                <c:pt idx="35">
                  <c:v>26/09/19</c:v>
                </c:pt>
                <c:pt idx="36">
                  <c:v>28/09/19</c:v>
                </c:pt>
                <c:pt idx="37">
                  <c:v>02/10/19</c:v>
                </c:pt>
                <c:pt idx="38">
                  <c:v>08/10/19</c:v>
                </c:pt>
                <c:pt idx="39">
                  <c:v>09/10/19</c:v>
                </c:pt>
                <c:pt idx="40">
                  <c:v>09/10/19</c:v>
                </c:pt>
                <c:pt idx="41">
                  <c:v>10/10/19</c:v>
                </c:pt>
                <c:pt idx="42">
                  <c:v>11/10/19</c:v>
                </c:pt>
                <c:pt idx="43">
                  <c:v>12/10/19</c:v>
                </c:pt>
                <c:pt idx="44">
                  <c:v>12/10/19</c:v>
                </c:pt>
                <c:pt idx="45">
                  <c:v>15/10/19</c:v>
                </c:pt>
                <c:pt idx="46">
                  <c:v>15/10/19</c:v>
                </c:pt>
                <c:pt idx="47">
                  <c:v>22/10/19</c:v>
                </c:pt>
                <c:pt idx="48">
                  <c:v>23/10/19</c:v>
                </c:pt>
                <c:pt idx="49">
                  <c:v>23/10/19</c:v>
                </c:pt>
                <c:pt idx="50">
                  <c:v>30/10/19</c:v>
                </c:pt>
                <c:pt idx="51">
                  <c:v>02/11/19</c:v>
                </c:pt>
                <c:pt idx="52">
                  <c:v>07/11/19</c:v>
                </c:pt>
                <c:pt idx="53">
                  <c:v>13/11/19</c:v>
                </c:pt>
                <c:pt idx="54">
                  <c:v>15/11/19</c:v>
                </c:pt>
                <c:pt idx="55">
                  <c:v>17/11/19</c:v>
                </c:pt>
                <c:pt idx="56">
                  <c:v>19/11/19</c:v>
                </c:pt>
                <c:pt idx="57">
                  <c:v>22/11/19</c:v>
                </c:pt>
                <c:pt idx="58">
                  <c:v>24/11/19</c:v>
                </c:pt>
                <c:pt idx="59">
                  <c:v>29/11/19</c:v>
                </c:pt>
                <c:pt idx="60">
                  <c:v>10/12/19</c:v>
                </c:pt>
                <c:pt idx="61">
                  <c:v>14/12/19</c:v>
                </c:pt>
                <c:pt idx="62">
                  <c:v>15/12/19</c:v>
                </c:pt>
                <c:pt idx="63">
                  <c:v>16/12/19</c:v>
                </c:pt>
                <c:pt idx="64">
                  <c:v>18/12/19</c:v>
                </c:pt>
                <c:pt idx="65">
                  <c:v>20/12/19</c:v>
                </c:pt>
                <c:pt idx="66">
                  <c:v>22/12/19</c:v>
                </c:pt>
                <c:pt idx="67">
                  <c:v>27/12/19</c:v>
                </c:pt>
                <c:pt idx="68">
                  <c:v>29/12/19</c:v>
                </c:pt>
                <c:pt idx="69">
                  <c:v>31/12/19</c:v>
                </c:pt>
                <c:pt idx="70">
                  <c:v>31/12/19</c:v>
                </c:pt>
                <c:pt idx="105">
                  <c:v>Người lập/ Ngày:
Prepared by/ Date</c:v>
                </c:pt>
              </c:strCache>
            </c:strRef>
          </c:cat>
          <c:val>
            <c:numRef>
              <c:f>Quyen!$L$13:$L$377</c:f>
              <c:numCache>
                <c:formatCode>General</c:formatCode>
                <c:ptCount val="36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3659-42B8-A182-6583AA7563CD}"/>
            </c:ext>
          </c:extLst>
        </c:ser>
        <c:ser>
          <c:idx val="8"/>
          <c:order val="1"/>
          <c:tx>
            <c:strRef>
              <c:f>Quyen!$K$12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Quyen!$B$13:$B$377</c:f>
              <c:strCache>
                <c:ptCount val="106"/>
                <c:pt idx="0">
                  <c:v>23/04/19</c:v>
                </c:pt>
                <c:pt idx="1">
                  <c:v>14/05/19</c:v>
                </c:pt>
                <c:pt idx="2">
                  <c:v>16/05/19</c:v>
                </c:pt>
                <c:pt idx="3">
                  <c:v>20/05/19</c:v>
                </c:pt>
                <c:pt idx="4">
                  <c:v>30/05/19</c:v>
                </c:pt>
                <c:pt idx="5">
                  <c:v>04/06/19</c:v>
                </c:pt>
                <c:pt idx="6">
                  <c:v>06/06/19</c:v>
                </c:pt>
                <c:pt idx="7">
                  <c:v>08/06/19</c:v>
                </c:pt>
                <c:pt idx="8">
                  <c:v>29/06/19</c:v>
                </c:pt>
                <c:pt idx="9">
                  <c:v>02/07/19</c:v>
                </c:pt>
                <c:pt idx="10">
                  <c:v>04/07/19</c:v>
                </c:pt>
                <c:pt idx="11">
                  <c:v>06/07/19</c:v>
                </c:pt>
                <c:pt idx="12">
                  <c:v>11/07/19</c:v>
                </c:pt>
                <c:pt idx="13">
                  <c:v>12/07/19</c:v>
                </c:pt>
                <c:pt idx="14">
                  <c:v>18/07/19</c:v>
                </c:pt>
                <c:pt idx="15">
                  <c:v>22/07/19</c:v>
                </c:pt>
                <c:pt idx="16">
                  <c:v>23/07/19</c:v>
                </c:pt>
                <c:pt idx="17">
                  <c:v>01/08/19</c:v>
                </c:pt>
                <c:pt idx="18">
                  <c:v>03/08/19</c:v>
                </c:pt>
                <c:pt idx="19">
                  <c:v>08/08/19</c:v>
                </c:pt>
                <c:pt idx="20">
                  <c:v>13/08/19</c:v>
                </c:pt>
                <c:pt idx="21">
                  <c:v>17/08/19</c:v>
                </c:pt>
                <c:pt idx="22">
                  <c:v>20/08/19</c:v>
                </c:pt>
                <c:pt idx="23">
                  <c:v>22/08/19</c:v>
                </c:pt>
                <c:pt idx="24">
                  <c:v>24/08/19</c:v>
                </c:pt>
                <c:pt idx="25">
                  <c:v>27/08/19</c:v>
                </c:pt>
                <c:pt idx="26">
                  <c:v>11/09/19</c:v>
                </c:pt>
                <c:pt idx="27">
                  <c:v>15/09/19</c:v>
                </c:pt>
                <c:pt idx="28">
                  <c:v>18/09/19</c:v>
                </c:pt>
                <c:pt idx="29">
                  <c:v>18/09/19</c:v>
                </c:pt>
                <c:pt idx="30">
                  <c:v>18/09/19</c:v>
                </c:pt>
                <c:pt idx="31">
                  <c:v>19/09/19</c:v>
                </c:pt>
                <c:pt idx="32">
                  <c:v>23/09/19</c:v>
                </c:pt>
                <c:pt idx="33">
                  <c:v>25/09/19</c:v>
                </c:pt>
                <c:pt idx="34">
                  <c:v>25/09/19</c:v>
                </c:pt>
                <c:pt idx="35">
                  <c:v>26/09/19</c:v>
                </c:pt>
                <c:pt idx="36">
                  <c:v>28/09/19</c:v>
                </c:pt>
                <c:pt idx="37">
                  <c:v>02/10/19</c:v>
                </c:pt>
                <c:pt idx="38">
                  <c:v>08/10/19</c:v>
                </c:pt>
                <c:pt idx="39">
                  <c:v>09/10/19</c:v>
                </c:pt>
                <c:pt idx="40">
                  <c:v>09/10/19</c:v>
                </c:pt>
                <c:pt idx="41">
                  <c:v>10/10/19</c:v>
                </c:pt>
                <c:pt idx="42">
                  <c:v>11/10/19</c:v>
                </c:pt>
                <c:pt idx="43">
                  <c:v>12/10/19</c:v>
                </c:pt>
                <c:pt idx="44">
                  <c:v>12/10/19</c:v>
                </c:pt>
                <c:pt idx="45">
                  <c:v>15/10/19</c:v>
                </c:pt>
                <c:pt idx="46">
                  <c:v>15/10/19</c:v>
                </c:pt>
                <c:pt idx="47">
                  <c:v>22/10/19</c:v>
                </c:pt>
                <c:pt idx="48">
                  <c:v>23/10/19</c:v>
                </c:pt>
                <c:pt idx="49">
                  <c:v>23/10/19</c:v>
                </c:pt>
                <c:pt idx="50">
                  <c:v>30/10/19</c:v>
                </c:pt>
                <c:pt idx="51">
                  <c:v>02/11/19</c:v>
                </c:pt>
                <c:pt idx="52">
                  <c:v>07/11/19</c:v>
                </c:pt>
                <c:pt idx="53">
                  <c:v>13/11/19</c:v>
                </c:pt>
                <c:pt idx="54">
                  <c:v>15/11/19</c:v>
                </c:pt>
                <c:pt idx="55">
                  <c:v>17/11/19</c:v>
                </c:pt>
                <c:pt idx="56">
                  <c:v>19/11/19</c:v>
                </c:pt>
                <c:pt idx="57">
                  <c:v>22/11/19</c:v>
                </c:pt>
                <c:pt idx="58">
                  <c:v>24/11/19</c:v>
                </c:pt>
                <c:pt idx="59">
                  <c:v>29/11/19</c:v>
                </c:pt>
                <c:pt idx="60">
                  <c:v>10/12/19</c:v>
                </c:pt>
                <c:pt idx="61">
                  <c:v>14/12/19</c:v>
                </c:pt>
                <c:pt idx="62">
                  <c:v>15/12/19</c:v>
                </c:pt>
                <c:pt idx="63">
                  <c:v>16/12/19</c:v>
                </c:pt>
                <c:pt idx="64">
                  <c:v>18/12/19</c:v>
                </c:pt>
                <c:pt idx="65">
                  <c:v>20/12/19</c:v>
                </c:pt>
                <c:pt idx="66">
                  <c:v>22/12/19</c:v>
                </c:pt>
                <c:pt idx="67">
                  <c:v>27/12/19</c:v>
                </c:pt>
                <c:pt idx="68">
                  <c:v>29/12/19</c:v>
                </c:pt>
                <c:pt idx="69">
                  <c:v>31/12/19</c:v>
                </c:pt>
                <c:pt idx="70">
                  <c:v>31/12/19</c:v>
                </c:pt>
                <c:pt idx="105">
                  <c:v>Người lập/ Ngày:
Prepared by/ Date</c:v>
                </c:pt>
              </c:strCache>
            </c:strRef>
          </c:cat>
          <c:val>
            <c:numRef>
              <c:f>Quyen!$K$13:$K$377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3659-42B8-A182-6583AA7563CD}"/>
            </c:ext>
          </c:extLst>
        </c:ser>
        <c:ser>
          <c:idx val="0"/>
          <c:order val="2"/>
          <c:tx>
            <c:strRef>
              <c:f>Quyen!$C$12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strRef>
              <c:f>Quyen!$B$13:$B$377</c:f>
              <c:strCache>
                <c:ptCount val="106"/>
                <c:pt idx="0">
                  <c:v>23/04/19</c:v>
                </c:pt>
                <c:pt idx="1">
                  <c:v>14/05/19</c:v>
                </c:pt>
                <c:pt idx="2">
                  <c:v>16/05/19</c:v>
                </c:pt>
                <c:pt idx="3">
                  <c:v>20/05/19</c:v>
                </c:pt>
                <c:pt idx="4">
                  <c:v>30/05/19</c:v>
                </c:pt>
                <c:pt idx="5">
                  <c:v>04/06/19</c:v>
                </c:pt>
                <c:pt idx="6">
                  <c:v>06/06/19</c:v>
                </c:pt>
                <c:pt idx="7">
                  <c:v>08/06/19</c:v>
                </c:pt>
                <c:pt idx="8">
                  <c:v>29/06/19</c:v>
                </c:pt>
                <c:pt idx="9">
                  <c:v>02/07/19</c:v>
                </c:pt>
                <c:pt idx="10">
                  <c:v>04/07/19</c:v>
                </c:pt>
                <c:pt idx="11">
                  <c:v>06/07/19</c:v>
                </c:pt>
                <c:pt idx="12">
                  <c:v>11/07/19</c:v>
                </c:pt>
                <c:pt idx="13">
                  <c:v>12/07/19</c:v>
                </c:pt>
                <c:pt idx="14">
                  <c:v>18/07/19</c:v>
                </c:pt>
                <c:pt idx="15">
                  <c:v>22/07/19</c:v>
                </c:pt>
                <c:pt idx="16">
                  <c:v>23/07/19</c:v>
                </c:pt>
                <c:pt idx="17">
                  <c:v>01/08/19</c:v>
                </c:pt>
                <c:pt idx="18">
                  <c:v>03/08/19</c:v>
                </c:pt>
                <c:pt idx="19">
                  <c:v>08/08/19</c:v>
                </c:pt>
                <c:pt idx="20">
                  <c:v>13/08/19</c:v>
                </c:pt>
                <c:pt idx="21">
                  <c:v>17/08/19</c:v>
                </c:pt>
                <c:pt idx="22">
                  <c:v>20/08/19</c:v>
                </c:pt>
                <c:pt idx="23">
                  <c:v>22/08/19</c:v>
                </c:pt>
                <c:pt idx="24">
                  <c:v>24/08/19</c:v>
                </c:pt>
                <c:pt idx="25">
                  <c:v>27/08/19</c:v>
                </c:pt>
                <c:pt idx="26">
                  <c:v>11/09/19</c:v>
                </c:pt>
                <c:pt idx="27">
                  <c:v>15/09/19</c:v>
                </c:pt>
                <c:pt idx="28">
                  <c:v>18/09/19</c:v>
                </c:pt>
                <c:pt idx="29">
                  <c:v>18/09/19</c:v>
                </c:pt>
                <c:pt idx="30">
                  <c:v>18/09/19</c:v>
                </c:pt>
                <c:pt idx="31">
                  <c:v>19/09/19</c:v>
                </c:pt>
                <c:pt idx="32">
                  <c:v>23/09/19</c:v>
                </c:pt>
                <c:pt idx="33">
                  <c:v>25/09/19</c:v>
                </c:pt>
                <c:pt idx="34">
                  <c:v>25/09/19</c:v>
                </c:pt>
                <c:pt idx="35">
                  <c:v>26/09/19</c:v>
                </c:pt>
                <c:pt idx="36">
                  <c:v>28/09/19</c:v>
                </c:pt>
                <c:pt idx="37">
                  <c:v>02/10/19</c:v>
                </c:pt>
                <c:pt idx="38">
                  <c:v>08/10/19</c:v>
                </c:pt>
                <c:pt idx="39">
                  <c:v>09/10/19</c:v>
                </c:pt>
                <c:pt idx="40">
                  <c:v>09/10/19</c:v>
                </c:pt>
                <c:pt idx="41">
                  <c:v>10/10/19</c:v>
                </c:pt>
                <c:pt idx="42">
                  <c:v>11/10/19</c:v>
                </c:pt>
                <c:pt idx="43">
                  <c:v>12/10/19</c:v>
                </c:pt>
                <c:pt idx="44">
                  <c:v>12/10/19</c:v>
                </c:pt>
                <c:pt idx="45">
                  <c:v>15/10/19</c:v>
                </c:pt>
                <c:pt idx="46">
                  <c:v>15/10/19</c:v>
                </c:pt>
                <c:pt idx="47">
                  <c:v>22/10/19</c:v>
                </c:pt>
                <c:pt idx="48">
                  <c:v>23/10/19</c:v>
                </c:pt>
                <c:pt idx="49">
                  <c:v>23/10/19</c:v>
                </c:pt>
                <c:pt idx="50">
                  <c:v>30/10/19</c:v>
                </c:pt>
                <c:pt idx="51">
                  <c:v>02/11/19</c:v>
                </c:pt>
                <c:pt idx="52">
                  <c:v>07/11/19</c:v>
                </c:pt>
                <c:pt idx="53">
                  <c:v>13/11/19</c:v>
                </c:pt>
                <c:pt idx="54">
                  <c:v>15/11/19</c:v>
                </c:pt>
                <c:pt idx="55">
                  <c:v>17/11/19</c:v>
                </c:pt>
                <c:pt idx="56">
                  <c:v>19/11/19</c:v>
                </c:pt>
                <c:pt idx="57">
                  <c:v>22/11/19</c:v>
                </c:pt>
                <c:pt idx="58">
                  <c:v>24/11/19</c:v>
                </c:pt>
                <c:pt idx="59">
                  <c:v>29/11/19</c:v>
                </c:pt>
                <c:pt idx="60">
                  <c:v>10/12/19</c:v>
                </c:pt>
                <c:pt idx="61">
                  <c:v>14/12/19</c:v>
                </c:pt>
                <c:pt idx="62">
                  <c:v>15/12/19</c:v>
                </c:pt>
                <c:pt idx="63">
                  <c:v>16/12/19</c:v>
                </c:pt>
                <c:pt idx="64">
                  <c:v>18/12/19</c:v>
                </c:pt>
                <c:pt idx="65">
                  <c:v>20/12/19</c:v>
                </c:pt>
                <c:pt idx="66">
                  <c:v>22/12/19</c:v>
                </c:pt>
                <c:pt idx="67">
                  <c:v>27/12/19</c:v>
                </c:pt>
                <c:pt idx="68">
                  <c:v>29/12/19</c:v>
                </c:pt>
                <c:pt idx="69">
                  <c:v>31/12/19</c:v>
                </c:pt>
                <c:pt idx="70">
                  <c:v>31/12/19</c:v>
                </c:pt>
                <c:pt idx="105">
                  <c:v>Người lập/ Ngày:
Prepared by/ Date</c:v>
                </c:pt>
              </c:strCache>
            </c:strRef>
          </c:cat>
          <c:val>
            <c:numRef>
              <c:f>Quyen!$C$13:$C$377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 formatCode="0.00">
                  <c:v>0</c:v>
                </c:pt>
                <c:pt idx="74" formatCode="0.00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 formatCode="0.00">
                  <c:v>0.12598815766974242</c:v>
                </c:pt>
                <c:pt idx="82" formatCode="0.00">
                  <c:v>12.598815766974242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659-42B8-A182-6583AA7563CD}"/>
            </c:ext>
          </c:extLst>
        </c:ser>
        <c:ser>
          <c:idx val="1"/>
          <c:order val="3"/>
          <c:tx>
            <c:strRef>
              <c:f>Quyen!$D$12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strRef>
              <c:f>Quyen!$B$13:$B$377</c:f>
              <c:strCache>
                <c:ptCount val="106"/>
                <c:pt idx="0">
                  <c:v>23/04/19</c:v>
                </c:pt>
                <c:pt idx="1">
                  <c:v>14/05/19</c:v>
                </c:pt>
                <c:pt idx="2">
                  <c:v>16/05/19</c:v>
                </c:pt>
                <c:pt idx="3">
                  <c:v>20/05/19</c:v>
                </c:pt>
                <c:pt idx="4">
                  <c:v>30/05/19</c:v>
                </c:pt>
                <c:pt idx="5">
                  <c:v>04/06/19</c:v>
                </c:pt>
                <c:pt idx="6">
                  <c:v>06/06/19</c:v>
                </c:pt>
                <c:pt idx="7">
                  <c:v>08/06/19</c:v>
                </c:pt>
                <c:pt idx="8">
                  <c:v>29/06/19</c:v>
                </c:pt>
                <c:pt idx="9">
                  <c:v>02/07/19</c:v>
                </c:pt>
                <c:pt idx="10">
                  <c:v>04/07/19</c:v>
                </c:pt>
                <c:pt idx="11">
                  <c:v>06/07/19</c:v>
                </c:pt>
                <c:pt idx="12">
                  <c:v>11/07/19</c:v>
                </c:pt>
                <c:pt idx="13">
                  <c:v>12/07/19</c:v>
                </c:pt>
                <c:pt idx="14">
                  <c:v>18/07/19</c:v>
                </c:pt>
                <c:pt idx="15">
                  <c:v>22/07/19</c:v>
                </c:pt>
                <c:pt idx="16">
                  <c:v>23/07/19</c:v>
                </c:pt>
                <c:pt idx="17">
                  <c:v>01/08/19</c:v>
                </c:pt>
                <c:pt idx="18">
                  <c:v>03/08/19</c:v>
                </c:pt>
                <c:pt idx="19">
                  <c:v>08/08/19</c:v>
                </c:pt>
                <c:pt idx="20">
                  <c:v>13/08/19</c:v>
                </c:pt>
                <c:pt idx="21">
                  <c:v>17/08/19</c:v>
                </c:pt>
                <c:pt idx="22">
                  <c:v>20/08/19</c:v>
                </c:pt>
                <c:pt idx="23">
                  <c:v>22/08/19</c:v>
                </c:pt>
                <c:pt idx="24">
                  <c:v>24/08/19</c:v>
                </c:pt>
                <c:pt idx="25">
                  <c:v>27/08/19</c:v>
                </c:pt>
                <c:pt idx="26">
                  <c:v>11/09/19</c:v>
                </c:pt>
                <c:pt idx="27">
                  <c:v>15/09/19</c:v>
                </c:pt>
                <c:pt idx="28">
                  <c:v>18/09/19</c:v>
                </c:pt>
                <c:pt idx="29">
                  <c:v>18/09/19</c:v>
                </c:pt>
                <c:pt idx="30">
                  <c:v>18/09/19</c:v>
                </c:pt>
                <c:pt idx="31">
                  <c:v>19/09/19</c:v>
                </c:pt>
                <c:pt idx="32">
                  <c:v>23/09/19</c:v>
                </c:pt>
                <c:pt idx="33">
                  <c:v>25/09/19</c:v>
                </c:pt>
                <c:pt idx="34">
                  <c:v>25/09/19</c:v>
                </c:pt>
                <c:pt idx="35">
                  <c:v>26/09/19</c:v>
                </c:pt>
                <c:pt idx="36">
                  <c:v>28/09/19</c:v>
                </c:pt>
                <c:pt idx="37">
                  <c:v>02/10/19</c:v>
                </c:pt>
                <c:pt idx="38">
                  <c:v>08/10/19</c:v>
                </c:pt>
                <c:pt idx="39">
                  <c:v>09/10/19</c:v>
                </c:pt>
                <c:pt idx="40">
                  <c:v>09/10/19</c:v>
                </c:pt>
                <c:pt idx="41">
                  <c:v>10/10/19</c:v>
                </c:pt>
                <c:pt idx="42">
                  <c:v>11/10/19</c:v>
                </c:pt>
                <c:pt idx="43">
                  <c:v>12/10/19</c:v>
                </c:pt>
                <c:pt idx="44">
                  <c:v>12/10/19</c:v>
                </c:pt>
                <c:pt idx="45">
                  <c:v>15/10/19</c:v>
                </c:pt>
                <c:pt idx="46">
                  <c:v>15/10/19</c:v>
                </c:pt>
                <c:pt idx="47">
                  <c:v>22/10/19</c:v>
                </c:pt>
                <c:pt idx="48">
                  <c:v>23/10/19</c:v>
                </c:pt>
                <c:pt idx="49">
                  <c:v>23/10/19</c:v>
                </c:pt>
                <c:pt idx="50">
                  <c:v>30/10/19</c:v>
                </c:pt>
                <c:pt idx="51">
                  <c:v>02/11/19</c:v>
                </c:pt>
                <c:pt idx="52">
                  <c:v>07/11/19</c:v>
                </c:pt>
                <c:pt idx="53">
                  <c:v>13/11/19</c:v>
                </c:pt>
                <c:pt idx="54">
                  <c:v>15/11/19</c:v>
                </c:pt>
                <c:pt idx="55">
                  <c:v>17/11/19</c:v>
                </c:pt>
                <c:pt idx="56">
                  <c:v>19/11/19</c:v>
                </c:pt>
                <c:pt idx="57">
                  <c:v>22/11/19</c:v>
                </c:pt>
                <c:pt idx="58">
                  <c:v>24/11/19</c:v>
                </c:pt>
                <c:pt idx="59">
                  <c:v>29/11/19</c:v>
                </c:pt>
                <c:pt idx="60">
                  <c:v>10/12/19</c:v>
                </c:pt>
                <c:pt idx="61">
                  <c:v>14/12/19</c:v>
                </c:pt>
                <c:pt idx="62">
                  <c:v>15/12/19</c:v>
                </c:pt>
                <c:pt idx="63">
                  <c:v>16/12/19</c:v>
                </c:pt>
                <c:pt idx="64">
                  <c:v>18/12/19</c:v>
                </c:pt>
                <c:pt idx="65">
                  <c:v>20/12/19</c:v>
                </c:pt>
                <c:pt idx="66">
                  <c:v>22/12/19</c:v>
                </c:pt>
                <c:pt idx="67">
                  <c:v>27/12/19</c:v>
                </c:pt>
                <c:pt idx="68">
                  <c:v>29/12/19</c:v>
                </c:pt>
                <c:pt idx="69">
                  <c:v>31/12/19</c:v>
                </c:pt>
                <c:pt idx="70">
                  <c:v>31/12/19</c:v>
                </c:pt>
                <c:pt idx="105">
                  <c:v>Người lập/ Ngày:
Prepared by/ Date</c:v>
                </c:pt>
              </c:strCache>
            </c:strRef>
          </c:cat>
          <c:val>
            <c:numRef>
              <c:f>Quyen!$D$13:$D$377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 formatCode="0.00">
                  <c:v>0</c:v>
                </c:pt>
                <c:pt idx="74" formatCode="0.00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 formatCode="0.00">
                  <c:v>0.17673143177130224</c:v>
                </c:pt>
                <c:pt idx="82" formatCode="0.00">
                  <c:v>17.673143177130225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659-42B8-A182-6583AA7563CD}"/>
            </c:ext>
          </c:extLst>
        </c:ser>
        <c:ser>
          <c:idx val="2"/>
          <c:order val="4"/>
          <c:tx>
            <c:strRef>
              <c:f>Quyen!$E$12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cat>
            <c:strRef>
              <c:f>Quyen!$B$13:$B$377</c:f>
              <c:strCache>
                <c:ptCount val="106"/>
                <c:pt idx="0">
                  <c:v>23/04/19</c:v>
                </c:pt>
                <c:pt idx="1">
                  <c:v>14/05/19</c:v>
                </c:pt>
                <c:pt idx="2">
                  <c:v>16/05/19</c:v>
                </c:pt>
                <c:pt idx="3">
                  <c:v>20/05/19</c:v>
                </c:pt>
                <c:pt idx="4">
                  <c:v>30/05/19</c:v>
                </c:pt>
                <c:pt idx="5">
                  <c:v>04/06/19</c:v>
                </c:pt>
                <c:pt idx="6">
                  <c:v>06/06/19</c:v>
                </c:pt>
                <c:pt idx="7">
                  <c:v>08/06/19</c:v>
                </c:pt>
                <c:pt idx="8">
                  <c:v>29/06/19</c:v>
                </c:pt>
                <c:pt idx="9">
                  <c:v>02/07/19</c:v>
                </c:pt>
                <c:pt idx="10">
                  <c:v>04/07/19</c:v>
                </c:pt>
                <c:pt idx="11">
                  <c:v>06/07/19</c:v>
                </c:pt>
                <c:pt idx="12">
                  <c:v>11/07/19</c:v>
                </c:pt>
                <c:pt idx="13">
                  <c:v>12/07/19</c:v>
                </c:pt>
                <c:pt idx="14">
                  <c:v>18/07/19</c:v>
                </c:pt>
                <c:pt idx="15">
                  <c:v>22/07/19</c:v>
                </c:pt>
                <c:pt idx="16">
                  <c:v>23/07/19</c:v>
                </c:pt>
                <c:pt idx="17">
                  <c:v>01/08/19</c:v>
                </c:pt>
                <c:pt idx="18">
                  <c:v>03/08/19</c:v>
                </c:pt>
                <c:pt idx="19">
                  <c:v>08/08/19</c:v>
                </c:pt>
                <c:pt idx="20">
                  <c:v>13/08/19</c:v>
                </c:pt>
                <c:pt idx="21">
                  <c:v>17/08/19</c:v>
                </c:pt>
                <c:pt idx="22">
                  <c:v>20/08/19</c:v>
                </c:pt>
                <c:pt idx="23">
                  <c:v>22/08/19</c:v>
                </c:pt>
                <c:pt idx="24">
                  <c:v>24/08/19</c:v>
                </c:pt>
                <c:pt idx="25">
                  <c:v>27/08/19</c:v>
                </c:pt>
                <c:pt idx="26">
                  <c:v>11/09/19</c:v>
                </c:pt>
                <c:pt idx="27">
                  <c:v>15/09/19</c:v>
                </c:pt>
                <c:pt idx="28">
                  <c:v>18/09/19</c:v>
                </c:pt>
                <c:pt idx="29">
                  <c:v>18/09/19</c:v>
                </c:pt>
                <c:pt idx="30">
                  <c:v>18/09/19</c:v>
                </c:pt>
                <c:pt idx="31">
                  <c:v>19/09/19</c:v>
                </c:pt>
                <c:pt idx="32">
                  <c:v>23/09/19</c:v>
                </c:pt>
                <c:pt idx="33">
                  <c:v>25/09/19</c:v>
                </c:pt>
                <c:pt idx="34">
                  <c:v>25/09/19</c:v>
                </c:pt>
                <c:pt idx="35">
                  <c:v>26/09/19</c:v>
                </c:pt>
                <c:pt idx="36">
                  <c:v>28/09/19</c:v>
                </c:pt>
                <c:pt idx="37">
                  <c:v>02/10/19</c:v>
                </c:pt>
                <c:pt idx="38">
                  <c:v>08/10/19</c:v>
                </c:pt>
                <c:pt idx="39">
                  <c:v>09/10/19</c:v>
                </c:pt>
                <c:pt idx="40">
                  <c:v>09/10/19</c:v>
                </c:pt>
                <c:pt idx="41">
                  <c:v>10/10/19</c:v>
                </c:pt>
                <c:pt idx="42">
                  <c:v>11/10/19</c:v>
                </c:pt>
                <c:pt idx="43">
                  <c:v>12/10/19</c:v>
                </c:pt>
                <c:pt idx="44">
                  <c:v>12/10/19</c:v>
                </c:pt>
                <c:pt idx="45">
                  <c:v>15/10/19</c:v>
                </c:pt>
                <c:pt idx="46">
                  <c:v>15/10/19</c:v>
                </c:pt>
                <c:pt idx="47">
                  <c:v>22/10/19</c:v>
                </c:pt>
                <c:pt idx="48">
                  <c:v>23/10/19</c:v>
                </c:pt>
                <c:pt idx="49">
                  <c:v>23/10/19</c:v>
                </c:pt>
                <c:pt idx="50">
                  <c:v>30/10/19</c:v>
                </c:pt>
                <c:pt idx="51">
                  <c:v>02/11/19</c:v>
                </c:pt>
                <c:pt idx="52">
                  <c:v>07/11/19</c:v>
                </c:pt>
                <c:pt idx="53">
                  <c:v>13/11/19</c:v>
                </c:pt>
                <c:pt idx="54">
                  <c:v>15/11/19</c:v>
                </c:pt>
                <c:pt idx="55">
                  <c:v>17/11/19</c:v>
                </c:pt>
                <c:pt idx="56">
                  <c:v>19/11/19</c:v>
                </c:pt>
                <c:pt idx="57">
                  <c:v>22/11/19</c:v>
                </c:pt>
                <c:pt idx="58">
                  <c:v>24/11/19</c:v>
                </c:pt>
                <c:pt idx="59">
                  <c:v>29/11/19</c:v>
                </c:pt>
                <c:pt idx="60">
                  <c:v>10/12/19</c:v>
                </c:pt>
                <c:pt idx="61">
                  <c:v>14/12/19</c:v>
                </c:pt>
                <c:pt idx="62">
                  <c:v>15/12/19</c:v>
                </c:pt>
                <c:pt idx="63">
                  <c:v>16/12/19</c:v>
                </c:pt>
                <c:pt idx="64">
                  <c:v>18/12/19</c:v>
                </c:pt>
                <c:pt idx="65">
                  <c:v>20/12/19</c:v>
                </c:pt>
                <c:pt idx="66">
                  <c:v>22/12/19</c:v>
                </c:pt>
                <c:pt idx="67">
                  <c:v>27/12/19</c:v>
                </c:pt>
                <c:pt idx="68">
                  <c:v>29/12/19</c:v>
                </c:pt>
                <c:pt idx="69">
                  <c:v>31/12/19</c:v>
                </c:pt>
                <c:pt idx="70">
                  <c:v>31/12/19</c:v>
                </c:pt>
                <c:pt idx="105">
                  <c:v>Người lập/ Ngày:
Prepared by/ Date</c:v>
                </c:pt>
              </c:strCache>
            </c:strRef>
          </c:cat>
          <c:val>
            <c:numRef>
              <c:f>Quyen!$E$13:$E$377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 formatCode="0.00">
                  <c:v>0</c:v>
                </c:pt>
                <c:pt idx="74" formatCode="0.00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 formatCode="0.00">
                  <c:v>0.17673143177130224</c:v>
                </c:pt>
                <c:pt idx="82" formatCode="0.00">
                  <c:v>17.673143177130225</c:v>
                </c:pt>
                <c:pt idx="10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659-42B8-A182-6583AA7563CD}"/>
            </c:ext>
          </c:extLst>
        </c:ser>
        <c:ser>
          <c:idx val="3"/>
          <c:order val="5"/>
          <c:tx>
            <c:strRef>
              <c:f>Quyen!$F$12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5875"/>
          </c:spPr>
          <c:cat>
            <c:strRef>
              <c:f>Quyen!$B$13:$B$377</c:f>
              <c:strCache>
                <c:ptCount val="106"/>
                <c:pt idx="0">
                  <c:v>23/04/19</c:v>
                </c:pt>
                <c:pt idx="1">
                  <c:v>14/05/19</c:v>
                </c:pt>
                <c:pt idx="2">
                  <c:v>16/05/19</c:v>
                </c:pt>
                <c:pt idx="3">
                  <c:v>20/05/19</c:v>
                </c:pt>
                <c:pt idx="4">
                  <c:v>30/05/19</c:v>
                </c:pt>
                <c:pt idx="5">
                  <c:v>04/06/19</c:v>
                </c:pt>
                <c:pt idx="6">
                  <c:v>06/06/19</c:v>
                </c:pt>
                <c:pt idx="7">
                  <c:v>08/06/19</c:v>
                </c:pt>
                <c:pt idx="8">
                  <c:v>29/06/19</c:v>
                </c:pt>
                <c:pt idx="9">
                  <c:v>02/07/19</c:v>
                </c:pt>
                <c:pt idx="10">
                  <c:v>04/07/19</c:v>
                </c:pt>
                <c:pt idx="11">
                  <c:v>06/07/19</c:v>
                </c:pt>
                <c:pt idx="12">
                  <c:v>11/07/19</c:v>
                </c:pt>
                <c:pt idx="13">
                  <c:v>12/07/19</c:v>
                </c:pt>
                <c:pt idx="14">
                  <c:v>18/07/19</c:v>
                </c:pt>
                <c:pt idx="15">
                  <c:v>22/07/19</c:v>
                </c:pt>
                <c:pt idx="16">
                  <c:v>23/07/19</c:v>
                </c:pt>
                <c:pt idx="17">
                  <c:v>01/08/19</c:v>
                </c:pt>
                <c:pt idx="18">
                  <c:v>03/08/19</c:v>
                </c:pt>
                <c:pt idx="19">
                  <c:v>08/08/19</c:v>
                </c:pt>
                <c:pt idx="20">
                  <c:v>13/08/19</c:v>
                </c:pt>
                <c:pt idx="21">
                  <c:v>17/08/19</c:v>
                </c:pt>
                <c:pt idx="22">
                  <c:v>20/08/19</c:v>
                </c:pt>
                <c:pt idx="23">
                  <c:v>22/08/19</c:v>
                </c:pt>
                <c:pt idx="24">
                  <c:v>24/08/19</c:v>
                </c:pt>
                <c:pt idx="25">
                  <c:v>27/08/19</c:v>
                </c:pt>
                <c:pt idx="26">
                  <c:v>11/09/19</c:v>
                </c:pt>
                <c:pt idx="27">
                  <c:v>15/09/19</c:v>
                </c:pt>
                <c:pt idx="28">
                  <c:v>18/09/19</c:v>
                </c:pt>
                <c:pt idx="29">
                  <c:v>18/09/19</c:v>
                </c:pt>
                <c:pt idx="30">
                  <c:v>18/09/19</c:v>
                </c:pt>
                <c:pt idx="31">
                  <c:v>19/09/19</c:v>
                </c:pt>
                <c:pt idx="32">
                  <c:v>23/09/19</c:v>
                </c:pt>
                <c:pt idx="33">
                  <c:v>25/09/19</c:v>
                </c:pt>
                <c:pt idx="34">
                  <c:v>25/09/19</c:v>
                </c:pt>
                <c:pt idx="35">
                  <c:v>26/09/19</c:v>
                </c:pt>
                <c:pt idx="36">
                  <c:v>28/09/19</c:v>
                </c:pt>
                <c:pt idx="37">
                  <c:v>02/10/19</c:v>
                </c:pt>
                <c:pt idx="38">
                  <c:v>08/10/19</c:v>
                </c:pt>
                <c:pt idx="39">
                  <c:v>09/10/19</c:v>
                </c:pt>
                <c:pt idx="40">
                  <c:v>09/10/19</c:v>
                </c:pt>
                <c:pt idx="41">
                  <c:v>10/10/19</c:v>
                </c:pt>
                <c:pt idx="42">
                  <c:v>11/10/19</c:v>
                </c:pt>
                <c:pt idx="43">
                  <c:v>12/10/19</c:v>
                </c:pt>
                <c:pt idx="44">
                  <c:v>12/10/19</c:v>
                </c:pt>
                <c:pt idx="45">
                  <c:v>15/10/19</c:v>
                </c:pt>
                <c:pt idx="46">
                  <c:v>15/10/19</c:v>
                </c:pt>
                <c:pt idx="47">
                  <c:v>22/10/19</c:v>
                </c:pt>
                <c:pt idx="48">
                  <c:v>23/10/19</c:v>
                </c:pt>
                <c:pt idx="49">
                  <c:v>23/10/19</c:v>
                </c:pt>
                <c:pt idx="50">
                  <c:v>30/10/19</c:v>
                </c:pt>
                <c:pt idx="51">
                  <c:v>02/11/19</c:v>
                </c:pt>
                <c:pt idx="52">
                  <c:v>07/11/19</c:v>
                </c:pt>
                <c:pt idx="53">
                  <c:v>13/11/19</c:v>
                </c:pt>
                <c:pt idx="54">
                  <c:v>15/11/19</c:v>
                </c:pt>
                <c:pt idx="55">
                  <c:v>17/11/19</c:v>
                </c:pt>
                <c:pt idx="56">
                  <c:v>19/11/19</c:v>
                </c:pt>
                <c:pt idx="57">
                  <c:v>22/11/19</c:v>
                </c:pt>
                <c:pt idx="58">
                  <c:v>24/11/19</c:v>
                </c:pt>
                <c:pt idx="59">
                  <c:v>29/11/19</c:v>
                </c:pt>
                <c:pt idx="60">
                  <c:v>10/12/19</c:v>
                </c:pt>
                <c:pt idx="61">
                  <c:v>14/12/19</c:v>
                </c:pt>
                <c:pt idx="62">
                  <c:v>15/12/19</c:v>
                </c:pt>
                <c:pt idx="63">
                  <c:v>16/12/19</c:v>
                </c:pt>
                <c:pt idx="64">
                  <c:v>18/12/19</c:v>
                </c:pt>
                <c:pt idx="65">
                  <c:v>20/12/19</c:v>
                </c:pt>
                <c:pt idx="66">
                  <c:v>22/12/19</c:v>
                </c:pt>
                <c:pt idx="67">
                  <c:v>27/12/19</c:v>
                </c:pt>
                <c:pt idx="68">
                  <c:v>29/12/19</c:v>
                </c:pt>
                <c:pt idx="69">
                  <c:v>31/12/19</c:v>
                </c:pt>
                <c:pt idx="70">
                  <c:v>31/12/19</c:v>
                </c:pt>
                <c:pt idx="105">
                  <c:v>Người lập/ Ngày:
Prepared by/ Date</c:v>
                </c:pt>
              </c:strCache>
            </c:strRef>
          </c:cat>
          <c:val>
            <c:numRef>
              <c:f>Quyen!$F$13:$F$377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 formatCode="0.00">
                  <c:v>0</c:v>
                </c:pt>
                <c:pt idx="74" formatCode="0.00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 formatCode="0.00">
                  <c:v>0.27247890131917829</c:v>
                </c:pt>
                <c:pt idx="82" formatCode="0.00">
                  <c:v>27.247890131917828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659-42B8-A182-6583AA7563CD}"/>
            </c:ext>
          </c:extLst>
        </c:ser>
        <c:ser>
          <c:idx val="4"/>
          <c:order val="6"/>
          <c:tx>
            <c:strRef>
              <c:f>Quyen!$G$12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cat>
            <c:strRef>
              <c:f>Quyen!$B$13:$B$377</c:f>
              <c:strCache>
                <c:ptCount val="106"/>
                <c:pt idx="0">
                  <c:v>23/04/19</c:v>
                </c:pt>
                <c:pt idx="1">
                  <c:v>14/05/19</c:v>
                </c:pt>
                <c:pt idx="2">
                  <c:v>16/05/19</c:v>
                </c:pt>
                <c:pt idx="3">
                  <c:v>20/05/19</c:v>
                </c:pt>
                <c:pt idx="4">
                  <c:v>30/05/19</c:v>
                </c:pt>
                <c:pt idx="5">
                  <c:v>04/06/19</c:v>
                </c:pt>
                <c:pt idx="6">
                  <c:v>06/06/19</c:v>
                </c:pt>
                <c:pt idx="7">
                  <c:v>08/06/19</c:v>
                </c:pt>
                <c:pt idx="8">
                  <c:v>29/06/19</c:v>
                </c:pt>
                <c:pt idx="9">
                  <c:v>02/07/19</c:v>
                </c:pt>
                <c:pt idx="10">
                  <c:v>04/07/19</c:v>
                </c:pt>
                <c:pt idx="11">
                  <c:v>06/07/19</c:v>
                </c:pt>
                <c:pt idx="12">
                  <c:v>11/07/19</c:v>
                </c:pt>
                <c:pt idx="13">
                  <c:v>12/07/19</c:v>
                </c:pt>
                <c:pt idx="14">
                  <c:v>18/07/19</c:v>
                </c:pt>
                <c:pt idx="15">
                  <c:v>22/07/19</c:v>
                </c:pt>
                <c:pt idx="16">
                  <c:v>23/07/19</c:v>
                </c:pt>
                <c:pt idx="17">
                  <c:v>01/08/19</c:v>
                </c:pt>
                <c:pt idx="18">
                  <c:v>03/08/19</c:v>
                </c:pt>
                <c:pt idx="19">
                  <c:v>08/08/19</c:v>
                </c:pt>
                <c:pt idx="20">
                  <c:v>13/08/19</c:v>
                </c:pt>
                <c:pt idx="21">
                  <c:v>17/08/19</c:v>
                </c:pt>
                <c:pt idx="22">
                  <c:v>20/08/19</c:v>
                </c:pt>
                <c:pt idx="23">
                  <c:v>22/08/19</c:v>
                </c:pt>
                <c:pt idx="24">
                  <c:v>24/08/19</c:v>
                </c:pt>
                <c:pt idx="25">
                  <c:v>27/08/19</c:v>
                </c:pt>
                <c:pt idx="26">
                  <c:v>11/09/19</c:v>
                </c:pt>
                <c:pt idx="27">
                  <c:v>15/09/19</c:v>
                </c:pt>
                <c:pt idx="28">
                  <c:v>18/09/19</c:v>
                </c:pt>
                <c:pt idx="29">
                  <c:v>18/09/19</c:v>
                </c:pt>
                <c:pt idx="30">
                  <c:v>18/09/19</c:v>
                </c:pt>
                <c:pt idx="31">
                  <c:v>19/09/19</c:v>
                </c:pt>
                <c:pt idx="32">
                  <c:v>23/09/19</c:v>
                </c:pt>
                <c:pt idx="33">
                  <c:v>25/09/19</c:v>
                </c:pt>
                <c:pt idx="34">
                  <c:v>25/09/19</c:v>
                </c:pt>
                <c:pt idx="35">
                  <c:v>26/09/19</c:v>
                </c:pt>
                <c:pt idx="36">
                  <c:v>28/09/19</c:v>
                </c:pt>
                <c:pt idx="37">
                  <c:v>02/10/19</c:v>
                </c:pt>
                <c:pt idx="38">
                  <c:v>08/10/19</c:v>
                </c:pt>
                <c:pt idx="39">
                  <c:v>09/10/19</c:v>
                </c:pt>
                <c:pt idx="40">
                  <c:v>09/10/19</c:v>
                </c:pt>
                <c:pt idx="41">
                  <c:v>10/10/19</c:v>
                </c:pt>
                <c:pt idx="42">
                  <c:v>11/10/19</c:v>
                </c:pt>
                <c:pt idx="43">
                  <c:v>12/10/19</c:v>
                </c:pt>
                <c:pt idx="44">
                  <c:v>12/10/19</c:v>
                </c:pt>
                <c:pt idx="45">
                  <c:v>15/10/19</c:v>
                </c:pt>
                <c:pt idx="46">
                  <c:v>15/10/19</c:v>
                </c:pt>
                <c:pt idx="47">
                  <c:v>22/10/19</c:v>
                </c:pt>
                <c:pt idx="48">
                  <c:v>23/10/19</c:v>
                </c:pt>
                <c:pt idx="49">
                  <c:v>23/10/19</c:v>
                </c:pt>
                <c:pt idx="50">
                  <c:v>30/10/19</c:v>
                </c:pt>
                <c:pt idx="51">
                  <c:v>02/11/19</c:v>
                </c:pt>
                <c:pt idx="52">
                  <c:v>07/11/19</c:v>
                </c:pt>
                <c:pt idx="53">
                  <c:v>13/11/19</c:v>
                </c:pt>
                <c:pt idx="54">
                  <c:v>15/11/19</c:v>
                </c:pt>
                <c:pt idx="55">
                  <c:v>17/11/19</c:v>
                </c:pt>
                <c:pt idx="56">
                  <c:v>19/11/19</c:v>
                </c:pt>
                <c:pt idx="57">
                  <c:v>22/11/19</c:v>
                </c:pt>
                <c:pt idx="58">
                  <c:v>24/11/19</c:v>
                </c:pt>
                <c:pt idx="59">
                  <c:v>29/11/19</c:v>
                </c:pt>
                <c:pt idx="60">
                  <c:v>10/12/19</c:v>
                </c:pt>
                <c:pt idx="61">
                  <c:v>14/12/19</c:v>
                </c:pt>
                <c:pt idx="62">
                  <c:v>15/12/19</c:v>
                </c:pt>
                <c:pt idx="63">
                  <c:v>16/12/19</c:v>
                </c:pt>
                <c:pt idx="64">
                  <c:v>18/12/19</c:v>
                </c:pt>
                <c:pt idx="65">
                  <c:v>20/12/19</c:v>
                </c:pt>
                <c:pt idx="66">
                  <c:v>22/12/19</c:v>
                </c:pt>
                <c:pt idx="67">
                  <c:v>27/12/19</c:v>
                </c:pt>
                <c:pt idx="68">
                  <c:v>29/12/19</c:v>
                </c:pt>
                <c:pt idx="69">
                  <c:v>31/12/19</c:v>
                </c:pt>
                <c:pt idx="70">
                  <c:v>31/12/19</c:v>
                </c:pt>
                <c:pt idx="105">
                  <c:v>Người lập/ Ngày:
Prepared by/ Date</c:v>
                </c:pt>
              </c:strCache>
            </c:strRef>
          </c:cat>
          <c:val>
            <c:numRef>
              <c:f>Quyen!$G$13:$G$377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 formatCode="0.00">
                  <c:v>0</c:v>
                </c:pt>
                <c:pt idx="74" formatCode="0.00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 formatCode="0.00">
                  <c:v>0.17673143177130224</c:v>
                </c:pt>
                <c:pt idx="82" formatCode="0.00">
                  <c:v>17.673143177130225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3659-42B8-A182-6583AA7563CD}"/>
            </c:ext>
          </c:extLst>
        </c:ser>
        <c:ser>
          <c:idx val="5"/>
          <c:order val="7"/>
          <c:tx>
            <c:strRef>
              <c:f>Quyen!$H$12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strRef>
              <c:f>Quyen!$B$13:$B$377</c:f>
              <c:strCache>
                <c:ptCount val="106"/>
                <c:pt idx="0">
                  <c:v>23/04/19</c:v>
                </c:pt>
                <c:pt idx="1">
                  <c:v>14/05/19</c:v>
                </c:pt>
                <c:pt idx="2">
                  <c:v>16/05/19</c:v>
                </c:pt>
                <c:pt idx="3">
                  <c:v>20/05/19</c:v>
                </c:pt>
                <c:pt idx="4">
                  <c:v>30/05/19</c:v>
                </c:pt>
                <c:pt idx="5">
                  <c:v>04/06/19</c:v>
                </c:pt>
                <c:pt idx="6">
                  <c:v>06/06/19</c:v>
                </c:pt>
                <c:pt idx="7">
                  <c:v>08/06/19</c:v>
                </c:pt>
                <c:pt idx="8">
                  <c:v>29/06/19</c:v>
                </c:pt>
                <c:pt idx="9">
                  <c:v>02/07/19</c:v>
                </c:pt>
                <c:pt idx="10">
                  <c:v>04/07/19</c:v>
                </c:pt>
                <c:pt idx="11">
                  <c:v>06/07/19</c:v>
                </c:pt>
                <c:pt idx="12">
                  <c:v>11/07/19</c:v>
                </c:pt>
                <c:pt idx="13">
                  <c:v>12/07/19</c:v>
                </c:pt>
                <c:pt idx="14">
                  <c:v>18/07/19</c:v>
                </c:pt>
                <c:pt idx="15">
                  <c:v>22/07/19</c:v>
                </c:pt>
                <c:pt idx="16">
                  <c:v>23/07/19</c:v>
                </c:pt>
                <c:pt idx="17">
                  <c:v>01/08/19</c:v>
                </c:pt>
                <c:pt idx="18">
                  <c:v>03/08/19</c:v>
                </c:pt>
                <c:pt idx="19">
                  <c:v>08/08/19</c:v>
                </c:pt>
                <c:pt idx="20">
                  <c:v>13/08/19</c:v>
                </c:pt>
                <c:pt idx="21">
                  <c:v>17/08/19</c:v>
                </c:pt>
                <c:pt idx="22">
                  <c:v>20/08/19</c:v>
                </c:pt>
                <c:pt idx="23">
                  <c:v>22/08/19</c:v>
                </c:pt>
                <c:pt idx="24">
                  <c:v>24/08/19</c:v>
                </c:pt>
                <c:pt idx="25">
                  <c:v>27/08/19</c:v>
                </c:pt>
                <c:pt idx="26">
                  <c:v>11/09/19</c:v>
                </c:pt>
                <c:pt idx="27">
                  <c:v>15/09/19</c:v>
                </c:pt>
                <c:pt idx="28">
                  <c:v>18/09/19</c:v>
                </c:pt>
                <c:pt idx="29">
                  <c:v>18/09/19</c:v>
                </c:pt>
                <c:pt idx="30">
                  <c:v>18/09/19</c:v>
                </c:pt>
                <c:pt idx="31">
                  <c:v>19/09/19</c:v>
                </c:pt>
                <c:pt idx="32">
                  <c:v>23/09/19</c:v>
                </c:pt>
                <c:pt idx="33">
                  <c:v>25/09/19</c:v>
                </c:pt>
                <c:pt idx="34">
                  <c:v>25/09/19</c:v>
                </c:pt>
                <c:pt idx="35">
                  <c:v>26/09/19</c:v>
                </c:pt>
                <c:pt idx="36">
                  <c:v>28/09/19</c:v>
                </c:pt>
                <c:pt idx="37">
                  <c:v>02/10/19</c:v>
                </c:pt>
                <c:pt idx="38">
                  <c:v>08/10/19</c:v>
                </c:pt>
                <c:pt idx="39">
                  <c:v>09/10/19</c:v>
                </c:pt>
                <c:pt idx="40">
                  <c:v>09/10/19</c:v>
                </c:pt>
                <c:pt idx="41">
                  <c:v>10/10/19</c:v>
                </c:pt>
                <c:pt idx="42">
                  <c:v>11/10/19</c:v>
                </c:pt>
                <c:pt idx="43">
                  <c:v>12/10/19</c:v>
                </c:pt>
                <c:pt idx="44">
                  <c:v>12/10/19</c:v>
                </c:pt>
                <c:pt idx="45">
                  <c:v>15/10/19</c:v>
                </c:pt>
                <c:pt idx="46">
                  <c:v>15/10/19</c:v>
                </c:pt>
                <c:pt idx="47">
                  <c:v>22/10/19</c:v>
                </c:pt>
                <c:pt idx="48">
                  <c:v>23/10/19</c:v>
                </c:pt>
                <c:pt idx="49">
                  <c:v>23/10/19</c:v>
                </c:pt>
                <c:pt idx="50">
                  <c:v>30/10/19</c:v>
                </c:pt>
                <c:pt idx="51">
                  <c:v>02/11/19</c:v>
                </c:pt>
                <c:pt idx="52">
                  <c:v>07/11/19</c:v>
                </c:pt>
                <c:pt idx="53">
                  <c:v>13/11/19</c:v>
                </c:pt>
                <c:pt idx="54">
                  <c:v>15/11/19</c:v>
                </c:pt>
                <c:pt idx="55">
                  <c:v>17/11/19</c:v>
                </c:pt>
                <c:pt idx="56">
                  <c:v>19/11/19</c:v>
                </c:pt>
                <c:pt idx="57">
                  <c:v>22/11/19</c:v>
                </c:pt>
                <c:pt idx="58">
                  <c:v>24/11/19</c:v>
                </c:pt>
                <c:pt idx="59">
                  <c:v>29/11/19</c:v>
                </c:pt>
                <c:pt idx="60">
                  <c:v>10/12/19</c:v>
                </c:pt>
                <c:pt idx="61">
                  <c:v>14/12/19</c:v>
                </c:pt>
                <c:pt idx="62">
                  <c:v>15/12/19</c:v>
                </c:pt>
                <c:pt idx="63">
                  <c:v>16/12/19</c:v>
                </c:pt>
                <c:pt idx="64">
                  <c:v>18/12/19</c:v>
                </c:pt>
                <c:pt idx="65">
                  <c:v>20/12/19</c:v>
                </c:pt>
                <c:pt idx="66">
                  <c:v>22/12/19</c:v>
                </c:pt>
                <c:pt idx="67">
                  <c:v>27/12/19</c:v>
                </c:pt>
                <c:pt idx="68">
                  <c:v>29/12/19</c:v>
                </c:pt>
                <c:pt idx="69">
                  <c:v>31/12/19</c:v>
                </c:pt>
                <c:pt idx="70">
                  <c:v>31/12/19</c:v>
                </c:pt>
                <c:pt idx="105">
                  <c:v>Người lập/ Ngày:
Prepared by/ Date</c:v>
                </c:pt>
              </c:strCache>
            </c:strRef>
          </c:cat>
          <c:val>
            <c:numRef>
              <c:f>Quyen!$H$13:$H$377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2">
                  <c:v>1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3659-42B8-A182-6583AA7563CD}"/>
            </c:ext>
          </c:extLst>
        </c:ser>
        <c:ser>
          <c:idx val="6"/>
          <c:order val="8"/>
          <c:tx>
            <c:strRef>
              <c:f>Quyen!$I$12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9525"/>
          </c:spPr>
          <c:cat>
            <c:strRef>
              <c:f>Quyen!$B$13:$B$377</c:f>
              <c:strCache>
                <c:ptCount val="106"/>
                <c:pt idx="0">
                  <c:v>23/04/19</c:v>
                </c:pt>
                <c:pt idx="1">
                  <c:v>14/05/19</c:v>
                </c:pt>
                <c:pt idx="2">
                  <c:v>16/05/19</c:v>
                </c:pt>
                <c:pt idx="3">
                  <c:v>20/05/19</c:v>
                </c:pt>
                <c:pt idx="4">
                  <c:v>30/05/19</c:v>
                </c:pt>
                <c:pt idx="5">
                  <c:v>04/06/19</c:v>
                </c:pt>
                <c:pt idx="6">
                  <c:v>06/06/19</c:v>
                </c:pt>
                <c:pt idx="7">
                  <c:v>08/06/19</c:v>
                </c:pt>
                <c:pt idx="8">
                  <c:v>29/06/19</c:v>
                </c:pt>
                <c:pt idx="9">
                  <c:v>02/07/19</c:v>
                </c:pt>
                <c:pt idx="10">
                  <c:v>04/07/19</c:v>
                </c:pt>
                <c:pt idx="11">
                  <c:v>06/07/19</c:v>
                </c:pt>
                <c:pt idx="12">
                  <c:v>11/07/19</c:v>
                </c:pt>
                <c:pt idx="13">
                  <c:v>12/07/19</c:v>
                </c:pt>
                <c:pt idx="14">
                  <c:v>18/07/19</c:v>
                </c:pt>
                <c:pt idx="15">
                  <c:v>22/07/19</c:v>
                </c:pt>
                <c:pt idx="16">
                  <c:v>23/07/19</c:v>
                </c:pt>
                <c:pt idx="17">
                  <c:v>01/08/19</c:v>
                </c:pt>
                <c:pt idx="18">
                  <c:v>03/08/19</c:v>
                </c:pt>
                <c:pt idx="19">
                  <c:v>08/08/19</c:v>
                </c:pt>
                <c:pt idx="20">
                  <c:v>13/08/19</c:v>
                </c:pt>
                <c:pt idx="21">
                  <c:v>17/08/19</c:v>
                </c:pt>
                <c:pt idx="22">
                  <c:v>20/08/19</c:v>
                </c:pt>
                <c:pt idx="23">
                  <c:v>22/08/19</c:v>
                </c:pt>
                <c:pt idx="24">
                  <c:v>24/08/19</c:v>
                </c:pt>
                <c:pt idx="25">
                  <c:v>27/08/19</c:v>
                </c:pt>
                <c:pt idx="26">
                  <c:v>11/09/19</c:v>
                </c:pt>
                <c:pt idx="27">
                  <c:v>15/09/19</c:v>
                </c:pt>
                <c:pt idx="28">
                  <c:v>18/09/19</c:v>
                </c:pt>
                <c:pt idx="29">
                  <c:v>18/09/19</c:v>
                </c:pt>
                <c:pt idx="30">
                  <c:v>18/09/19</c:v>
                </c:pt>
                <c:pt idx="31">
                  <c:v>19/09/19</c:v>
                </c:pt>
                <c:pt idx="32">
                  <c:v>23/09/19</c:v>
                </c:pt>
                <c:pt idx="33">
                  <c:v>25/09/19</c:v>
                </c:pt>
                <c:pt idx="34">
                  <c:v>25/09/19</c:v>
                </c:pt>
                <c:pt idx="35">
                  <c:v>26/09/19</c:v>
                </c:pt>
                <c:pt idx="36">
                  <c:v>28/09/19</c:v>
                </c:pt>
                <c:pt idx="37">
                  <c:v>02/10/19</c:v>
                </c:pt>
                <c:pt idx="38">
                  <c:v>08/10/19</c:v>
                </c:pt>
                <c:pt idx="39">
                  <c:v>09/10/19</c:v>
                </c:pt>
                <c:pt idx="40">
                  <c:v>09/10/19</c:v>
                </c:pt>
                <c:pt idx="41">
                  <c:v>10/10/19</c:v>
                </c:pt>
                <c:pt idx="42">
                  <c:v>11/10/19</c:v>
                </c:pt>
                <c:pt idx="43">
                  <c:v>12/10/19</c:v>
                </c:pt>
                <c:pt idx="44">
                  <c:v>12/10/19</c:v>
                </c:pt>
                <c:pt idx="45">
                  <c:v>15/10/19</c:v>
                </c:pt>
                <c:pt idx="46">
                  <c:v>15/10/19</c:v>
                </c:pt>
                <c:pt idx="47">
                  <c:v>22/10/19</c:v>
                </c:pt>
                <c:pt idx="48">
                  <c:v>23/10/19</c:v>
                </c:pt>
                <c:pt idx="49">
                  <c:v>23/10/19</c:v>
                </c:pt>
                <c:pt idx="50">
                  <c:v>30/10/19</c:v>
                </c:pt>
                <c:pt idx="51">
                  <c:v>02/11/19</c:v>
                </c:pt>
                <c:pt idx="52">
                  <c:v>07/11/19</c:v>
                </c:pt>
                <c:pt idx="53">
                  <c:v>13/11/19</c:v>
                </c:pt>
                <c:pt idx="54">
                  <c:v>15/11/19</c:v>
                </c:pt>
                <c:pt idx="55">
                  <c:v>17/11/19</c:v>
                </c:pt>
                <c:pt idx="56">
                  <c:v>19/11/19</c:v>
                </c:pt>
                <c:pt idx="57">
                  <c:v>22/11/19</c:v>
                </c:pt>
                <c:pt idx="58">
                  <c:v>24/11/19</c:v>
                </c:pt>
                <c:pt idx="59">
                  <c:v>29/11/19</c:v>
                </c:pt>
                <c:pt idx="60">
                  <c:v>10/12/19</c:v>
                </c:pt>
                <c:pt idx="61">
                  <c:v>14/12/19</c:v>
                </c:pt>
                <c:pt idx="62">
                  <c:v>15/12/19</c:v>
                </c:pt>
                <c:pt idx="63">
                  <c:v>16/12/19</c:v>
                </c:pt>
                <c:pt idx="64">
                  <c:v>18/12/19</c:v>
                </c:pt>
                <c:pt idx="65">
                  <c:v>20/12/19</c:v>
                </c:pt>
                <c:pt idx="66">
                  <c:v>22/12/19</c:v>
                </c:pt>
                <c:pt idx="67">
                  <c:v>27/12/19</c:v>
                </c:pt>
                <c:pt idx="68">
                  <c:v>29/12/19</c:v>
                </c:pt>
                <c:pt idx="69">
                  <c:v>31/12/19</c:v>
                </c:pt>
                <c:pt idx="70">
                  <c:v>31/12/19</c:v>
                </c:pt>
                <c:pt idx="105">
                  <c:v>Người lập/ Ngày:
Prepared by/ Date</c:v>
                </c:pt>
              </c:strCache>
            </c:strRef>
          </c:cat>
          <c:val>
            <c:numRef>
              <c:f>Quyen!$I$13:$I$377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2">
                  <c:v>1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3659-42B8-A182-6583AA75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22848"/>
        <c:axId val="1647521760"/>
        <c:extLst xmlns:c16r2="http://schemas.microsoft.com/office/drawing/2015/06/chart"/>
      </c:lineChart>
      <c:catAx>
        <c:axId val="164752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08E-3"/>
              <c:y val="2.8139419635482627E-2"/>
            </c:manualLayout>
          </c:layout>
          <c:overlay val="0"/>
          <c:spPr>
            <a:noFill/>
            <a:ln w="25400">
              <a:noFill/>
            </a:ln>
          </c:spPr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7521760"/>
        <c:crossesAt val="0"/>
        <c:auto val="0"/>
        <c:lblAlgn val="ctr"/>
        <c:lblOffset val="100"/>
        <c:tickLblSkip val="5"/>
        <c:noMultiLvlLbl val="0"/>
      </c:catAx>
      <c:valAx>
        <c:axId val="1647521760"/>
        <c:scaling>
          <c:orientation val="minMax"/>
          <c:max val="4"/>
        </c:scaling>
        <c:delete val="0"/>
        <c:axPos val="l"/>
        <c:numFmt formatCode="@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752284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939587807205917"/>
          <c:h val="0.564946864159462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0D-4332-8ACE-AB2F20EC9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51136"/>
        <c:axId val="1647540800"/>
      </c:lineChart>
      <c:catAx>
        <c:axId val="1647551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0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4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1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1F-4C07-BAD7-BA07A5F1558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31F-4C07-BAD7-BA07A5F1558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31F-4C07-BAD7-BA07A5F15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41344"/>
        <c:axId val="1647528832"/>
      </c:lineChart>
      <c:catAx>
        <c:axId val="164754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8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28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1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51-41D3-AB1E-3888B01844B8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251-41D3-AB1E-3888B01844B8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251-41D3-AB1E-3888B0184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537536"/>
        <c:axId val="1647530464"/>
      </c:scatterChart>
      <c:valAx>
        <c:axId val="164753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0464"/>
        <c:crosses val="autoZero"/>
        <c:crossBetween val="midCat"/>
      </c:valAx>
      <c:valAx>
        <c:axId val="164753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75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5D-4FC1-8CF0-DE9659888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23392"/>
        <c:axId val="1647544064"/>
      </c:lineChart>
      <c:catAx>
        <c:axId val="1647523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4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44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523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13-4114-BF4A-0D95F4775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46240"/>
        <c:axId val="1647517952"/>
      </c:lineChart>
      <c:catAx>
        <c:axId val="164754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17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17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6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2B-47A3-85ED-A77A92EC8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20128"/>
        <c:axId val="1647547872"/>
      </c:lineChart>
      <c:catAx>
        <c:axId val="164752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7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47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0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46-4C81-B5EF-55BD42A60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32640"/>
        <c:axId val="1647531008"/>
      </c:lineChart>
      <c:catAx>
        <c:axId val="16475326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531008"/>
        <c:crosses val="autoZero"/>
        <c:auto val="1"/>
        <c:lblAlgn val="ctr"/>
        <c:lblOffset val="100"/>
        <c:tickMarkSkip val="1"/>
        <c:noMultiLvlLbl val="0"/>
      </c:catAx>
      <c:valAx>
        <c:axId val="1647531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2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56-4A44-9FE8-B2E843B2D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38080"/>
        <c:axId val="1647550048"/>
      </c:lineChart>
      <c:catAx>
        <c:axId val="164753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0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50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8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E5-4F49-A8A5-833FA5AAD32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1E5-4F49-A8A5-833FA5AAD32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1E5-4F49-A8A5-833FA5AA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25024"/>
        <c:axId val="1647541888"/>
      </c:lineChart>
      <c:catAx>
        <c:axId val="164752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41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5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1F-4A4F-9254-8A0087B1973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1F-4A4F-9254-8A0087B1973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31F-4A4F-9254-8A0087B19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532096"/>
        <c:axId val="1647533728"/>
      </c:scatterChart>
      <c:valAx>
        <c:axId val="164753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3728"/>
        <c:crosses val="autoZero"/>
        <c:crossBetween val="midCat"/>
      </c:valAx>
      <c:valAx>
        <c:axId val="164753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20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29-4B9B-86C8-C2F01D747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34272"/>
        <c:axId val="1647522304"/>
      </c:lineChart>
      <c:catAx>
        <c:axId val="1647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22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22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534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6D-4B57-879A-2F2C802B3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35904"/>
        <c:axId val="1647546784"/>
      </c:lineChart>
      <c:catAx>
        <c:axId val="164753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6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46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5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68-476C-A507-D7DA2057C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38624"/>
        <c:axId val="1647544608"/>
      </c:lineChart>
      <c:catAx>
        <c:axId val="164753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4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44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8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B8-4016-8897-8273FDE45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47328"/>
        <c:axId val="1647548960"/>
      </c:lineChart>
      <c:catAx>
        <c:axId val="164754732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548960"/>
        <c:crosses val="autoZero"/>
        <c:auto val="1"/>
        <c:lblAlgn val="ctr"/>
        <c:lblOffset val="100"/>
        <c:tickMarkSkip val="1"/>
        <c:noMultiLvlLbl val="0"/>
      </c:catAx>
      <c:valAx>
        <c:axId val="1647548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7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D0-4610-9C29-3A506E0C4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39712"/>
        <c:axId val="1647548416"/>
      </c:lineChart>
      <c:catAx>
        <c:axId val="164753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48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48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39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07-45AD-BEAD-37AC9116DA2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07-45AD-BEAD-37AC9116DA2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07-45AD-BEAD-37AC9116D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50592"/>
        <c:axId val="1647551680"/>
      </c:lineChart>
      <c:catAx>
        <c:axId val="1647550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51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05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76-4F53-AF25-749637741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56576"/>
        <c:axId val="1647567456"/>
      </c:lineChart>
      <c:catAx>
        <c:axId val="164755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7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67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6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Trương Trọng Quyền (750)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Trương Trọng Quyền (750)</a:t>
            </a:r>
            <a:endParaRPr lang="vi-VN" sz="1100">
              <a:effectLst/>
            </a:endParaRPr>
          </a:p>
        </c:rich>
      </c:tx>
      <c:layout>
        <c:manualLayout>
          <c:xMode val="edge"/>
          <c:yMode val="edge"/>
          <c:x val="0.20945493319016945"/>
          <c:y val="1.757979553255143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0934621808637557E-2"/>
          <c:y val="0.1369342787715899"/>
          <c:w val="0.81610942249240126"/>
          <c:h val="0.65222928910345213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Quyen!$J$12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cat>
            <c:numRef>
              <c:f>[2]Quyen!$B$13:$B$21</c:f>
              <c:numCache>
                <c:formatCode>General</c:formatCode>
                <c:ptCount val="9"/>
                <c:pt idx="0">
                  <c:v>43578</c:v>
                </c:pt>
                <c:pt idx="1">
                  <c:v>43599</c:v>
                </c:pt>
                <c:pt idx="2">
                  <c:v>43601</c:v>
                </c:pt>
                <c:pt idx="3">
                  <c:v>43605</c:v>
                </c:pt>
                <c:pt idx="4">
                  <c:v>43615</c:v>
                </c:pt>
                <c:pt idx="5">
                  <c:v>43620</c:v>
                </c:pt>
                <c:pt idx="6">
                  <c:v>43622</c:v>
                </c:pt>
                <c:pt idx="7">
                  <c:v>43624</c:v>
                </c:pt>
                <c:pt idx="8">
                  <c:v>43645</c:v>
                </c:pt>
              </c:numCache>
            </c:numRef>
          </c:cat>
          <c:val>
            <c:numRef>
              <c:f>Quyen!$J$13:$J$83</c:f>
              <c:numCache>
                <c:formatCode>@</c:formatCode>
                <c:ptCount val="7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3659-42B8-A182-6583AA75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0"/>
        <c:axId val="1647577792"/>
        <c:axId val="1647568544"/>
      </c:barChart>
      <c:lineChart>
        <c:grouping val="standard"/>
        <c:varyColors val="0"/>
        <c:ser>
          <c:idx val="9"/>
          <c:order val="0"/>
          <c:tx>
            <c:strRef>
              <c:f>Quyen!$L$12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Quyen!$B$13:$B$83</c:f>
              <c:numCache>
                <c:formatCode>m/d/yyyy</c:formatCode>
                <c:ptCount val="71"/>
                <c:pt idx="0">
                  <c:v>43578</c:v>
                </c:pt>
                <c:pt idx="1">
                  <c:v>43599</c:v>
                </c:pt>
                <c:pt idx="2">
                  <c:v>43601</c:v>
                </c:pt>
                <c:pt idx="3">
                  <c:v>43605</c:v>
                </c:pt>
                <c:pt idx="4">
                  <c:v>43615</c:v>
                </c:pt>
                <c:pt idx="5">
                  <c:v>43620</c:v>
                </c:pt>
                <c:pt idx="6">
                  <c:v>43622</c:v>
                </c:pt>
                <c:pt idx="7">
                  <c:v>43624</c:v>
                </c:pt>
                <c:pt idx="8">
                  <c:v>43645</c:v>
                </c:pt>
                <c:pt idx="9" formatCode="dd/mm/yy;@">
                  <c:v>43648</c:v>
                </c:pt>
                <c:pt idx="10" formatCode="dd/mm/yy;@">
                  <c:v>43650</c:v>
                </c:pt>
                <c:pt idx="11" formatCode="dd/mm/yy;@">
                  <c:v>43652</c:v>
                </c:pt>
                <c:pt idx="12" formatCode="dd/mm/yy;@">
                  <c:v>43657</c:v>
                </c:pt>
                <c:pt idx="13" formatCode="dd/mm/yy;@">
                  <c:v>43658</c:v>
                </c:pt>
                <c:pt idx="14" formatCode="dd/mm/yy;@">
                  <c:v>43664</c:v>
                </c:pt>
                <c:pt idx="15" formatCode="dd/mm/yy;@">
                  <c:v>43668</c:v>
                </c:pt>
                <c:pt idx="16" formatCode="dd/mm/yy;@">
                  <c:v>43669</c:v>
                </c:pt>
                <c:pt idx="17" formatCode="dd/mm/yy;@">
                  <c:v>43678</c:v>
                </c:pt>
                <c:pt idx="18" formatCode="dd/mm/yy;@">
                  <c:v>43680</c:v>
                </c:pt>
                <c:pt idx="19" formatCode="dd/mm/yy;@">
                  <c:v>43685</c:v>
                </c:pt>
                <c:pt idx="20" formatCode="dd/mm/yy;@">
                  <c:v>43690</c:v>
                </c:pt>
                <c:pt idx="21" formatCode="dd/mm/yy;@">
                  <c:v>43694</c:v>
                </c:pt>
                <c:pt idx="22" formatCode="dd/mm/yy;@">
                  <c:v>43697</c:v>
                </c:pt>
                <c:pt idx="23" formatCode="dd/mm/yy;@">
                  <c:v>43699</c:v>
                </c:pt>
                <c:pt idx="24" formatCode="dd/mm/yy;@">
                  <c:v>43701</c:v>
                </c:pt>
                <c:pt idx="25" formatCode="dd/mm/yy;@">
                  <c:v>43704</c:v>
                </c:pt>
                <c:pt idx="26" formatCode="dd/mm/yy;@">
                  <c:v>43719</c:v>
                </c:pt>
                <c:pt idx="27" formatCode="dd/mm/yy;@">
                  <c:v>43723</c:v>
                </c:pt>
                <c:pt idx="28" formatCode="dd/mm/yy;@">
                  <c:v>43726</c:v>
                </c:pt>
                <c:pt idx="29" formatCode="dd/mm/yy;@">
                  <c:v>43726</c:v>
                </c:pt>
                <c:pt idx="30" formatCode="dd/mm/yy;@">
                  <c:v>43726</c:v>
                </c:pt>
                <c:pt idx="31" formatCode="dd/mm/yy;@">
                  <c:v>43727</c:v>
                </c:pt>
                <c:pt idx="32" formatCode="dd/mm/yy;@">
                  <c:v>43731</c:v>
                </c:pt>
                <c:pt idx="33" formatCode="dd/mm/yy;@">
                  <c:v>43733</c:v>
                </c:pt>
                <c:pt idx="34" formatCode="dd/mm/yy;@">
                  <c:v>43733</c:v>
                </c:pt>
                <c:pt idx="35" formatCode="dd/mm/yy;@">
                  <c:v>43734</c:v>
                </c:pt>
                <c:pt idx="36" formatCode="dd/mm/yy;@">
                  <c:v>43736</c:v>
                </c:pt>
                <c:pt idx="37" formatCode="dd/mm/yy;@">
                  <c:v>43740</c:v>
                </c:pt>
                <c:pt idx="38" formatCode="dd/mm/yy;@">
                  <c:v>43746</c:v>
                </c:pt>
                <c:pt idx="39" formatCode="dd/mm/yy;@">
                  <c:v>43747</c:v>
                </c:pt>
                <c:pt idx="40" formatCode="dd/mm/yy;@">
                  <c:v>43747</c:v>
                </c:pt>
                <c:pt idx="41" formatCode="dd/mm/yy;@">
                  <c:v>43748</c:v>
                </c:pt>
                <c:pt idx="42" formatCode="dd/mm/yy;@">
                  <c:v>43749</c:v>
                </c:pt>
                <c:pt idx="43" formatCode="dd/mm/yy;@">
                  <c:v>43750</c:v>
                </c:pt>
                <c:pt idx="44" formatCode="dd/mm/yy;@">
                  <c:v>43750</c:v>
                </c:pt>
                <c:pt idx="45" formatCode="dd/mm/yy;@">
                  <c:v>43753</c:v>
                </c:pt>
                <c:pt idx="46" formatCode="dd/mm/yy;@">
                  <c:v>43753</c:v>
                </c:pt>
                <c:pt idx="47" formatCode="dd/mm/yy;@">
                  <c:v>43760</c:v>
                </c:pt>
                <c:pt idx="48" formatCode="dd/mm/yy;@">
                  <c:v>43761</c:v>
                </c:pt>
                <c:pt idx="49" formatCode="dd/mm/yy;@">
                  <c:v>43761</c:v>
                </c:pt>
                <c:pt idx="50" formatCode="dd/mm/yy;@">
                  <c:v>43768</c:v>
                </c:pt>
                <c:pt idx="51" formatCode="dd/mm/yy;@">
                  <c:v>43771</c:v>
                </c:pt>
                <c:pt idx="52" formatCode="dd/mm/yy;@">
                  <c:v>43776</c:v>
                </c:pt>
                <c:pt idx="53" formatCode="dd/mm/yy;@">
                  <c:v>43782</c:v>
                </c:pt>
                <c:pt idx="54" formatCode="dd/mm/yy;@">
                  <c:v>43784</c:v>
                </c:pt>
                <c:pt idx="55" formatCode="dd/mm/yy;@">
                  <c:v>43786</c:v>
                </c:pt>
                <c:pt idx="56" formatCode="dd/mm/yy;@">
                  <c:v>43788</c:v>
                </c:pt>
                <c:pt idx="57" formatCode="dd/mm/yy;@">
                  <c:v>43791</c:v>
                </c:pt>
                <c:pt idx="58" formatCode="dd/mm/yy;@">
                  <c:v>43793</c:v>
                </c:pt>
                <c:pt idx="59" formatCode="dd/mm/yy;@">
                  <c:v>43798</c:v>
                </c:pt>
                <c:pt idx="60" formatCode="dd/mm/yy;@">
                  <c:v>43809</c:v>
                </c:pt>
                <c:pt idx="61" formatCode="dd/mm/yy;@">
                  <c:v>43813</c:v>
                </c:pt>
                <c:pt idx="62" formatCode="dd/mm/yy;@">
                  <c:v>43814</c:v>
                </c:pt>
                <c:pt idx="63" formatCode="dd/mm/yy;@">
                  <c:v>43815</c:v>
                </c:pt>
                <c:pt idx="64" formatCode="dd/mm/yy;@">
                  <c:v>43817</c:v>
                </c:pt>
                <c:pt idx="65" formatCode="dd/mm/yy;@">
                  <c:v>43819</c:v>
                </c:pt>
                <c:pt idx="66" formatCode="dd/mm/yy;@">
                  <c:v>43821</c:v>
                </c:pt>
                <c:pt idx="67" formatCode="dd/mm/yy;@">
                  <c:v>43826</c:v>
                </c:pt>
                <c:pt idx="68" formatCode="dd/mm/yy;@">
                  <c:v>43828</c:v>
                </c:pt>
                <c:pt idx="69" formatCode="dd/mm/yy;@">
                  <c:v>43830</c:v>
                </c:pt>
                <c:pt idx="70" formatCode="dd/mm/yy;@">
                  <c:v>43830</c:v>
                </c:pt>
              </c:numCache>
            </c:numRef>
          </c:cat>
          <c:val>
            <c:numRef>
              <c:f>Quyen!$L$13:$L$83</c:f>
              <c:numCache>
                <c:formatCode>General</c:formatCode>
                <c:ptCount val="7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3659-42B8-A182-6583AA7563CD}"/>
            </c:ext>
          </c:extLst>
        </c:ser>
        <c:ser>
          <c:idx val="8"/>
          <c:order val="1"/>
          <c:tx>
            <c:strRef>
              <c:f>Quyen!$K$12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Quyen!$B$13:$B$83</c:f>
              <c:numCache>
                <c:formatCode>m/d/yyyy</c:formatCode>
                <c:ptCount val="71"/>
                <c:pt idx="0">
                  <c:v>43578</c:v>
                </c:pt>
                <c:pt idx="1">
                  <c:v>43599</c:v>
                </c:pt>
                <c:pt idx="2">
                  <c:v>43601</c:v>
                </c:pt>
                <c:pt idx="3">
                  <c:v>43605</c:v>
                </c:pt>
                <c:pt idx="4">
                  <c:v>43615</c:v>
                </c:pt>
                <c:pt idx="5">
                  <c:v>43620</c:v>
                </c:pt>
                <c:pt idx="6">
                  <c:v>43622</c:v>
                </c:pt>
                <c:pt idx="7">
                  <c:v>43624</c:v>
                </c:pt>
                <c:pt idx="8">
                  <c:v>43645</c:v>
                </c:pt>
                <c:pt idx="9" formatCode="dd/mm/yy;@">
                  <c:v>43648</c:v>
                </c:pt>
                <c:pt idx="10" formatCode="dd/mm/yy;@">
                  <c:v>43650</c:v>
                </c:pt>
                <c:pt idx="11" formatCode="dd/mm/yy;@">
                  <c:v>43652</c:v>
                </c:pt>
                <c:pt idx="12" formatCode="dd/mm/yy;@">
                  <c:v>43657</c:v>
                </c:pt>
                <c:pt idx="13" formatCode="dd/mm/yy;@">
                  <c:v>43658</c:v>
                </c:pt>
                <c:pt idx="14" formatCode="dd/mm/yy;@">
                  <c:v>43664</c:v>
                </c:pt>
                <c:pt idx="15" formatCode="dd/mm/yy;@">
                  <c:v>43668</c:v>
                </c:pt>
                <c:pt idx="16" formatCode="dd/mm/yy;@">
                  <c:v>43669</c:v>
                </c:pt>
                <c:pt idx="17" formatCode="dd/mm/yy;@">
                  <c:v>43678</c:v>
                </c:pt>
                <c:pt idx="18" formatCode="dd/mm/yy;@">
                  <c:v>43680</c:v>
                </c:pt>
                <c:pt idx="19" formatCode="dd/mm/yy;@">
                  <c:v>43685</c:v>
                </c:pt>
                <c:pt idx="20" formatCode="dd/mm/yy;@">
                  <c:v>43690</c:v>
                </c:pt>
                <c:pt idx="21" formatCode="dd/mm/yy;@">
                  <c:v>43694</c:v>
                </c:pt>
                <c:pt idx="22" formatCode="dd/mm/yy;@">
                  <c:v>43697</c:v>
                </c:pt>
                <c:pt idx="23" formatCode="dd/mm/yy;@">
                  <c:v>43699</c:v>
                </c:pt>
                <c:pt idx="24" formatCode="dd/mm/yy;@">
                  <c:v>43701</c:v>
                </c:pt>
                <c:pt idx="25" formatCode="dd/mm/yy;@">
                  <c:v>43704</c:v>
                </c:pt>
                <c:pt idx="26" formatCode="dd/mm/yy;@">
                  <c:v>43719</c:v>
                </c:pt>
                <c:pt idx="27" formatCode="dd/mm/yy;@">
                  <c:v>43723</c:v>
                </c:pt>
                <c:pt idx="28" formatCode="dd/mm/yy;@">
                  <c:v>43726</c:v>
                </c:pt>
                <c:pt idx="29" formatCode="dd/mm/yy;@">
                  <c:v>43726</c:v>
                </c:pt>
                <c:pt idx="30" formatCode="dd/mm/yy;@">
                  <c:v>43726</c:v>
                </c:pt>
                <c:pt idx="31" formatCode="dd/mm/yy;@">
                  <c:v>43727</c:v>
                </c:pt>
                <c:pt idx="32" formatCode="dd/mm/yy;@">
                  <c:v>43731</c:v>
                </c:pt>
                <c:pt idx="33" formatCode="dd/mm/yy;@">
                  <c:v>43733</c:v>
                </c:pt>
                <c:pt idx="34" formatCode="dd/mm/yy;@">
                  <c:v>43733</c:v>
                </c:pt>
                <c:pt idx="35" formatCode="dd/mm/yy;@">
                  <c:v>43734</c:v>
                </c:pt>
                <c:pt idx="36" formatCode="dd/mm/yy;@">
                  <c:v>43736</c:v>
                </c:pt>
                <c:pt idx="37" formatCode="dd/mm/yy;@">
                  <c:v>43740</c:v>
                </c:pt>
                <c:pt idx="38" formatCode="dd/mm/yy;@">
                  <c:v>43746</c:v>
                </c:pt>
                <c:pt idx="39" formatCode="dd/mm/yy;@">
                  <c:v>43747</c:v>
                </c:pt>
                <c:pt idx="40" formatCode="dd/mm/yy;@">
                  <c:v>43747</c:v>
                </c:pt>
                <c:pt idx="41" formatCode="dd/mm/yy;@">
                  <c:v>43748</c:v>
                </c:pt>
                <c:pt idx="42" formatCode="dd/mm/yy;@">
                  <c:v>43749</c:v>
                </c:pt>
                <c:pt idx="43" formatCode="dd/mm/yy;@">
                  <c:v>43750</c:v>
                </c:pt>
                <c:pt idx="44" formatCode="dd/mm/yy;@">
                  <c:v>43750</c:v>
                </c:pt>
                <c:pt idx="45" formatCode="dd/mm/yy;@">
                  <c:v>43753</c:v>
                </c:pt>
                <c:pt idx="46" formatCode="dd/mm/yy;@">
                  <c:v>43753</c:v>
                </c:pt>
                <c:pt idx="47" formatCode="dd/mm/yy;@">
                  <c:v>43760</c:v>
                </c:pt>
                <c:pt idx="48" formatCode="dd/mm/yy;@">
                  <c:v>43761</c:v>
                </c:pt>
                <c:pt idx="49" formatCode="dd/mm/yy;@">
                  <c:v>43761</c:v>
                </c:pt>
                <c:pt idx="50" formatCode="dd/mm/yy;@">
                  <c:v>43768</c:v>
                </c:pt>
                <c:pt idx="51" formatCode="dd/mm/yy;@">
                  <c:v>43771</c:v>
                </c:pt>
                <c:pt idx="52" formatCode="dd/mm/yy;@">
                  <c:v>43776</c:v>
                </c:pt>
                <c:pt idx="53" formatCode="dd/mm/yy;@">
                  <c:v>43782</c:v>
                </c:pt>
                <c:pt idx="54" formatCode="dd/mm/yy;@">
                  <c:v>43784</c:v>
                </c:pt>
                <c:pt idx="55" formatCode="dd/mm/yy;@">
                  <c:v>43786</c:v>
                </c:pt>
                <c:pt idx="56" formatCode="dd/mm/yy;@">
                  <c:v>43788</c:v>
                </c:pt>
                <c:pt idx="57" formatCode="dd/mm/yy;@">
                  <c:v>43791</c:v>
                </c:pt>
                <c:pt idx="58" formatCode="dd/mm/yy;@">
                  <c:v>43793</c:v>
                </c:pt>
                <c:pt idx="59" formatCode="dd/mm/yy;@">
                  <c:v>43798</c:v>
                </c:pt>
                <c:pt idx="60" formatCode="dd/mm/yy;@">
                  <c:v>43809</c:v>
                </c:pt>
                <c:pt idx="61" formatCode="dd/mm/yy;@">
                  <c:v>43813</c:v>
                </c:pt>
                <c:pt idx="62" formatCode="dd/mm/yy;@">
                  <c:v>43814</c:v>
                </c:pt>
                <c:pt idx="63" formatCode="dd/mm/yy;@">
                  <c:v>43815</c:v>
                </c:pt>
                <c:pt idx="64" formatCode="dd/mm/yy;@">
                  <c:v>43817</c:v>
                </c:pt>
                <c:pt idx="65" formatCode="dd/mm/yy;@">
                  <c:v>43819</c:v>
                </c:pt>
                <c:pt idx="66" formatCode="dd/mm/yy;@">
                  <c:v>43821</c:v>
                </c:pt>
                <c:pt idx="67" formatCode="dd/mm/yy;@">
                  <c:v>43826</c:v>
                </c:pt>
                <c:pt idx="68" formatCode="dd/mm/yy;@">
                  <c:v>43828</c:v>
                </c:pt>
                <c:pt idx="69" formatCode="dd/mm/yy;@">
                  <c:v>43830</c:v>
                </c:pt>
                <c:pt idx="70" formatCode="dd/mm/yy;@">
                  <c:v>43830</c:v>
                </c:pt>
              </c:numCache>
            </c:numRef>
          </c:cat>
          <c:val>
            <c:numRef>
              <c:f>Quyen!$K$13:$K$83</c:f>
              <c:numCache>
                <c:formatCode>General</c:formatCode>
                <c:ptCount val="7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3659-42B8-A182-6583AA7563CD}"/>
            </c:ext>
          </c:extLst>
        </c:ser>
        <c:ser>
          <c:idx val="0"/>
          <c:order val="2"/>
          <c:tx>
            <c:strRef>
              <c:f>Quyen!$C$12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numRef>
              <c:f>Quyen!$B$13:$B$83</c:f>
              <c:numCache>
                <c:formatCode>m/d/yyyy</c:formatCode>
                <c:ptCount val="71"/>
                <c:pt idx="0">
                  <c:v>43578</c:v>
                </c:pt>
                <c:pt idx="1">
                  <c:v>43599</c:v>
                </c:pt>
                <c:pt idx="2">
                  <c:v>43601</c:v>
                </c:pt>
                <c:pt idx="3">
                  <c:v>43605</c:v>
                </c:pt>
                <c:pt idx="4">
                  <c:v>43615</c:v>
                </c:pt>
                <c:pt idx="5">
                  <c:v>43620</c:v>
                </c:pt>
                <c:pt idx="6">
                  <c:v>43622</c:v>
                </c:pt>
                <c:pt idx="7">
                  <c:v>43624</c:v>
                </c:pt>
                <c:pt idx="8">
                  <c:v>43645</c:v>
                </c:pt>
                <c:pt idx="9" formatCode="dd/mm/yy;@">
                  <c:v>43648</c:v>
                </c:pt>
                <c:pt idx="10" formatCode="dd/mm/yy;@">
                  <c:v>43650</c:v>
                </c:pt>
                <c:pt idx="11" formatCode="dd/mm/yy;@">
                  <c:v>43652</c:v>
                </c:pt>
                <c:pt idx="12" formatCode="dd/mm/yy;@">
                  <c:v>43657</c:v>
                </c:pt>
                <c:pt idx="13" formatCode="dd/mm/yy;@">
                  <c:v>43658</c:v>
                </c:pt>
                <c:pt idx="14" formatCode="dd/mm/yy;@">
                  <c:v>43664</c:v>
                </c:pt>
                <c:pt idx="15" formatCode="dd/mm/yy;@">
                  <c:v>43668</c:v>
                </c:pt>
                <c:pt idx="16" formatCode="dd/mm/yy;@">
                  <c:v>43669</c:v>
                </c:pt>
                <c:pt idx="17" formatCode="dd/mm/yy;@">
                  <c:v>43678</c:v>
                </c:pt>
                <c:pt idx="18" formatCode="dd/mm/yy;@">
                  <c:v>43680</c:v>
                </c:pt>
                <c:pt idx="19" formatCode="dd/mm/yy;@">
                  <c:v>43685</c:v>
                </c:pt>
                <c:pt idx="20" formatCode="dd/mm/yy;@">
                  <c:v>43690</c:v>
                </c:pt>
                <c:pt idx="21" formatCode="dd/mm/yy;@">
                  <c:v>43694</c:v>
                </c:pt>
                <c:pt idx="22" formatCode="dd/mm/yy;@">
                  <c:v>43697</c:v>
                </c:pt>
                <c:pt idx="23" formatCode="dd/mm/yy;@">
                  <c:v>43699</c:v>
                </c:pt>
                <c:pt idx="24" formatCode="dd/mm/yy;@">
                  <c:v>43701</c:v>
                </c:pt>
                <c:pt idx="25" formatCode="dd/mm/yy;@">
                  <c:v>43704</c:v>
                </c:pt>
                <c:pt idx="26" formatCode="dd/mm/yy;@">
                  <c:v>43719</c:v>
                </c:pt>
                <c:pt idx="27" formatCode="dd/mm/yy;@">
                  <c:v>43723</c:v>
                </c:pt>
                <c:pt idx="28" formatCode="dd/mm/yy;@">
                  <c:v>43726</c:v>
                </c:pt>
                <c:pt idx="29" formatCode="dd/mm/yy;@">
                  <c:v>43726</c:v>
                </c:pt>
                <c:pt idx="30" formatCode="dd/mm/yy;@">
                  <c:v>43726</c:v>
                </c:pt>
                <c:pt idx="31" formatCode="dd/mm/yy;@">
                  <c:v>43727</c:v>
                </c:pt>
                <c:pt idx="32" formatCode="dd/mm/yy;@">
                  <c:v>43731</c:v>
                </c:pt>
                <c:pt idx="33" formatCode="dd/mm/yy;@">
                  <c:v>43733</c:v>
                </c:pt>
                <c:pt idx="34" formatCode="dd/mm/yy;@">
                  <c:v>43733</c:v>
                </c:pt>
                <c:pt idx="35" formatCode="dd/mm/yy;@">
                  <c:v>43734</c:v>
                </c:pt>
                <c:pt idx="36" formatCode="dd/mm/yy;@">
                  <c:v>43736</c:v>
                </c:pt>
                <c:pt idx="37" formatCode="dd/mm/yy;@">
                  <c:v>43740</c:v>
                </c:pt>
                <c:pt idx="38" formatCode="dd/mm/yy;@">
                  <c:v>43746</c:v>
                </c:pt>
                <c:pt idx="39" formatCode="dd/mm/yy;@">
                  <c:v>43747</c:v>
                </c:pt>
                <c:pt idx="40" formatCode="dd/mm/yy;@">
                  <c:v>43747</c:v>
                </c:pt>
                <c:pt idx="41" formatCode="dd/mm/yy;@">
                  <c:v>43748</c:v>
                </c:pt>
                <c:pt idx="42" formatCode="dd/mm/yy;@">
                  <c:v>43749</c:v>
                </c:pt>
                <c:pt idx="43" formatCode="dd/mm/yy;@">
                  <c:v>43750</c:v>
                </c:pt>
                <c:pt idx="44" formatCode="dd/mm/yy;@">
                  <c:v>43750</c:v>
                </c:pt>
                <c:pt idx="45" formatCode="dd/mm/yy;@">
                  <c:v>43753</c:v>
                </c:pt>
                <c:pt idx="46" formatCode="dd/mm/yy;@">
                  <c:v>43753</c:v>
                </c:pt>
                <c:pt idx="47" formatCode="dd/mm/yy;@">
                  <c:v>43760</c:v>
                </c:pt>
                <c:pt idx="48" formatCode="dd/mm/yy;@">
                  <c:v>43761</c:v>
                </c:pt>
                <c:pt idx="49" formatCode="dd/mm/yy;@">
                  <c:v>43761</c:v>
                </c:pt>
                <c:pt idx="50" formatCode="dd/mm/yy;@">
                  <c:v>43768</c:v>
                </c:pt>
                <c:pt idx="51" formatCode="dd/mm/yy;@">
                  <c:v>43771</c:v>
                </c:pt>
                <c:pt idx="52" formatCode="dd/mm/yy;@">
                  <c:v>43776</c:v>
                </c:pt>
                <c:pt idx="53" formatCode="dd/mm/yy;@">
                  <c:v>43782</c:v>
                </c:pt>
                <c:pt idx="54" formatCode="dd/mm/yy;@">
                  <c:v>43784</c:v>
                </c:pt>
                <c:pt idx="55" formatCode="dd/mm/yy;@">
                  <c:v>43786</c:v>
                </c:pt>
                <c:pt idx="56" formatCode="dd/mm/yy;@">
                  <c:v>43788</c:v>
                </c:pt>
                <c:pt idx="57" formatCode="dd/mm/yy;@">
                  <c:v>43791</c:v>
                </c:pt>
                <c:pt idx="58" formatCode="dd/mm/yy;@">
                  <c:v>43793</c:v>
                </c:pt>
                <c:pt idx="59" formatCode="dd/mm/yy;@">
                  <c:v>43798</c:v>
                </c:pt>
                <c:pt idx="60" formatCode="dd/mm/yy;@">
                  <c:v>43809</c:v>
                </c:pt>
                <c:pt idx="61" formatCode="dd/mm/yy;@">
                  <c:v>43813</c:v>
                </c:pt>
                <c:pt idx="62" formatCode="dd/mm/yy;@">
                  <c:v>43814</c:v>
                </c:pt>
                <c:pt idx="63" formatCode="dd/mm/yy;@">
                  <c:v>43815</c:v>
                </c:pt>
                <c:pt idx="64" formatCode="dd/mm/yy;@">
                  <c:v>43817</c:v>
                </c:pt>
                <c:pt idx="65" formatCode="dd/mm/yy;@">
                  <c:v>43819</c:v>
                </c:pt>
                <c:pt idx="66" formatCode="dd/mm/yy;@">
                  <c:v>43821</c:v>
                </c:pt>
                <c:pt idx="67" formatCode="dd/mm/yy;@">
                  <c:v>43826</c:v>
                </c:pt>
                <c:pt idx="68" formatCode="dd/mm/yy;@">
                  <c:v>43828</c:v>
                </c:pt>
                <c:pt idx="69" formatCode="dd/mm/yy;@">
                  <c:v>43830</c:v>
                </c:pt>
                <c:pt idx="70" formatCode="dd/mm/yy;@">
                  <c:v>43830</c:v>
                </c:pt>
              </c:numCache>
            </c:numRef>
          </c:cat>
          <c:val>
            <c:numRef>
              <c:f>Quyen!$C$13:$C$83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659-42B8-A182-6583AA7563CD}"/>
            </c:ext>
          </c:extLst>
        </c:ser>
        <c:ser>
          <c:idx val="1"/>
          <c:order val="3"/>
          <c:tx>
            <c:strRef>
              <c:f>Quyen!$D$12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numRef>
              <c:f>Quyen!$B$13:$B$83</c:f>
              <c:numCache>
                <c:formatCode>m/d/yyyy</c:formatCode>
                <c:ptCount val="71"/>
                <c:pt idx="0">
                  <c:v>43578</c:v>
                </c:pt>
                <c:pt idx="1">
                  <c:v>43599</c:v>
                </c:pt>
                <c:pt idx="2">
                  <c:v>43601</c:v>
                </c:pt>
                <c:pt idx="3">
                  <c:v>43605</c:v>
                </c:pt>
                <c:pt idx="4">
                  <c:v>43615</c:v>
                </c:pt>
                <c:pt idx="5">
                  <c:v>43620</c:v>
                </c:pt>
                <c:pt idx="6">
                  <c:v>43622</c:v>
                </c:pt>
                <c:pt idx="7">
                  <c:v>43624</c:v>
                </c:pt>
                <c:pt idx="8">
                  <c:v>43645</c:v>
                </c:pt>
                <c:pt idx="9" formatCode="dd/mm/yy;@">
                  <c:v>43648</c:v>
                </c:pt>
                <c:pt idx="10" formatCode="dd/mm/yy;@">
                  <c:v>43650</c:v>
                </c:pt>
                <c:pt idx="11" formatCode="dd/mm/yy;@">
                  <c:v>43652</c:v>
                </c:pt>
                <c:pt idx="12" formatCode="dd/mm/yy;@">
                  <c:v>43657</c:v>
                </c:pt>
                <c:pt idx="13" formatCode="dd/mm/yy;@">
                  <c:v>43658</c:v>
                </c:pt>
                <c:pt idx="14" formatCode="dd/mm/yy;@">
                  <c:v>43664</c:v>
                </c:pt>
                <c:pt idx="15" formatCode="dd/mm/yy;@">
                  <c:v>43668</c:v>
                </c:pt>
                <c:pt idx="16" formatCode="dd/mm/yy;@">
                  <c:v>43669</c:v>
                </c:pt>
                <c:pt idx="17" formatCode="dd/mm/yy;@">
                  <c:v>43678</c:v>
                </c:pt>
                <c:pt idx="18" formatCode="dd/mm/yy;@">
                  <c:v>43680</c:v>
                </c:pt>
                <c:pt idx="19" formatCode="dd/mm/yy;@">
                  <c:v>43685</c:v>
                </c:pt>
                <c:pt idx="20" formatCode="dd/mm/yy;@">
                  <c:v>43690</c:v>
                </c:pt>
                <c:pt idx="21" formatCode="dd/mm/yy;@">
                  <c:v>43694</c:v>
                </c:pt>
                <c:pt idx="22" formatCode="dd/mm/yy;@">
                  <c:v>43697</c:v>
                </c:pt>
                <c:pt idx="23" formatCode="dd/mm/yy;@">
                  <c:v>43699</c:v>
                </c:pt>
                <c:pt idx="24" formatCode="dd/mm/yy;@">
                  <c:v>43701</c:v>
                </c:pt>
                <c:pt idx="25" formatCode="dd/mm/yy;@">
                  <c:v>43704</c:v>
                </c:pt>
                <c:pt idx="26" formatCode="dd/mm/yy;@">
                  <c:v>43719</c:v>
                </c:pt>
                <c:pt idx="27" formatCode="dd/mm/yy;@">
                  <c:v>43723</c:v>
                </c:pt>
                <c:pt idx="28" formatCode="dd/mm/yy;@">
                  <c:v>43726</c:v>
                </c:pt>
                <c:pt idx="29" formatCode="dd/mm/yy;@">
                  <c:v>43726</c:v>
                </c:pt>
                <c:pt idx="30" formatCode="dd/mm/yy;@">
                  <c:v>43726</c:v>
                </c:pt>
                <c:pt idx="31" formatCode="dd/mm/yy;@">
                  <c:v>43727</c:v>
                </c:pt>
                <c:pt idx="32" formatCode="dd/mm/yy;@">
                  <c:v>43731</c:v>
                </c:pt>
                <c:pt idx="33" formatCode="dd/mm/yy;@">
                  <c:v>43733</c:v>
                </c:pt>
                <c:pt idx="34" formatCode="dd/mm/yy;@">
                  <c:v>43733</c:v>
                </c:pt>
                <c:pt idx="35" formatCode="dd/mm/yy;@">
                  <c:v>43734</c:v>
                </c:pt>
                <c:pt idx="36" formatCode="dd/mm/yy;@">
                  <c:v>43736</c:v>
                </c:pt>
                <c:pt idx="37" formatCode="dd/mm/yy;@">
                  <c:v>43740</c:v>
                </c:pt>
                <c:pt idx="38" formatCode="dd/mm/yy;@">
                  <c:v>43746</c:v>
                </c:pt>
                <c:pt idx="39" formatCode="dd/mm/yy;@">
                  <c:v>43747</c:v>
                </c:pt>
                <c:pt idx="40" formatCode="dd/mm/yy;@">
                  <c:v>43747</c:v>
                </c:pt>
                <c:pt idx="41" formatCode="dd/mm/yy;@">
                  <c:v>43748</c:v>
                </c:pt>
                <c:pt idx="42" formatCode="dd/mm/yy;@">
                  <c:v>43749</c:v>
                </c:pt>
                <c:pt idx="43" formatCode="dd/mm/yy;@">
                  <c:v>43750</c:v>
                </c:pt>
                <c:pt idx="44" formatCode="dd/mm/yy;@">
                  <c:v>43750</c:v>
                </c:pt>
                <c:pt idx="45" formatCode="dd/mm/yy;@">
                  <c:v>43753</c:v>
                </c:pt>
                <c:pt idx="46" formatCode="dd/mm/yy;@">
                  <c:v>43753</c:v>
                </c:pt>
                <c:pt idx="47" formatCode="dd/mm/yy;@">
                  <c:v>43760</c:v>
                </c:pt>
                <c:pt idx="48" formatCode="dd/mm/yy;@">
                  <c:v>43761</c:v>
                </c:pt>
                <c:pt idx="49" formatCode="dd/mm/yy;@">
                  <c:v>43761</c:v>
                </c:pt>
                <c:pt idx="50" formatCode="dd/mm/yy;@">
                  <c:v>43768</c:v>
                </c:pt>
                <c:pt idx="51" formatCode="dd/mm/yy;@">
                  <c:v>43771</c:v>
                </c:pt>
                <c:pt idx="52" formatCode="dd/mm/yy;@">
                  <c:v>43776</c:v>
                </c:pt>
                <c:pt idx="53" formatCode="dd/mm/yy;@">
                  <c:v>43782</c:v>
                </c:pt>
                <c:pt idx="54" formatCode="dd/mm/yy;@">
                  <c:v>43784</c:v>
                </c:pt>
                <c:pt idx="55" formatCode="dd/mm/yy;@">
                  <c:v>43786</c:v>
                </c:pt>
                <c:pt idx="56" formatCode="dd/mm/yy;@">
                  <c:v>43788</c:v>
                </c:pt>
                <c:pt idx="57" formatCode="dd/mm/yy;@">
                  <c:v>43791</c:v>
                </c:pt>
                <c:pt idx="58" formatCode="dd/mm/yy;@">
                  <c:v>43793</c:v>
                </c:pt>
                <c:pt idx="59" formatCode="dd/mm/yy;@">
                  <c:v>43798</c:v>
                </c:pt>
                <c:pt idx="60" formatCode="dd/mm/yy;@">
                  <c:v>43809</c:v>
                </c:pt>
                <c:pt idx="61" formatCode="dd/mm/yy;@">
                  <c:v>43813</c:v>
                </c:pt>
                <c:pt idx="62" formatCode="dd/mm/yy;@">
                  <c:v>43814</c:v>
                </c:pt>
                <c:pt idx="63" formatCode="dd/mm/yy;@">
                  <c:v>43815</c:v>
                </c:pt>
                <c:pt idx="64" formatCode="dd/mm/yy;@">
                  <c:v>43817</c:v>
                </c:pt>
                <c:pt idx="65" formatCode="dd/mm/yy;@">
                  <c:v>43819</c:v>
                </c:pt>
                <c:pt idx="66" formatCode="dd/mm/yy;@">
                  <c:v>43821</c:v>
                </c:pt>
                <c:pt idx="67" formatCode="dd/mm/yy;@">
                  <c:v>43826</c:v>
                </c:pt>
                <c:pt idx="68" formatCode="dd/mm/yy;@">
                  <c:v>43828</c:v>
                </c:pt>
                <c:pt idx="69" formatCode="dd/mm/yy;@">
                  <c:v>43830</c:v>
                </c:pt>
                <c:pt idx="70" formatCode="dd/mm/yy;@">
                  <c:v>43830</c:v>
                </c:pt>
              </c:numCache>
            </c:numRef>
          </c:cat>
          <c:val>
            <c:numRef>
              <c:f>Quyen!$D$13:$D$83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659-42B8-A182-6583AA7563CD}"/>
            </c:ext>
          </c:extLst>
        </c:ser>
        <c:ser>
          <c:idx val="2"/>
          <c:order val="4"/>
          <c:tx>
            <c:strRef>
              <c:f>Quyen!$E$12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cat>
            <c:numRef>
              <c:f>Quyen!$B$13:$B$83</c:f>
              <c:numCache>
                <c:formatCode>m/d/yyyy</c:formatCode>
                <c:ptCount val="71"/>
                <c:pt idx="0">
                  <c:v>43578</c:v>
                </c:pt>
                <c:pt idx="1">
                  <c:v>43599</c:v>
                </c:pt>
                <c:pt idx="2">
                  <c:v>43601</c:v>
                </c:pt>
                <c:pt idx="3">
                  <c:v>43605</c:v>
                </c:pt>
                <c:pt idx="4">
                  <c:v>43615</c:v>
                </c:pt>
                <c:pt idx="5">
                  <c:v>43620</c:v>
                </c:pt>
                <c:pt idx="6">
                  <c:v>43622</c:v>
                </c:pt>
                <c:pt idx="7">
                  <c:v>43624</c:v>
                </c:pt>
                <c:pt idx="8">
                  <c:v>43645</c:v>
                </c:pt>
                <c:pt idx="9" formatCode="dd/mm/yy;@">
                  <c:v>43648</c:v>
                </c:pt>
                <c:pt idx="10" formatCode="dd/mm/yy;@">
                  <c:v>43650</c:v>
                </c:pt>
                <c:pt idx="11" formatCode="dd/mm/yy;@">
                  <c:v>43652</c:v>
                </c:pt>
                <c:pt idx="12" formatCode="dd/mm/yy;@">
                  <c:v>43657</c:v>
                </c:pt>
                <c:pt idx="13" formatCode="dd/mm/yy;@">
                  <c:v>43658</c:v>
                </c:pt>
                <c:pt idx="14" formatCode="dd/mm/yy;@">
                  <c:v>43664</c:v>
                </c:pt>
                <c:pt idx="15" formatCode="dd/mm/yy;@">
                  <c:v>43668</c:v>
                </c:pt>
                <c:pt idx="16" formatCode="dd/mm/yy;@">
                  <c:v>43669</c:v>
                </c:pt>
                <c:pt idx="17" formatCode="dd/mm/yy;@">
                  <c:v>43678</c:v>
                </c:pt>
                <c:pt idx="18" formatCode="dd/mm/yy;@">
                  <c:v>43680</c:v>
                </c:pt>
                <c:pt idx="19" formatCode="dd/mm/yy;@">
                  <c:v>43685</c:v>
                </c:pt>
                <c:pt idx="20" formatCode="dd/mm/yy;@">
                  <c:v>43690</c:v>
                </c:pt>
                <c:pt idx="21" formatCode="dd/mm/yy;@">
                  <c:v>43694</c:v>
                </c:pt>
                <c:pt idx="22" formatCode="dd/mm/yy;@">
                  <c:v>43697</c:v>
                </c:pt>
                <c:pt idx="23" formatCode="dd/mm/yy;@">
                  <c:v>43699</c:v>
                </c:pt>
                <c:pt idx="24" formatCode="dd/mm/yy;@">
                  <c:v>43701</c:v>
                </c:pt>
                <c:pt idx="25" formatCode="dd/mm/yy;@">
                  <c:v>43704</c:v>
                </c:pt>
                <c:pt idx="26" formatCode="dd/mm/yy;@">
                  <c:v>43719</c:v>
                </c:pt>
                <c:pt idx="27" formatCode="dd/mm/yy;@">
                  <c:v>43723</c:v>
                </c:pt>
                <c:pt idx="28" formatCode="dd/mm/yy;@">
                  <c:v>43726</c:v>
                </c:pt>
                <c:pt idx="29" formatCode="dd/mm/yy;@">
                  <c:v>43726</c:v>
                </c:pt>
                <c:pt idx="30" formatCode="dd/mm/yy;@">
                  <c:v>43726</c:v>
                </c:pt>
                <c:pt idx="31" formatCode="dd/mm/yy;@">
                  <c:v>43727</c:v>
                </c:pt>
                <c:pt idx="32" formatCode="dd/mm/yy;@">
                  <c:v>43731</c:v>
                </c:pt>
                <c:pt idx="33" formatCode="dd/mm/yy;@">
                  <c:v>43733</c:v>
                </c:pt>
                <c:pt idx="34" formatCode="dd/mm/yy;@">
                  <c:v>43733</c:v>
                </c:pt>
                <c:pt idx="35" formatCode="dd/mm/yy;@">
                  <c:v>43734</c:v>
                </c:pt>
                <c:pt idx="36" formatCode="dd/mm/yy;@">
                  <c:v>43736</c:v>
                </c:pt>
                <c:pt idx="37" formatCode="dd/mm/yy;@">
                  <c:v>43740</c:v>
                </c:pt>
                <c:pt idx="38" formatCode="dd/mm/yy;@">
                  <c:v>43746</c:v>
                </c:pt>
                <c:pt idx="39" formatCode="dd/mm/yy;@">
                  <c:v>43747</c:v>
                </c:pt>
                <c:pt idx="40" formatCode="dd/mm/yy;@">
                  <c:v>43747</c:v>
                </c:pt>
                <c:pt idx="41" formatCode="dd/mm/yy;@">
                  <c:v>43748</c:v>
                </c:pt>
                <c:pt idx="42" formatCode="dd/mm/yy;@">
                  <c:v>43749</c:v>
                </c:pt>
                <c:pt idx="43" formatCode="dd/mm/yy;@">
                  <c:v>43750</c:v>
                </c:pt>
                <c:pt idx="44" formatCode="dd/mm/yy;@">
                  <c:v>43750</c:v>
                </c:pt>
                <c:pt idx="45" formatCode="dd/mm/yy;@">
                  <c:v>43753</c:v>
                </c:pt>
                <c:pt idx="46" formatCode="dd/mm/yy;@">
                  <c:v>43753</c:v>
                </c:pt>
                <c:pt idx="47" formatCode="dd/mm/yy;@">
                  <c:v>43760</c:v>
                </c:pt>
                <c:pt idx="48" formatCode="dd/mm/yy;@">
                  <c:v>43761</c:v>
                </c:pt>
                <c:pt idx="49" formatCode="dd/mm/yy;@">
                  <c:v>43761</c:v>
                </c:pt>
                <c:pt idx="50" formatCode="dd/mm/yy;@">
                  <c:v>43768</c:v>
                </c:pt>
                <c:pt idx="51" formatCode="dd/mm/yy;@">
                  <c:v>43771</c:v>
                </c:pt>
                <c:pt idx="52" formatCode="dd/mm/yy;@">
                  <c:v>43776</c:v>
                </c:pt>
                <c:pt idx="53" formatCode="dd/mm/yy;@">
                  <c:v>43782</c:v>
                </c:pt>
                <c:pt idx="54" formatCode="dd/mm/yy;@">
                  <c:v>43784</c:v>
                </c:pt>
                <c:pt idx="55" formatCode="dd/mm/yy;@">
                  <c:v>43786</c:v>
                </c:pt>
                <c:pt idx="56" formatCode="dd/mm/yy;@">
                  <c:v>43788</c:v>
                </c:pt>
                <c:pt idx="57" formatCode="dd/mm/yy;@">
                  <c:v>43791</c:v>
                </c:pt>
                <c:pt idx="58" formatCode="dd/mm/yy;@">
                  <c:v>43793</c:v>
                </c:pt>
                <c:pt idx="59" formatCode="dd/mm/yy;@">
                  <c:v>43798</c:v>
                </c:pt>
                <c:pt idx="60" formatCode="dd/mm/yy;@">
                  <c:v>43809</c:v>
                </c:pt>
                <c:pt idx="61" formatCode="dd/mm/yy;@">
                  <c:v>43813</c:v>
                </c:pt>
                <c:pt idx="62" formatCode="dd/mm/yy;@">
                  <c:v>43814</c:v>
                </c:pt>
                <c:pt idx="63" formatCode="dd/mm/yy;@">
                  <c:v>43815</c:v>
                </c:pt>
                <c:pt idx="64" formatCode="dd/mm/yy;@">
                  <c:v>43817</c:v>
                </c:pt>
                <c:pt idx="65" formatCode="dd/mm/yy;@">
                  <c:v>43819</c:v>
                </c:pt>
                <c:pt idx="66" formatCode="dd/mm/yy;@">
                  <c:v>43821</c:v>
                </c:pt>
                <c:pt idx="67" formatCode="dd/mm/yy;@">
                  <c:v>43826</c:v>
                </c:pt>
                <c:pt idx="68" formatCode="dd/mm/yy;@">
                  <c:v>43828</c:v>
                </c:pt>
                <c:pt idx="69" formatCode="dd/mm/yy;@">
                  <c:v>43830</c:v>
                </c:pt>
                <c:pt idx="70" formatCode="dd/mm/yy;@">
                  <c:v>43830</c:v>
                </c:pt>
              </c:numCache>
            </c:numRef>
          </c:cat>
          <c:val>
            <c:numRef>
              <c:f>Quyen!$E$13:$E$83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659-42B8-A182-6583AA7563CD}"/>
            </c:ext>
          </c:extLst>
        </c:ser>
        <c:ser>
          <c:idx val="3"/>
          <c:order val="5"/>
          <c:tx>
            <c:strRef>
              <c:f>Quyen!$F$12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5875"/>
          </c:spPr>
          <c:cat>
            <c:numRef>
              <c:f>Quyen!$B$13:$B$83</c:f>
              <c:numCache>
                <c:formatCode>m/d/yyyy</c:formatCode>
                <c:ptCount val="71"/>
                <c:pt idx="0">
                  <c:v>43578</c:v>
                </c:pt>
                <c:pt idx="1">
                  <c:v>43599</c:v>
                </c:pt>
                <c:pt idx="2">
                  <c:v>43601</c:v>
                </c:pt>
                <c:pt idx="3">
                  <c:v>43605</c:v>
                </c:pt>
                <c:pt idx="4">
                  <c:v>43615</c:v>
                </c:pt>
                <c:pt idx="5">
                  <c:v>43620</c:v>
                </c:pt>
                <c:pt idx="6">
                  <c:v>43622</c:v>
                </c:pt>
                <c:pt idx="7">
                  <c:v>43624</c:v>
                </c:pt>
                <c:pt idx="8">
                  <c:v>43645</c:v>
                </c:pt>
                <c:pt idx="9" formatCode="dd/mm/yy;@">
                  <c:v>43648</c:v>
                </c:pt>
                <c:pt idx="10" formatCode="dd/mm/yy;@">
                  <c:v>43650</c:v>
                </c:pt>
                <c:pt idx="11" formatCode="dd/mm/yy;@">
                  <c:v>43652</c:v>
                </c:pt>
                <c:pt idx="12" formatCode="dd/mm/yy;@">
                  <c:v>43657</c:v>
                </c:pt>
                <c:pt idx="13" formatCode="dd/mm/yy;@">
                  <c:v>43658</c:v>
                </c:pt>
                <c:pt idx="14" formatCode="dd/mm/yy;@">
                  <c:v>43664</c:v>
                </c:pt>
                <c:pt idx="15" formatCode="dd/mm/yy;@">
                  <c:v>43668</c:v>
                </c:pt>
                <c:pt idx="16" formatCode="dd/mm/yy;@">
                  <c:v>43669</c:v>
                </c:pt>
                <c:pt idx="17" formatCode="dd/mm/yy;@">
                  <c:v>43678</c:v>
                </c:pt>
                <c:pt idx="18" formatCode="dd/mm/yy;@">
                  <c:v>43680</c:v>
                </c:pt>
                <c:pt idx="19" formatCode="dd/mm/yy;@">
                  <c:v>43685</c:v>
                </c:pt>
                <c:pt idx="20" formatCode="dd/mm/yy;@">
                  <c:v>43690</c:v>
                </c:pt>
                <c:pt idx="21" formatCode="dd/mm/yy;@">
                  <c:v>43694</c:v>
                </c:pt>
                <c:pt idx="22" formatCode="dd/mm/yy;@">
                  <c:v>43697</c:v>
                </c:pt>
                <c:pt idx="23" formatCode="dd/mm/yy;@">
                  <c:v>43699</c:v>
                </c:pt>
                <c:pt idx="24" formatCode="dd/mm/yy;@">
                  <c:v>43701</c:v>
                </c:pt>
                <c:pt idx="25" formatCode="dd/mm/yy;@">
                  <c:v>43704</c:v>
                </c:pt>
                <c:pt idx="26" formatCode="dd/mm/yy;@">
                  <c:v>43719</c:v>
                </c:pt>
                <c:pt idx="27" formatCode="dd/mm/yy;@">
                  <c:v>43723</c:v>
                </c:pt>
                <c:pt idx="28" formatCode="dd/mm/yy;@">
                  <c:v>43726</c:v>
                </c:pt>
                <c:pt idx="29" formatCode="dd/mm/yy;@">
                  <c:v>43726</c:v>
                </c:pt>
                <c:pt idx="30" formatCode="dd/mm/yy;@">
                  <c:v>43726</c:v>
                </c:pt>
                <c:pt idx="31" formatCode="dd/mm/yy;@">
                  <c:v>43727</c:v>
                </c:pt>
                <c:pt idx="32" formatCode="dd/mm/yy;@">
                  <c:v>43731</c:v>
                </c:pt>
                <c:pt idx="33" formatCode="dd/mm/yy;@">
                  <c:v>43733</c:v>
                </c:pt>
                <c:pt idx="34" formatCode="dd/mm/yy;@">
                  <c:v>43733</c:v>
                </c:pt>
                <c:pt idx="35" formatCode="dd/mm/yy;@">
                  <c:v>43734</c:v>
                </c:pt>
                <c:pt idx="36" formatCode="dd/mm/yy;@">
                  <c:v>43736</c:v>
                </c:pt>
                <c:pt idx="37" formatCode="dd/mm/yy;@">
                  <c:v>43740</c:v>
                </c:pt>
                <c:pt idx="38" formatCode="dd/mm/yy;@">
                  <c:v>43746</c:v>
                </c:pt>
                <c:pt idx="39" formatCode="dd/mm/yy;@">
                  <c:v>43747</c:v>
                </c:pt>
                <c:pt idx="40" formatCode="dd/mm/yy;@">
                  <c:v>43747</c:v>
                </c:pt>
                <c:pt idx="41" formatCode="dd/mm/yy;@">
                  <c:v>43748</c:v>
                </c:pt>
                <c:pt idx="42" formatCode="dd/mm/yy;@">
                  <c:v>43749</c:v>
                </c:pt>
                <c:pt idx="43" formatCode="dd/mm/yy;@">
                  <c:v>43750</c:v>
                </c:pt>
                <c:pt idx="44" formatCode="dd/mm/yy;@">
                  <c:v>43750</c:v>
                </c:pt>
                <c:pt idx="45" formatCode="dd/mm/yy;@">
                  <c:v>43753</c:v>
                </c:pt>
                <c:pt idx="46" formatCode="dd/mm/yy;@">
                  <c:v>43753</c:v>
                </c:pt>
                <c:pt idx="47" formatCode="dd/mm/yy;@">
                  <c:v>43760</c:v>
                </c:pt>
                <c:pt idx="48" formatCode="dd/mm/yy;@">
                  <c:v>43761</c:v>
                </c:pt>
                <c:pt idx="49" formatCode="dd/mm/yy;@">
                  <c:v>43761</c:v>
                </c:pt>
                <c:pt idx="50" formatCode="dd/mm/yy;@">
                  <c:v>43768</c:v>
                </c:pt>
                <c:pt idx="51" formatCode="dd/mm/yy;@">
                  <c:v>43771</c:v>
                </c:pt>
                <c:pt idx="52" formatCode="dd/mm/yy;@">
                  <c:v>43776</c:v>
                </c:pt>
                <c:pt idx="53" formatCode="dd/mm/yy;@">
                  <c:v>43782</c:v>
                </c:pt>
                <c:pt idx="54" formatCode="dd/mm/yy;@">
                  <c:v>43784</c:v>
                </c:pt>
                <c:pt idx="55" formatCode="dd/mm/yy;@">
                  <c:v>43786</c:v>
                </c:pt>
                <c:pt idx="56" formatCode="dd/mm/yy;@">
                  <c:v>43788</c:v>
                </c:pt>
                <c:pt idx="57" formatCode="dd/mm/yy;@">
                  <c:v>43791</c:v>
                </c:pt>
                <c:pt idx="58" formatCode="dd/mm/yy;@">
                  <c:v>43793</c:v>
                </c:pt>
                <c:pt idx="59" formatCode="dd/mm/yy;@">
                  <c:v>43798</c:v>
                </c:pt>
                <c:pt idx="60" formatCode="dd/mm/yy;@">
                  <c:v>43809</c:v>
                </c:pt>
                <c:pt idx="61" formatCode="dd/mm/yy;@">
                  <c:v>43813</c:v>
                </c:pt>
                <c:pt idx="62" formatCode="dd/mm/yy;@">
                  <c:v>43814</c:v>
                </c:pt>
                <c:pt idx="63" formatCode="dd/mm/yy;@">
                  <c:v>43815</c:v>
                </c:pt>
                <c:pt idx="64" formatCode="dd/mm/yy;@">
                  <c:v>43817</c:v>
                </c:pt>
                <c:pt idx="65" formatCode="dd/mm/yy;@">
                  <c:v>43819</c:v>
                </c:pt>
                <c:pt idx="66" formatCode="dd/mm/yy;@">
                  <c:v>43821</c:v>
                </c:pt>
                <c:pt idx="67" formatCode="dd/mm/yy;@">
                  <c:v>43826</c:v>
                </c:pt>
                <c:pt idx="68" formatCode="dd/mm/yy;@">
                  <c:v>43828</c:v>
                </c:pt>
                <c:pt idx="69" formatCode="dd/mm/yy;@">
                  <c:v>43830</c:v>
                </c:pt>
                <c:pt idx="70" formatCode="dd/mm/yy;@">
                  <c:v>43830</c:v>
                </c:pt>
              </c:numCache>
            </c:numRef>
          </c:cat>
          <c:val>
            <c:numRef>
              <c:f>Quyen!$F$13:$F$83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659-42B8-A182-6583AA7563CD}"/>
            </c:ext>
          </c:extLst>
        </c:ser>
        <c:ser>
          <c:idx val="4"/>
          <c:order val="6"/>
          <c:tx>
            <c:strRef>
              <c:f>Quyen!$G$12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2700"/>
          </c:spPr>
          <c:cat>
            <c:numRef>
              <c:f>Quyen!$B$13:$B$83</c:f>
              <c:numCache>
                <c:formatCode>m/d/yyyy</c:formatCode>
                <c:ptCount val="71"/>
                <c:pt idx="0">
                  <c:v>43578</c:v>
                </c:pt>
                <c:pt idx="1">
                  <c:v>43599</c:v>
                </c:pt>
                <c:pt idx="2">
                  <c:v>43601</c:v>
                </c:pt>
                <c:pt idx="3">
                  <c:v>43605</c:v>
                </c:pt>
                <c:pt idx="4">
                  <c:v>43615</c:v>
                </c:pt>
                <c:pt idx="5">
                  <c:v>43620</c:v>
                </c:pt>
                <c:pt idx="6">
                  <c:v>43622</c:v>
                </c:pt>
                <c:pt idx="7">
                  <c:v>43624</c:v>
                </c:pt>
                <c:pt idx="8">
                  <c:v>43645</c:v>
                </c:pt>
                <c:pt idx="9" formatCode="dd/mm/yy;@">
                  <c:v>43648</c:v>
                </c:pt>
                <c:pt idx="10" formatCode="dd/mm/yy;@">
                  <c:v>43650</c:v>
                </c:pt>
                <c:pt idx="11" formatCode="dd/mm/yy;@">
                  <c:v>43652</c:v>
                </c:pt>
                <c:pt idx="12" formatCode="dd/mm/yy;@">
                  <c:v>43657</c:v>
                </c:pt>
                <c:pt idx="13" formatCode="dd/mm/yy;@">
                  <c:v>43658</c:v>
                </c:pt>
                <c:pt idx="14" formatCode="dd/mm/yy;@">
                  <c:v>43664</c:v>
                </c:pt>
                <c:pt idx="15" formatCode="dd/mm/yy;@">
                  <c:v>43668</c:v>
                </c:pt>
                <c:pt idx="16" formatCode="dd/mm/yy;@">
                  <c:v>43669</c:v>
                </c:pt>
                <c:pt idx="17" formatCode="dd/mm/yy;@">
                  <c:v>43678</c:v>
                </c:pt>
                <c:pt idx="18" formatCode="dd/mm/yy;@">
                  <c:v>43680</c:v>
                </c:pt>
                <c:pt idx="19" formatCode="dd/mm/yy;@">
                  <c:v>43685</c:v>
                </c:pt>
                <c:pt idx="20" formatCode="dd/mm/yy;@">
                  <c:v>43690</c:v>
                </c:pt>
                <c:pt idx="21" formatCode="dd/mm/yy;@">
                  <c:v>43694</c:v>
                </c:pt>
                <c:pt idx="22" formatCode="dd/mm/yy;@">
                  <c:v>43697</c:v>
                </c:pt>
                <c:pt idx="23" formatCode="dd/mm/yy;@">
                  <c:v>43699</c:v>
                </c:pt>
                <c:pt idx="24" formatCode="dd/mm/yy;@">
                  <c:v>43701</c:v>
                </c:pt>
                <c:pt idx="25" formatCode="dd/mm/yy;@">
                  <c:v>43704</c:v>
                </c:pt>
                <c:pt idx="26" formatCode="dd/mm/yy;@">
                  <c:v>43719</c:v>
                </c:pt>
                <c:pt idx="27" formatCode="dd/mm/yy;@">
                  <c:v>43723</c:v>
                </c:pt>
                <c:pt idx="28" formatCode="dd/mm/yy;@">
                  <c:v>43726</c:v>
                </c:pt>
                <c:pt idx="29" formatCode="dd/mm/yy;@">
                  <c:v>43726</c:v>
                </c:pt>
                <c:pt idx="30" formatCode="dd/mm/yy;@">
                  <c:v>43726</c:v>
                </c:pt>
                <c:pt idx="31" formatCode="dd/mm/yy;@">
                  <c:v>43727</c:v>
                </c:pt>
                <c:pt idx="32" formatCode="dd/mm/yy;@">
                  <c:v>43731</c:v>
                </c:pt>
                <c:pt idx="33" formatCode="dd/mm/yy;@">
                  <c:v>43733</c:v>
                </c:pt>
                <c:pt idx="34" formatCode="dd/mm/yy;@">
                  <c:v>43733</c:v>
                </c:pt>
                <c:pt idx="35" formatCode="dd/mm/yy;@">
                  <c:v>43734</c:v>
                </c:pt>
                <c:pt idx="36" formatCode="dd/mm/yy;@">
                  <c:v>43736</c:v>
                </c:pt>
                <c:pt idx="37" formatCode="dd/mm/yy;@">
                  <c:v>43740</c:v>
                </c:pt>
                <c:pt idx="38" formatCode="dd/mm/yy;@">
                  <c:v>43746</c:v>
                </c:pt>
                <c:pt idx="39" formatCode="dd/mm/yy;@">
                  <c:v>43747</c:v>
                </c:pt>
                <c:pt idx="40" formatCode="dd/mm/yy;@">
                  <c:v>43747</c:v>
                </c:pt>
                <c:pt idx="41" formatCode="dd/mm/yy;@">
                  <c:v>43748</c:v>
                </c:pt>
                <c:pt idx="42" formatCode="dd/mm/yy;@">
                  <c:v>43749</c:v>
                </c:pt>
                <c:pt idx="43" formatCode="dd/mm/yy;@">
                  <c:v>43750</c:v>
                </c:pt>
                <c:pt idx="44" formatCode="dd/mm/yy;@">
                  <c:v>43750</c:v>
                </c:pt>
                <c:pt idx="45" formatCode="dd/mm/yy;@">
                  <c:v>43753</c:v>
                </c:pt>
                <c:pt idx="46" formatCode="dd/mm/yy;@">
                  <c:v>43753</c:v>
                </c:pt>
                <c:pt idx="47" formatCode="dd/mm/yy;@">
                  <c:v>43760</c:v>
                </c:pt>
                <c:pt idx="48" formatCode="dd/mm/yy;@">
                  <c:v>43761</c:v>
                </c:pt>
                <c:pt idx="49" formatCode="dd/mm/yy;@">
                  <c:v>43761</c:v>
                </c:pt>
                <c:pt idx="50" formatCode="dd/mm/yy;@">
                  <c:v>43768</c:v>
                </c:pt>
                <c:pt idx="51" formatCode="dd/mm/yy;@">
                  <c:v>43771</c:v>
                </c:pt>
                <c:pt idx="52" formatCode="dd/mm/yy;@">
                  <c:v>43776</c:v>
                </c:pt>
                <c:pt idx="53" formatCode="dd/mm/yy;@">
                  <c:v>43782</c:v>
                </c:pt>
                <c:pt idx="54" formatCode="dd/mm/yy;@">
                  <c:v>43784</c:v>
                </c:pt>
                <c:pt idx="55" formatCode="dd/mm/yy;@">
                  <c:v>43786</c:v>
                </c:pt>
                <c:pt idx="56" formatCode="dd/mm/yy;@">
                  <c:v>43788</c:v>
                </c:pt>
                <c:pt idx="57" formatCode="dd/mm/yy;@">
                  <c:v>43791</c:v>
                </c:pt>
                <c:pt idx="58" formatCode="dd/mm/yy;@">
                  <c:v>43793</c:v>
                </c:pt>
                <c:pt idx="59" formatCode="dd/mm/yy;@">
                  <c:v>43798</c:v>
                </c:pt>
                <c:pt idx="60" formatCode="dd/mm/yy;@">
                  <c:v>43809</c:v>
                </c:pt>
                <c:pt idx="61" formatCode="dd/mm/yy;@">
                  <c:v>43813</c:v>
                </c:pt>
                <c:pt idx="62" formatCode="dd/mm/yy;@">
                  <c:v>43814</c:v>
                </c:pt>
                <c:pt idx="63" formatCode="dd/mm/yy;@">
                  <c:v>43815</c:v>
                </c:pt>
                <c:pt idx="64" formatCode="dd/mm/yy;@">
                  <c:v>43817</c:v>
                </c:pt>
                <c:pt idx="65" formatCode="dd/mm/yy;@">
                  <c:v>43819</c:v>
                </c:pt>
                <c:pt idx="66" formatCode="dd/mm/yy;@">
                  <c:v>43821</c:v>
                </c:pt>
                <c:pt idx="67" formatCode="dd/mm/yy;@">
                  <c:v>43826</c:v>
                </c:pt>
                <c:pt idx="68" formatCode="dd/mm/yy;@">
                  <c:v>43828</c:v>
                </c:pt>
                <c:pt idx="69" formatCode="dd/mm/yy;@">
                  <c:v>43830</c:v>
                </c:pt>
                <c:pt idx="70" formatCode="dd/mm/yy;@">
                  <c:v>43830</c:v>
                </c:pt>
              </c:numCache>
            </c:numRef>
          </c:cat>
          <c:val>
            <c:numRef>
              <c:f>Quyen!$G$13:$G$83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3659-42B8-A182-6583AA7563CD}"/>
            </c:ext>
          </c:extLst>
        </c:ser>
        <c:ser>
          <c:idx val="5"/>
          <c:order val="7"/>
          <c:tx>
            <c:strRef>
              <c:f>Quyen!$H$12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numRef>
              <c:f>Quyen!$B$13:$B$83</c:f>
              <c:numCache>
                <c:formatCode>m/d/yyyy</c:formatCode>
                <c:ptCount val="71"/>
                <c:pt idx="0">
                  <c:v>43578</c:v>
                </c:pt>
                <c:pt idx="1">
                  <c:v>43599</c:v>
                </c:pt>
                <c:pt idx="2">
                  <c:v>43601</c:v>
                </c:pt>
                <c:pt idx="3">
                  <c:v>43605</c:v>
                </c:pt>
                <c:pt idx="4">
                  <c:v>43615</c:v>
                </c:pt>
                <c:pt idx="5">
                  <c:v>43620</c:v>
                </c:pt>
                <c:pt idx="6">
                  <c:v>43622</c:v>
                </c:pt>
                <c:pt idx="7">
                  <c:v>43624</c:v>
                </c:pt>
                <c:pt idx="8">
                  <c:v>43645</c:v>
                </c:pt>
                <c:pt idx="9" formatCode="dd/mm/yy;@">
                  <c:v>43648</c:v>
                </c:pt>
                <c:pt idx="10" formatCode="dd/mm/yy;@">
                  <c:v>43650</c:v>
                </c:pt>
                <c:pt idx="11" formatCode="dd/mm/yy;@">
                  <c:v>43652</c:v>
                </c:pt>
                <c:pt idx="12" formatCode="dd/mm/yy;@">
                  <c:v>43657</c:v>
                </c:pt>
                <c:pt idx="13" formatCode="dd/mm/yy;@">
                  <c:v>43658</c:v>
                </c:pt>
                <c:pt idx="14" formatCode="dd/mm/yy;@">
                  <c:v>43664</c:v>
                </c:pt>
                <c:pt idx="15" formatCode="dd/mm/yy;@">
                  <c:v>43668</c:v>
                </c:pt>
                <c:pt idx="16" formatCode="dd/mm/yy;@">
                  <c:v>43669</c:v>
                </c:pt>
                <c:pt idx="17" formatCode="dd/mm/yy;@">
                  <c:v>43678</c:v>
                </c:pt>
                <c:pt idx="18" formatCode="dd/mm/yy;@">
                  <c:v>43680</c:v>
                </c:pt>
                <c:pt idx="19" formatCode="dd/mm/yy;@">
                  <c:v>43685</c:v>
                </c:pt>
                <c:pt idx="20" formatCode="dd/mm/yy;@">
                  <c:v>43690</c:v>
                </c:pt>
                <c:pt idx="21" formatCode="dd/mm/yy;@">
                  <c:v>43694</c:v>
                </c:pt>
                <c:pt idx="22" formatCode="dd/mm/yy;@">
                  <c:v>43697</c:v>
                </c:pt>
                <c:pt idx="23" formatCode="dd/mm/yy;@">
                  <c:v>43699</c:v>
                </c:pt>
                <c:pt idx="24" formatCode="dd/mm/yy;@">
                  <c:v>43701</c:v>
                </c:pt>
                <c:pt idx="25" formatCode="dd/mm/yy;@">
                  <c:v>43704</c:v>
                </c:pt>
                <c:pt idx="26" formatCode="dd/mm/yy;@">
                  <c:v>43719</c:v>
                </c:pt>
                <c:pt idx="27" formatCode="dd/mm/yy;@">
                  <c:v>43723</c:v>
                </c:pt>
                <c:pt idx="28" formatCode="dd/mm/yy;@">
                  <c:v>43726</c:v>
                </c:pt>
                <c:pt idx="29" formatCode="dd/mm/yy;@">
                  <c:v>43726</c:v>
                </c:pt>
                <c:pt idx="30" formatCode="dd/mm/yy;@">
                  <c:v>43726</c:v>
                </c:pt>
                <c:pt idx="31" formatCode="dd/mm/yy;@">
                  <c:v>43727</c:v>
                </c:pt>
                <c:pt idx="32" formatCode="dd/mm/yy;@">
                  <c:v>43731</c:v>
                </c:pt>
                <c:pt idx="33" formatCode="dd/mm/yy;@">
                  <c:v>43733</c:v>
                </c:pt>
                <c:pt idx="34" formatCode="dd/mm/yy;@">
                  <c:v>43733</c:v>
                </c:pt>
                <c:pt idx="35" formatCode="dd/mm/yy;@">
                  <c:v>43734</c:v>
                </c:pt>
                <c:pt idx="36" formatCode="dd/mm/yy;@">
                  <c:v>43736</c:v>
                </c:pt>
                <c:pt idx="37" formatCode="dd/mm/yy;@">
                  <c:v>43740</c:v>
                </c:pt>
                <c:pt idx="38" formatCode="dd/mm/yy;@">
                  <c:v>43746</c:v>
                </c:pt>
                <c:pt idx="39" formatCode="dd/mm/yy;@">
                  <c:v>43747</c:v>
                </c:pt>
                <c:pt idx="40" formatCode="dd/mm/yy;@">
                  <c:v>43747</c:v>
                </c:pt>
                <c:pt idx="41" formatCode="dd/mm/yy;@">
                  <c:v>43748</c:v>
                </c:pt>
                <c:pt idx="42" formatCode="dd/mm/yy;@">
                  <c:v>43749</c:v>
                </c:pt>
                <c:pt idx="43" formatCode="dd/mm/yy;@">
                  <c:v>43750</c:v>
                </c:pt>
                <c:pt idx="44" formatCode="dd/mm/yy;@">
                  <c:v>43750</c:v>
                </c:pt>
                <c:pt idx="45" formatCode="dd/mm/yy;@">
                  <c:v>43753</c:v>
                </c:pt>
                <c:pt idx="46" formatCode="dd/mm/yy;@">
                  <c:v>43753</c:v>
                </c:pt>
                <c:pt idx="47" formatCode="dd/mm/yy;@">
                  <c:v>43760</c:v>
                </c:pt>
                <c:pt idx="48" formatCode="dd/mm/yy;@">
                  <c:v>43761</c:v>
                </c:pt>
                <c:pt idx="49" formatCode="dd/mm/yy;@">
                  <c:v>43761</c:v>
                </c:pt>
                <c:pt idx="50" formatCode="dd/mm/yy;@">
                  <c:v>43768</c:v>
                </c:pt>
                <c:pt idx="51" formatCode="dd/mm/yy;@">
                  <c:v>43771</c:v>
                </c:pt>
                <c:pt idx="52" formatCode="dd/mm/yy;@">
                  <c:v>43776</c:v>
                </c:pt>
                <c:pt idx="53" formatCode="dd/mm/yy;@">
                  <c:v>43782</c:v>
                </c:pt>
                <c:pt idx="54" formatCode="dd/mm/yy;@">
                  <c:v>43784</c:v>
                </c:pt>
                <c:pt idx="55" formatCode="dd/mm/yy;@">
                  <c:v>43786</c:v>
                </c:pt>
                <c:pt idx="56" formatCode="dd/mm/yy;@">
                  <c:v>43788</c:v>
                </c:pt>
                <c:pt idx="57" formatCode="dd/mm/yy;@">
                  <c:v>43791</c:v>
                </c:pt>
                <c:pt idx="58" formatCode="dd/mm/yy;@">
                  <c:v>43793</c:v>
                </c:pt>
                <c:pt idx="59" formatCode="dd/mm/yy;@">
                  <c:v>43798</c:v>
                </c:pt>
                <c:pt idx="60" formatCode="dd/mm/yy;@">
                  <c:v>43809</c:v>
                </c:pt>
                <c:pt idx="61" formatCode="dd/mm/yy;@">
                  <c:v>43813</c:v>
                </c:pt>
                <c:pt idx="62" formatCode="dd/mm/yy;@">
                  <c:v>43814</c:v>
                </c:pt>
                <c:pt idx="63" formatCode="dd/mm/yy;@">
                  <c:v>43815</c:v>
                </c:pt>
                <c:pt idx="64" formatCode="dd/mm/yy;@">
                  <c:v>43817</c:v>
                </c:pt>
                <c:pt idx="65" formatCode="dd/mm/yy;@">
                  <c:v>43819</c:v>
                </c:pt>
                <c:pt idx="66" formatCode="dd/mm/yy;@">
                  <c:v>43821</c:v>
                </c:pt>
                <c:pt idx="67" formatCode="dd/mm/yy;@">
                  <c:v>43826</c:v>
                </c:pt>
                <c:pt idx="68" formatCode="dd/mm/yy;@">
                  <c:v>43828</c:v>
                </c:pt>
                <c:pt idx="69" formatCode="dd/mm/yy;@">
                  <c:v>43830</c:v>
                </c:pt>
                <c:pt idx="70" formatCode="dd/mm/yy;@">
                  <c:v>43830</c:v>
                </c:pt>
              </c:numCache>
            </c:numRef>
          </c:cat>
          <c:val>
            <c:numRef>
              <c:f>Quyen!$H$13:$H$83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3659-42B8-A182-6583AA7563CD}"/>
            </c:ext>
          </c:extLst>
        </c:ser>
        <c:ser>
          <c:idx val="6"/>
          <c:order val="8"/>
          <c:tx>
            <c:strRef>
              <c:f>Quyen!$I$12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9525"/>
          </c:spPr>
          <c:cat>
            <c:numRef>
              <c:f>Quyen!$B$13:$B$83</c:f>
              <c:numCache>
                <c:formatCode>m/d/yyyy</c:formatCode>
                <c:ptCount val="71"/>
                <c:pt idx="0">
                  <c:v>43578</c:v>
                </c:pt>
                <c:pt idx="1">
                  <c:v>43599</c:v>
                </c:pt>
                <c:pt idx="2">
                  <c:v>43601</c:v>
                </c:pt>
                <c:pt idx="3">
                  <c:v>43605</c:v>
                </c:pt>
                <c:pt idx="4">
                  <c:v>43615</c:v>
                </c:pt>
                <c:pt idx="5">
                  <c:v>43620</c:v>
                </c:pt>
                <c:pt idx="6">
                  <c:v>43622</c:v>
                </c:pt>
                <c:pt idx="7">
                  <c:v>43624</c:v>
                </c:pt>
                <c:pt idx="8">
                  <c:v>43645</c:v>
                </c:pt>
                <c:pt idx="9" formatCode="dd/mm/yy;@">
                  <c:v>43648</c:v>
                </c:pt>
                <c:pt idx="10" formatCode="dd/mm/yy;@">
                  <c:v>43650</c:v>
                </c:pt>
                <c:pt idx="11" formatCode="dd/mm/yy;@">
                  <c:v>43652</c:v>
                </c:pt>
                <c:pt idx="12" formatCode="dd/mm/yy;@">
                  <c:v>43657</c:v>
                </c:pt>
                <c:pt idx="13" formatCode="dd/mm/yy;@">
                  <c:v>43658</c:v>
                </c:pt>
                <c:pt idx="14" formatCode="dd/mm/yy;@">
                  <c:v>43664</c:v>
                </c:pt>
                <c:pt idx="15" formatCode="dd/mm/yy;@">
                  <c:v>43668</c:v>
                </c:pt>
                <c:pt idx="16" formatCode="dd/mm/yy;@">
                  <c:v>43669</c:v>
                </c:pt>
                <c:pt idx="17" formatCode="dd/mm/yy;@">
                  <c:v>43678</c:v>
                </c:pt>
                <c:pt idx="18" formatCode="dd/mm/yy;@">
                  <c:v>43680</c:v>
                </c:pt>
                <c:pt idx="19" formatCode="dd/mm/yy;@">
                  <c:v>43685</c:v>
                </c:pt>
                <c:pt idx="20" formatCode="dd/mm/yy;@">
                  <c:v>43690</c:v>
                </c:pt>
                <c:pt idx="21" formatCode="dd/mm/yy;@">
                  <c:v>43694</c:v>
                </c:pt>
                <c:pt idx="22" formatCode="dd/mm/yy;@">
                  <c:v>43697</c:v>
                </c:pt>
                <c:pt idx="23" formatCode="dd/mm/yy;@">
                  <c:v>43699</c:v>
                </c:pt>
                <c:pt idx="24" formatCode="dd/mm/yy;@">
                  <c:v>43701</c:v>
                </c:pt>
                <c:pt idx="25" formatCode="dd/mm/yy;@">
                  <c:v>43704</c:v>
                </c:pt>
                <c:pt idx="26" formatCode="dd/mm/yy;@">
                  <c:v>43719</c:v>
                </c:pt>
                <c:pt idx="27" formatCode="dd/mm/yy;@">
                  <c:v>43723</c:v>
                </c:pt>
                <c:pt idx="28" formatCode="dd/mm/yy;@">
                  <c:v>43726</c:v>
                </c:pt>
                <c:pt idx="29" formatCode="dd/mm/yy;@">
                  <c:v>43726</c:v>
                </c:pt>
                <c:pt idx="30" formatCode="dd/mm/yy;@">
                  <c:v>43726</c:v>
                </c:pt>
                <c:pt idx="31" formatCode="dd/mm/yy;@">
                  <c:v>43727</c:v>
                </c:pt>
                <c:pt idx="32" formatCode="dd/mm/yy;@">
                  <c:v>43731</c:v>
                </c:pt>
                <c:pt idx="33" formatCode="dd/mm/yy;@">
                  <c:v>43733</c:v>
                </c:pt>
                <c:pt idx="34" formatCode="dd/mm/yy;@">
                  <c:v>43733</c:v>
                </c:pt>
                <c:pt idx="35" formatCode="dd/mm/yy;@">
                  <c:v>43734</c:v>
                </c:pt>
                <c:pt idx="36" formatCode="dd/mm/yy;@">
                  <c:v>43736</c:v>
                </c:pt>
                <c:pt idx="37" formatCode="dd/mm/yy;@">
                  <c:v>43740</c:v>
                </c:pt>
                <c:pt idx="38" formatCode="dd/mm/yy;@">
                  <c:v>43746</c:v>
                </c:pt>
                <c:pt idx="39" formatCode="dd/mm/yy;@">
                  <c:v>43747</c:v>
                </c:pt>
                <c:pt idx="40" formatCode="dd/mm/yy;@">
                  <c:v>43747</c:v>
                </c:pt>
                <c:pt idx="41" formatCode="dd/mm/yy;@">
                  <c:v>43748</c:v>
                </c:pt>
                <c:pt idx="42" formatCode="dd/mm/yy;@">
                  <c:v>43749</c:v>
                </c:pt>
                <c:pt idx="43" formatCode="dd/mm/yy;@">
                  <c:v>43750</c:v>
                </c:pt>
                <c:pt idx="44" formatCode="dd/mm/yy;@">
                  <c:v>43750</c:v>
                </c:pt>
                <c:pt idx="45" formatCode="dd/mm/yy;@">
                  <c:v>43753</c:v>
                </c:pt>
                <c:pt idx="46" formatCode="dd/mm/yy;@">
                  <c:v>43753</c:v>
                </c:pt>
                <c:pt idx="47" formatCode="dd/mm/yy;@">
                  <c:v>43760</c:v>
                </c:pt>
                <c:pt idx="48" formatCode="dd/mm/yy;@">
                  <c:v>43761</c:v>
                </c:pt>
                <c:pt idx="49" formatCode="dd/mm/yy;@">
                  <c:v>43761</c:v>
                </c:pt>
                <c:pt idx="50" formatCode="dd/mm/yy;@">
                  <c:v>43768</c:v>
                </c:pt>
                <c:pt idx="51" formatCode="dd/mm/yy;@">
                  <c:v>43771</c:v>
                </c:pt>
                <c:pt idx="52" formatCode="dd/mm/yy;@">
                  <c:v>43776</c:v>
                </c:pt>
                <c:pt idx="53" formatCode="dd/mm/yy;@">
                  <c:v>43782</c:v>
                </c:pt>
                <c:pt idx="54" formatCode="dd/mm/yy;@">
                  <c:v>43784</c:v>
                </c:pt>
                <c:pt idx="55" formatCode="dd/mm/yy;@">
                  <c:v>43786</c:v>
                </c:pt>
                <c:pt idx="56" formatCode="dd/mm/yy;@">
                  <c:v>43788</c:v>
                </c:pt>
                <c:pt idx="57" formatCode="dd/mm/yy;@">
                  <c:v>43791</c:v>
                </c:pt>
                <c:pt idx="58" formatCode="dd/mm/yy;@">
                  <c:v>43793</c:v>
                </c:pt>
                <c:pt idx="59" formatCode="dd/mm/yy;@">
                  <c:v>43798</c:v>
                </c:pt>
                <c:pt idx="60" formatCode="dd/mm/yy;@">
                  <c:v>43809</c:v>
                </c:pt>
                <c:pt idx="61" formatCode="dd/mm/yy;@">
                  <c:v>43813</c:v>
                </c:pt>
                <c:pt idx="62" formatCode="dd/mm/yy;@">
                  <c:v>43814</c:v>
                </c:pt>
                <c:pt idx="63" formatCode="dd/mm/yy;@">
                  <c:v>43815</c:v>
                </c:pt>
                <c:pt idx="64" formatCode="dd/mm/yy;@">
                  <c:v>43817</c:v>
                </c:pt>
                <c:pt idx="65" formatCode="dd/mm/yy;@">
                  <c:v>43819</c:v>
                </c:pt>
                <c:pt idx="66" formatCode="dd/mm/yy;@">
                  <c:v>43821</c:v>
                </c:pt>
                <c:pt idx="67" formatCode="dd/mm/yy;@">
                  <c:v>43826</c:v>
                </c:pt>
                <c:pt idx="68" formatCode="dd/mm/yy;@">
                  <c:v>43828</c:v>
                </c:pt>
                <c:pt idx="69" formatCode="dd/mm/yy;@">
                  <c:v>43830</c:v>
                </c:pt>
                <c:pt idx="70" formatCode="dd/mm/yy;@">
                  <c:v>43830</c:v>
                </c:pt>
              </c:numCache>
            </c:numRef>
          </c:cat>
          <c:val>
            <c:numRef>
              <c:f>Quyen!$I$13:$I$83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3659-42B8-A182-6583AA75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77792"/>
        <c:axId val="1647568544"/>
      </c:lineChart>
      <c:catAx>
        <c:axId val="164757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CFU/Plate</a:t>
                </a:r>
              </a:p>
            </c:rich>
          </c:tx>
          <c:layout>
            <c:manualLayout>
              <c:xMode val="edge"/>
              <c:yMode val="edge"/>
              <c:x val="1.2303149606299208E-3"/>
              <c:y val="2.8139419635482627E-2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7568544"/>
        <c:crossesAt val="0"/>
        <c:auto val="0"/>
        <c:lblAlgn val="ctr"/>
        <c:lblOffset val="100"/>
        <c:tickLblSkip val="1"/>
        <c:noMultiLvlLbl val="1"/>
      </c:catAx>
      <c:valAx>
        <c:axId val="1647568544"/>
        <c:scaling>
          <c:orientation val="minMax"/>
          <c:max val="4"/>
        </c:scaling>
        <c:delete val="0"/>
        <c:axPos val="l"/>
        <c:numFmt formatCode="@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7577792"/>
        <c:crosses val="autoZero"/>
        <c:crossBetween val="midCat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5175375804"/>
          <c:y val="0.13878923921597502"/>
          <c:w val="0.13939587807205917"/>
          <c:h val="0.5539880067559793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  <c:userShapes r:id="rId1"/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0D-4332-8ACE-AB2F20EC9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59840"/>
        <c:axId val="1647557120"/>
      </c:lineChart>
      <c:catAx>
        <c:axId val="164755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7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57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9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1F-4C07-BAD7-BA07A5F1558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31F-4C07-BAD7-BA07A5F1558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31F-4C07-BAD7-BA07A5F15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52768"/>
        <c:axId val="1647562560"/>
      </c:lineChart>
      <c:catAx>
        <c:axId val="164755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2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62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27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51-41D3-AB1E-3888B01844B8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251-41D3-AB1E-3888B01844B8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251-41D3-AB1E-3888B0184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562016"/>
        <c:axId val="1647572896"/>
      </c:scatterChart>
      <c:valAx>
        <c:axId val="164756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2896"/>
        <c:crosses val="autoZero"/>
        <c:crossBetween val="midCat"/>
      </c:valAx>
      <c:valAx>
        <c:axId val="1647572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20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5D-4FC1-8CF0-DE9659888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79424"/>
        <c:axId val="1647580512"/>
      </c:lineChart>
      <c:catAx>
        <c:axId val="164757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80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80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579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13-4114-BF4A-0D95F4775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53856"/>
        <c:axId val="1647568000"/>
      </c:lineChart>
      <c:catAx>
        <c:axId val="164755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8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68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3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2B-47A3-85ED-A77A92EC8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58752"/>
        <c:axId val="1647563648"/>
      </c:lineChart>
      <c:catAx>
        <c:axId val="164755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3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63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8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46-4C81-B5EF-55BD42A60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79968"/>
        <c:axId val="1647578336"/>
      </c:lineChart>
      <c:catAx>
        <c:axId val="16475799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578336"/>
        <c:crosses val="autoZero"/>
        <c:auto val="1"/>
        <c:lblAlgn val="ctr"/>
        <c:lblOffset val="100"/>
        <c:tickMarkSkip val="1"/>
        <c:noMultiLvlLbl val="0"/>
      </c:catAx>
      <c:valAx>
        <c:axId val="164757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9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56-4A44-9FE8-B2E843B2D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58208"/>
        <c:axId val="1647571264"/>
      </c:lineChart>
      <c:catAx>
        <c:axId val="164755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1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71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8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E5-4F49-A8A5-833FA5AAD32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1E5-4F49-A8A5-833FA5AAD32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1E5-4F49-A8A5-833FA5AA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81056"/>
        <c:axId val="1647552224"/>
      </c:lineChart>
      <c:catAx>
        <c:axId val="164758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2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52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810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1F-4A4F-9254-8A0087B1973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1F-4A4F-9254-8A0087B1973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31F-4A4F-9254-8A0087B19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578880"/>
        <c:axId val="1647574528"/>
      </c:scatterChart>
      <c:valAx>
        <c:axId val="1647578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4528"/>
        <c:crosses val="autoZero"/>
        <c:crossBetween val="midCat"/>
      </c:valAx>
      <c:valAx>
        <c:axId val="1647574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88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29-4B9B-86C8-C2F01D747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81600"/>
        <c:axId val="1647564192"/>
      </c:lineChart>
      <c:catAx>
        <c:axId val="164758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4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64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581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6D-4B57-879A-2F2C802B3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60384"/>
        <c:axId val="1647560928"/>
      </c:lineChart>
      <c:catAx>
        <c:axId val="164756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0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60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0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68-476C-A507-D7DA2057C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61472"/>
        <c:axId val="1647566912"/>
      </c:lineChart>
      <c:catAx>
        <c:axId val="164756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6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66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1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B8-4016-8897-8273FDE45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73440"/>
        <c:axId val="1647576160"/>
      </c:lineChart>
      <c:catAx>
        <c:axId val="16475734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576160"/>
        <c:crosses val="autoZero"/>
        <c:auto val="1"/>
        <c:lblAlgn val="ctr"/>
        <c:lblOffset val="100"/>
        <c:tickMarkSkip val="1"/>
        <c:noMultiLvlLbl val="0"/>
      </c:catAx>
      <c:valAx>
        <c:axId val="1647576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3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D0-4610-9C29-3A506E0C4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63104"/>
        <c:axId val="1647573984"/>
      </c:lineChart>
      <c:catAx>
        <c:axId val="164756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3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73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3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07-45AD-BEAD-37AC9116DA2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07-45AD-BEAD-37AC9116DA2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07-45AD-BEAD-37AC9116D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69088"/>
        <c:axId val="1647564736"/>
      </c:lineChart>
      <c:catAx>
        <c:axId val="164756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4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64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90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76-4F53-AF25-749637741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69632"/>
        <c:axId val="1647565280"/>
      </c:lineChart>
      <c:catAx>
        <c:axId val="164756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5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65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9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65824"/>
        <c:axId val="1647570176"/>
      </c:lineChart>
      <c:catAx>
        <c:axId val="164756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0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70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5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71808"/>
        <c:axId val="1647582144"/>
      </c:lineChart>
      <c:catAx>
        <c:axId val="164757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82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82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18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7553312"/>
        <c:axId val="1647575072"/>
      </c:scatterChart>
      <c:valAx>
        <c:axId val="164755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5072"/>
        <c:crosses val="autoZero"/>
        <c:crossBetween val="midCat"/>
      </c:valAx>
      <c:valAx>
        <c:axId val="1647575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33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54400"/>
        <c:axId val="1647570720"/>
      </c:lineChart>
      <c:catAx>
        <c:axId val="1647554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0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70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554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56032"/>
        <c:axId val="1647572352"/>
      </c:lineChart>
      <c:catAx>
        <c:axId val="164755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2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72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6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59296"/>
        <c:axId val="1647554944"/>
      </c:lineChart>
      <c:catAx>
        <c:axId val="164755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4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5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9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66368"/>
        <c:axId val="1647555488"/>
      </c:lineChart>
      <c:catAx>
        <c:axId val="16475663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47555488"/>
        <c:crosses val="autoZero"/>
        <c:auto val="1"/>
        <c:lblAlgn val="ctr"/>
        <c:lblOffset val="100"/>
        <c:tickMarkSkip val="1"/>
        <c:noMultiLvlLbl val="0"/>
      </c:catAx>
      <c:valAx>
        <c:axId val="164755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66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75616"/>
        <c:axId val="1647557664"/>
      </c:lineChart>
      <c:catAx>
        <c:axId val="164757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57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5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5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576704"/>
        <c:axId val="1647577248"/>
      </c:lineChart>
      <c:catAx>
        <c:axId val="164757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7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7577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475767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791408"/>
        <c:axId val="1742793040"/>
      </c:scatterChart>
      <c:valAx>
        <c:axId val="174279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793040"/>
        <c:crosses val="autoZero"/>
        <c:crossBetween val="midCat"/>
      </c:valAx>
      <c:valAx>
        <c:axId val="1742793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7914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00656"/>
        <c:axId val="1742797936"/>
      </c:lineChart>
      <c:catAx>
        <c:axId val="174280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797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797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42800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12080"/>
        <c:axId val="1742807728"/>
      </c:lineChart>
      <c:catAx>
        <c:axId val="174281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07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07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2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23504"/>
        <c:axId val="1742822416"/>
      </c:lineChart>
      <c:catAx>
        <c:axId val="1742823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22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3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17520"/>
        <c:axId val="1742802288"/>
      </c:lineChart>
      <c:catAx>
        <c:axId val="17428175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42802288"/>
        <c:crosses val="autoZero"/>
        <c:auto val="1"/>
        <c:lblAlgn val="ctr"/>
        <c:lblOffset val="100"/>
        <c:tickMarkSkip val="1"/>
        <c:noMultiLvlLbl val="0"/>
      </c:catAx>
      <c:valAx>
        <c:axId val="1742802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7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06640"/>
        <c:axId val="1742822960"/>
      </c:lineChart>
      <c:catAx>
        <c:axId val="174280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2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22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06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03920"/>
        <c:axId val="1742799024"/>
      </c:lineChart>
      <c:catAx>
        <c:axId val="174280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799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799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039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11536"/>
        <c:axId val="1742824048"/>
      </c:lineChart>
      <c:catAx>
        <c:axId val="174281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4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24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1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</a:t>
            </a:r>
            <a:r>
              <a:rPr lang="vi-VN" sz="1100" b="1" i="0" baseline="0">
                <a:effectLst/>
              </a:rPr>
              <a:t>Đặng </a:t>
            </a:r>
            <a:r>
              <a:rPr lang="en-US" sz="1100" b="1" i="0" baseline="0">
                <a:effectLst/>
              </a:rPr>
              <a:t>Quang</a:t>
            </a:r>
            <a:r>
              <a:rPr lang="vi-VN" sz="1100" b="1" i="0" baseline="0">
                <a:effectLst/>
              </a:rPr>
              <a:t> Tổng (902)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vi-VN" sz="1100" b="1" i="1" u="none" strike="noStrike" baseline="0">
                <a:effectLst/>
              </a:rPr>
              <a:t>Đặng </a:t>
            </a:r>
            <a:r>
              <a:rPr lang="en-US" sz="1100" b="1" i="1" u="none" strike="noStrike" baseline="0">
                <a:effectLst/>
              </a:rPr>
              <a:t>Quang</a:t>
            </a:r>
            <a:r>
              <a:rPr lang="vi-VN" sz="1100" b="1" i="1" u="none" strike="noStrike" baseline="0">
                <a:effectLst/>
              </a:rPr>
              <a:t> Tổng (902)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042889525173E-2"/>
          <c:y val="0.21984014134155561"/>
          <c:w val="0.81610942249240126"/>
          <c:h val="0.60370749772783261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Tong!$J$12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Pt>
            <c:idx val="5"/>
            <c:invertIfNegative val="0"/>
            <c:bubble3D val="0"/>
          </c:dPt>
          <c:cat>
            <c:numRef>
              <c:f>[3]Tong!$B$13:$B$45</c:f>
              <c:numCache>
                <c:formatCode>General</c:formatCode>
                <c:ptCount val="33"/>
                <c:pt idx="0">
                  <c:v>43652</c:v>
                </c:pt>
                <c:pt idx="1">
                  <c:v>43652</c:v>
                </c:pt>
                <c:pt idx="2">
                  <c:v>43655</c:v>
                </c:pt>
                <c:pt idx="3">
                  <c:v>43657</c:v>
                </c:pt>
                <c:pt idx="4">
                  <c:v>43662</c:v>
                </c:pt>
                <c:pt idx="5">
                  <c:v>43664</c:v>
                </c:pt>
                <c:pt idx="6">
                  <c:v>43666</c:v>
                </c:pt>
                <c:pt idx="7">
                  <c:v>43673</c:v>
                </c:pt>
                <c:pt idx="8">
                  <c:v>43676</c:v>
                </c:pt>
                <c:pt idx="9">
                  <c:v>43679</c:v>
                </c:pt>
                <c:pt idx="10">
                  <c:v>43682</c:v>
                </c:pt>
                <c:pt idx="11">
                  <c:v>43685</c:v>
                </c:pt>
                <c:pt idx="12">
                  <c:v>43687</c:v>
                </c:pt>
                <c:pt idx="13">
                  <c:v>43694</c:v>
                </c:pt>
                <c:pt idx="14">
                  <c:v>43704</c:v>
                </c:pt>
                <c:pt idx="15">
                  <c:v>43706</c:v>
                </c:pt>
                <c:pt idx="16">
                  <c:v>43708</c:v>
                </c:pt>
                <c:pt idx="17">
                  <c:v>43710</c:v>
                </c:pt>
                <c:pt idx="18">
                  <c:v>43713</c:v>
                </c:pt>
                <c:pt idx="19">
                  <c:v>43715</c:v>
                </c:pt>
                <c:pt idx="20">
                  <c:v>43721</c:v>
                </c:pt>
                <c:pt idx="21">
                  <c:v>43726</c:v>
                </c:pt>
                <c:pt idx="22">
                  <c:v>43726</c:v>
                </c:pt>
                <c:pt idx="23">
                  <c:v>43728</c:v>
                </c:pt>
                <c:pt idx="24">
                  <c:v>43731</c:v>
                </c:pt>
                <c:pt idx="25">
                  <c:v>43732</c:v>
                </c:pt>
                <c:pt idx="26">
                  <c:v>43733</c:v>
                </c:pt>
                <c:pt idx="27">
                  <c:v>43734</c:v>
                </c:pt>
                <c:pt idx="28">
                  <c:v>43736</c:v>
                </c:pt>
                <c:pt idx="29">
                  <c:v>43736</c:v>
                </c:pt>
                <c:pt idx="30">
                  <c:v>43737</c:v>
                </c:pt>
                <c:pt idx="31">
                  <c:v>43737</c:v>
                </c:pt>
                <c:pt idx="32">
                  <c:v>43737</c:v>
                </c:pt>
              </c:numCache>
            </c:numRef>
          </c:cat>
          <c:val>
            <c:numRef>
              <c:f>Tong!$J$13:$J$85</c:f>
              <c:numCache>
                <c:formatCode>\&lt;\ \1</c:formatCode>
                <c:ptCount val="73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90"/>
        <c:axId val="1742801744"/>
        <c:axId val="1742810448"/>
      </c:barChart>
      <c:lineChart>
        <c:grouping val="standard"/>
        <c:varyColors val="0"/>
        <c:ser>
          <c:idx val="9"/>
          <c:order val="0"/>
          <c:tx>
            <c:strRef>
              <c:f>Tong!$L$12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Tong!$B$13:$B$85</c:f>
              <c:numCache>
                <c:formatCode>dd/mm/yy;@</c:formatCode>
                <c:ptCount val="73"/>
                <c:pt idx="0">
                  <c:v>43652</c:v>
                </c:pt>
                <c:pt idx="1">
                  <c:v>43652</c:v>
                </c:pt>
                <c:pt idx="2">
                  <c:v>43655</c:v>
                </c:pt>
                <c:pt idx="3">
                  <c:v>43657</c:v>
                </c:pt>
                <c:pt idx="4">
                  <c:v>43662</c:v>
                </c:pt>
                <c:pt idx="5">
                  <c:v>43664</c:v>
                </c:pt>
                <c:pt idx="6">
                  <c:v>43666</c:v>
                </c:pt>
                <c:pt idx="7">
                  <c:v>43673</c:v>
                </c:pt>
                <c:pt idx="8">
                  <c:v>43676</c:v>
                </c:pt>
                <c:pt idx="9">
                  <c:v>43679</c:v>
                </c:pt>
                <c:pt idx="10">
                  <c:v>43682</c:v>
                </c:pt>
                <c:pt idx="11">
                  <c:v>43685</c:v>
                </c:pt>
                <c:pt idx="12">
                  <c:v>43687</c:v>
                </c:pt>
                <c:pt idx="13">
                  <c:v>43694</c:v>
                </c:pt>
                <c:pt idx="14">
                  <c:v>43704</c:v>
                </c:pt>
                <c:pt idx="15">
                  <c:v>43706</c:v>
                </c:pt>
                <c:pt idx="16">
                  <c:v>43708</c:v>
                </c:pt>
                <c:pt idx="17">
                  <c:v>43710</c:v>
                </c:pt>
                <c:pt idx="18">
                  <c:v>43713</c:v>
                </c:pt>
                <c:pt idx="19">
                  <c:v>43715</c:v>
                </c:pt>
                <c:pt idx="20">
                  <c:v>43721</c:v>
                </c:pt>
                <c:pt idx="21">
                  <c:v>43726</c:v>
                </c:pt>
                <c:pt idx="22">
                  <c:v>43726</c:v>
                </c:pt>
                <c:pt idx="23">
                  <c:v>43728</c:v>
                </c:pt>
                <c:pt idx="24">
                  <c:v>43731</c:v>
                </c:pt>
                <c:pt idx="25">
                  <c:v>43732</c:v>
                </c:pt>
                <c:pt idx="26">
                  <c:v>43733</c:v>
                </c:pt>
                <c:pt idx="27">
                  <c:v>43734</c:v>
                </c:pt>
                <c:pt idx="28">
                  <c:v>43736</c:v>
                </c:pt>
                <c:pt idx="29">
                  <c:v>43736</c:v>
                </c:pt>
                <c:pt idx="30">
                  <c:v>43737</c:v>
                </c:pt>
                <c:pt idx="31">
                  <c:v>43737</c:v>
                </c:pt>
                <c:pt idx="32">
                  <c:v>43737</c:v>
                </c:pt>
                <c:pt idx="33">
                  <c:v>43740</c:v>
                </c:pt>
                <c:pt idx="34">
                  <c:v>43740</c:v>
                </c:pt>
                <c:pt idx="35">
                  <c:v>43741</c:v>
                </c:pt>
                <c:pt idx="36">
                  <c:v>43742</c:v>
                </c:pt>
                <c:pt idx="37">
                  <c:v>43742</c:v>
                </c:pt>
                <c:pt idx="38">
                  <c:v>43743</c:v>
                </c:pt>
                <c:pt idx="39">
                  <c:v>43745</c:v>
                </c:pt>
                <c:pt idx="40">
                  <c:v>43745</c:v>
                </c:pt>
                <c:pt idx="41">
                  <c:v>43746</c:v>
                </c:pt>
                <c:pt idx="42">
                  <c:v>43746</c:v>
                </c:pt>
                <c:pt idx="43">
                  <c:v>43747</c:v>
                </c:pt>
                <c:pt idx="44">
                  <c:v>43748</c:v>
                </c:pt>
                <c:pt idx="45">
                  <c:v>43750</c:v>
                </c:pt>
                <c:pt idx="46">
                  <c:v>43753</c:v>
                </c:pt>
                <c:pt idx="47">
                  <c:v>43756</c:v>
                </c:pt>
                <c:pt idx="48">
                  <c:v>43758</c:v>
                </c:pt>
                <c:pt idx="49">
                  <c:v>43766</c:v>
                </c:pt>
                <c:pt idx="50">
                  <c:v>43768</c:v>
                </c:pt>
                <c:pt idx="51">
                  <c:v>43771</c:v>
                </c:pt>
                <c:pt idx="52">
                  <c:v>43774</c:v>
                </c:pt>
                <c:pt idx="53">
                  <c:v>43776</c:v>
                </c:pt>
                <c:pt idx="54">
                  <c:v>43778</c:v>
                </c:pt>
                <c:pt idx="55">
                  <c:v>43778</c:v>
                </c:pt>
                <c:pt idx="56">
                  <c:v>43782</c:v>
                </c:pt>
                <c:pt idx="57">
                  <c:v>43786</c:v>
                </c:pt>
                <c:pt idx="58">
                  <c:v>43788</c:v>
                </c:pt>
                <c:pt idx="59">
                  <c:v>43791</c:v>
                </c:pt>
                <c:pt idx="60">
                  <c:v>43793</c:v>
                </c:pt>
                <c:pt idx="61">
                  <c:v>43795</c:v>
                </c:pt>
                <c:pt idx="62">
                  <c:v>43798</c:v>
                </c:pt>
                <c:pt idx="63">
                  <c:v>43805</c:v>
                </c:pt>
                <c:pt idx="64">
                  <c:v>43809</c:v>
                </c:pt>
                <c:pt idx="65">
                  <c:v>43813</c:v>
                </c:pt>
                <c:pt idx="66">
                  <c:v>43815</c:v>
                </c:pt>
                <c:pt idx="67">
                  <c:v>43817</c:v>
                </c:pt>
                <c:pt idx="68">
                  <c:v>43819</c:v>
                </c:pt>
                <c:pt idx="69">
                  <c:v>43826</c:v>
                </c:pt>
                <c:pt idx="70">
                  <c:v>43828</c:v>
                </c:pt>
                <c:pt idx="71">
                  <c:v>43829</c:v>
                </c:pt>
                <c:pt idx="72">
                  <c:v>43830</c:v>
                </c:pt>
              </c:numCache>
            </c:numRef>
          </c:cat>
          <c:val>
            <c:numRef>
              <c:f>Tong!$L$13:$L$85</c:f>
              <c:numCache>
                <c:formatCode>General</c:formatCode>
                <c:ptCount val="7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Tong!$K$12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Tong!$B$13:$B$85</c:f>
              <c:numCache>
                <c:formatCode>dd/mm/yy;@</c:formatCode>
                <c:ptCount val="73"/>
                <c:pt idx="0">
                  <c:v>43652</c:v>
                </c:pt>
                <c:pt idx="1">
                  <c:v>43652</c:v>
                </c:pt>
                <c:pt idx="2">
                  <c:v>43655</c:v>
                </c:pt>
                <c:pt idx="3">
                  <c:v>43657</c:v>
                </c:pt>
                <c:pt idx="4">
                  <c:v>43662</c:v>
                </c:pt>
                <c:pt idx="5">
                  <c:v>43664</c:v>
                </c:pt>
                <c:pt idx="6">
                  <c:v>43666</c:v>
                </c:pt>
                <c:pt idx="7">
                  <c:v>43673</c:v>
                </c:pt>
                <c:pt idx="8">
                  <c:v>43676</c:v>
                </c:pt>
                <c:pt idx="9">
                  <c:v>43679</c:v>
                </c:pt>
                <c:pt idx="10">
                  <c:v>43682</c:v>
                </c:pt>
                <c:pt idx="11">
                  <c:v>43685</c:v>
                </c:pt>
                <c:pt idx="12">
                  <c:v>43687</c:v>
                </c:pt>
                <c:pt idx="13">
                  <c:v>43694</c:v>
                </c:pt>
                <c:pt idx="14">
                  <c:v>43704</c:v>
                </c:pt>
                <c:pt idx="15">
                  <c:v>43706</c:v>
                </c:pt>
                <c:pt idx="16">
                  <c:v>43708</c:v>
                </c:pt>
                <c:pt idx="17">
                  <c:v>43710</c:v>
                </c:pt>
                <c:pt idx="18">
                  <c:v>43713</c:v>
                </c:pt>
                <c:pt idx="19">
                  <c:v>43715</c:v>
                </c:pt>
                <c:pt idx="20">
                  <c:v>43721</c:v>
                </c:pt>
                <c:pt idx="21">
                  <c:v>43726</c:v>
                </c:pt>
                <c:pt idx="22">
                  <c:v>43726</c:v>
                </c:pt>
                <c:pt idx="23">
                  <c:v>43728</c:v>
                </c:pt>
                <c:pt idx="24">
                  <c:v>43731</c:v>
                </c:pt>
                <c:pt idx="25">
                  <c:v>43732</c:v>
                </c:pt>
                <c:pt idx="26">
                  <c:v>43733</c:v>
                </c:pt>
                <c:pt idx="27">
                  <c:v>43734</c:v>
                </c:pt>
                <c:pt idx="28">
                  <c:v>43736</c:v>
                </c:pt>
                <c:pt idx="29">
                  <c:v>43736</c:v>
                </c:pt>
                <c:pt idx="30">
                  <c:v>43737</c:v>
                </c:pt>
                <c:pt idx="31">
                  <c:v>43737</c:v>
                </c:pt>
                <c:pt idx="32">
                  <c:v>43737</c:v>
                </c:pt>
                <c:pt idx="33">
                  <c:v>43740</c:v>
                </c:pt>
                <c:pt idx="34">
                  <c:v>43740</c:v>
                </c:pt>
                <c:pt idx="35">
                  <c:v>43741</c:v>
                </c:pt>
                <c:pt idx="36">
                  <c:v>43742</c:v>
                </c:pt>
                <c:pt idx="37">
                  <c:v>43742</c:v>
                </c:pt>
                <c:pt idx="38">
                  <c:v>43743</c:v>
                </c:pt>
                <c:pt idx="39">
                  <c:v>43745</c:v>
                </c:pt>
                <c:pt idx="40">
                  <c:v>43745</c:v>
                </c:pt>
                <c:pt idx="41">
                  <c:v>43746</c:v>
                </c:pt>
                <c:pt idx="42">
                  <c:v>43746</c:v>
                </c:pt>
                <c:pt idx="43">
                  <c:v>43747</c:v>
                </c:pt>
                <c:pt idx="44">
                  <c:v>43748</c:v>
                </c:pt>
                <c:pt idx="45">
                  <c:v>43750</c:v>
                </c:pt>
                <c:pt idx="46">
                  <c:v>43753</c:v>
                </c:pt>
                <c:pt idx="47">
                  <c:v>43756</c:v>
                </c:pt>
                <c:pt idx="48">
                  <c:v>43758</c:v>
                </c:pt>
                <c:pt idx="49">
                  <c:v>43766</c:v>
                </c:pt>
                <c:pt idx="50">
                  <c:v>43768</c:v>
                </c:pt>
                <c:pt idx="51">
                  <c:v>43771</c:v>
                </c:pt>
                <c:pt idx="52">
                  <c:v>43774</c:v>
                </c:pt>
                <c:pt idx="53">
                  <c:v>43776</c:v>
                </c:pt>
                <c:pt idx="54">
                  <c:v>43778</c:v>
                </c:pt>
                <c:pt idx="55">
                  <c:v>43778</c:v>
                </c:pt>
                <c:pt idx="56">
                  <c:v>43782</c:v>
                </c:pt>
                <c:pt idx="57">
                  <c:v>43786</c:v>
                </c:pt>
                <c:pt idx="58">
                  <c:v>43788</c:v>
                </c:pt>
                <c:pt idx="59">
                  <c:v>43791</c:v>
                </c:pt>
                <c:pt idx="60">
                  <c:v>43793</c:v>
                </c:pt>
                <c:pt idx="61">
                  <c:v>43795</c:v>
                </c:pt>
                <c:pt idx="62">
                  <c:v>43798</c:v>
                </c:pt>
                <c:pt idx="63">
                  <c:v>43805</c:v>
                </c:pt>
                <c:pt idx="64">
                  <c:v>43809</c:v>
                </c:pt>
                <c:pt idx="65">
                  <c:v>43813</c:v>
                </c:pt>
                <c:pt idx="66">
                  <c:v>43815</c:v>
                </c:pt>
                <c:pt idx="67">
                  <c:v>43817</c:v>
                </c:pt>
                <c:pt idx="68">
                  <c:v>43819</c:v>
                </c:pt>
                <c:pt idx="69">
                  <c:v>43826</c:v>
                </c:pt>
                <c:pt idx="70">
                  <c:v>43828</c:v>
                </c:pt>
                <c:pt idx="71">
                  <c:v>43829</c:v>
                </c:pt>
                <c:pt idx="72">
                  <c:v>43830</c:v>
                </c:pt>
              </c:numCache>
            </c:numRef>
          </c:cat>
          <c:val>
            <c:numRef>
              <c:f>Tong!$K$13:$K$85</c:f>
              <c:numCache>
                <c:formatCode>General</c:formatCode>
                <c:ptCount val="7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Tong!$C$12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numRef>
              <c:f>Tong!$B$13:$B$85</c:f>
              <c:numCache>
                <c:formatCode>dd/mm/yy;@</c:formatCode>
                <c:ptCount val="73"/>
                <c:pt idx="0">
                  <c:v>43652</c:v>
                </c:pt>
                <c:pt idx="1">
                  <c:v>43652</c:v>
                </c:pt>
                <c:pt idx="2">
                  <c:v>43655</c:v>
                </c:pt>
                <c:pt idx="3">
                  <c:v>43657</c:v>
                </c:pt>
                <c:pt idx="4">
                  <c:v>43662</c:v>
                </c:pt>
                <c:pt idx="5">
                  <c:v>43664</c:v>
                </c:pt>
                <c:pt idx="6">
                  <c:v>43666</c:v>
                </c:pt>
                <c:pt idx="7">
                  <c:v>43673</c:v>
                </c:pt>
                <c:pt idx="8">
                  <c:v>43676</c:v>
                </c:pt>
                <c:pt idx="9">
                  <c:v>43679</c:v>
                </c:pt>
                <c:pt idx="10">
                  <c:v>43682</c:v>
                </c:pt>
                <c:pt idx="11">
                  <c:v>43685</c:v>
                </c:pt>
                <c:pt idx="12">
                  <c:v>43687</c:v>
                </c:pt>
                <c:pt idx="13">
                  <c:v>43694</c:v>
                </c:pt>
                <c:pt idx="14">
                  <c:v>43704</c:v>
                </c:pt>
                <c:pt idx="15">
                  <c:v>43706</c:v>
                </c:pt>
                <c:pt idx="16">
                  <c:v>43708</c:v>
                </c:pt>
                <c:pt idx="17">
                  <c:v>43710</c:v>
                </c:pt>
                <c:pt idx="18">
                  <c:v>43713</c:v>
                </c:pt>
                <c:pt idx="19">
                  <c:v>43715</c:v>
                </c:pt>
                <c:pt idx="20">
                  <c:v>43721</c:v>
                </c:pt>
                <c:pt idx="21">
                  <c:v>43726</c:v>
                </c:pt>
                <c:pt idx="22">
                  <c:v>43726</c:v>
                </c:pt>
                <c:pt idx="23">
                  <c:v>43728</c:v>
                </c:pt>
                <c:pt idx="24">
                  <c:v>43731</c:v>
                </c:pt>
                <c:pt idx="25">
                  <c:v>43732</c:v>
                </c:pt>
                <c:pt idx="26">
                  <c:v>43733</c:v>
                </c:pt>
                <c:pt idx="27">
                  <c:v>43734</c:v>
                </c:pt>
                <c:pt idx="28">
                  <c:v>43736</c:v>
                </c:pt>
                <c:pt idx="29">
                  <c:v>43736</c:v>
                </c:pt>
                <c:pt idx="30">
                  <c:v>43737</c:v>
                </c:pt>
                <c:pt idx="31">
                  <c:v>43737</c:v>
                </c:pt>
                <c:pt idx="32">
                  <c:v>43737</c:v>
                </c:pt>
                <c:pt idx="33">
                  <c:v>43740</c:v>
                </c:pt>
                <c:pt idx="34">
                  <c:v>43740</c:v>
                </c:pt>
                <c:pt idx="35">
                  <c:v>43741</c:v>
                </c:pt>
                <c:pt idx="36">
                  <c:v>43742</c:v>
                </c:pt>
                <c:pt idx="37">
                  <c:v>43742</c:v>
                </c:pt>
                <c:pt idx="38">
                  <c:v>43743</c:v>
                </c:pt>
                <c:pt idx="39">
                  <c:v>43745</c:v>
                </c:pt>
                <c:pt idx="40">
                  <c:v>43745</c:v>
                </c:pt>
                <c:pt idx="41">
                  <c:v>43746</c:v>
                </c:pt>
                <c:pt idx="42">
                  <c:v>43746</c:v>
                </c:pt>
                <c:pt idx="43">
                  <c:v>43747</c:v>
                </c:pt>
                <c:pt idx="44">
                  <c:v>43748</c:v>
                </c:pt>
                <c:pt idx="45">
                  <c:v>43750</c:v>
                </c:pt>
                <c:pt idx="46">
                  <c:v>43753</c:v>
                </c:pt>
                <c:pt idx="47">
                  <c:v>43756</c:v>
                </c:pt>
                <c:pt idx="48">
                  <c:v>43758</c:v>
                </c:pt>
                <c:pt idx="49">
                  <c:v>43766</c:v>
                </c:pt>
                <c:pt idx="50">
                  <c:v>43768</c:v>
                </c:pt>
                <c:pt idx="51">
                  <c:v>43771</c:v>
                </c:pt>
                <c:pt idx="52">
                  <c:v>43774</c:v>
                </c:pt>
                <c:pt idx="53">
                  <c:v>43776</c:v>
                </c:pt>
                <c:pt idx="54">
                  <c:v>43778</c:v>
                </c:pt>
                <c:pt idx="55">
                  <c:v>43778</c:v>
                </c:pt>
                <c:pt idx="56">
                  <c:v>43782</c:v>
                </c:pt>
                <c:pt idx="57">
                  <c:v>43786</c:v>
                </c:pt>
                <c:pt idx="58">
                  <c:v>43788</c:v>
                </c:pt>
                <c:pt idx="59">
                  <c:v>43791</c:v>
                </c:pt>
                <c:pt idx="60">
                  <c:v>43793</c:v>
                </c:pt>
                <c:pt idx="61">
                  <c:v>43795</c:v>
                </c:pt>
                <c:pt idx="62">
                  <c:v>43798</c:v>
                </c:pt>
                <c:pt idx="63">
                  <c:v>43805</c:v>
                </c:pt>
                <c:pt idx="64">
                  <c:v>43809</c:v>
                </c:pt>
                <c:pt idx="65">
                  <c:v>43813</c:v>
                </c:pt>
                <c:pt idx="66">
                  <c:v>43815</c:v>
                </c:pt>
                <c:pt idx="67">
                  <c:v>43817</c:v>
                </c:pt>
                <c:pt idx="68">
                  <c:v>43819</c:v>
                </c:pt>
                <c:pt idx="69">
                  <c:v>43826</c:v>
                </c:pt>
                <c:pt idx="70">
                  <c:v>43828</c:v>
                </c:pt>
                <c:pt idx="71">
                  <c:v>43829</c:v>
                </c:pt>
                <c:pt idx="72">
                  <c:v>43830</c:v>
                </c:pt>
              </c:numCache>
            </c:numRef>
          </c:cat>
          <c:val>
            <c:numRef>
              <c:f>Tong!$C$13:$C$85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Tong!$D$12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numRef>
              <c:f>Tong!$B$13:$B$85</c:f>
              <c:numCache>
                <c:formatCode>dd/mm/yy;@</c:formatCode>
                <c:ptCount val="73"/>
                <c:pt idx="0">
                  <c:v>43652</c:v>
                </c:pt>
                <c:pt idx="1">
                  <c:v>43652</c:v>
                </c:pt>
                <c:pt idx="2">
                  <c:v>43655</c:v>
                </c:pt>
                <c:pt idx="3">
                  <c:v>43657</c:v>
                </c:pt>
                <c:pt idx="4">
                  <c:v>43662</c:v>
                </c:pt>
                <c:pt idx="5">
                  <c:v>43664</c:v>
                </c:pt>
                <c:pt idx="6">
                  <c:v>43666</c:v>
                </c:pt>
                <c:pt idx="7">
                  <c:v>43673</c:v>
                </c:pt>
                <c:pt idx="8">
                  <c:v>43676</c:v>
                </c:pt>
                <c:pt idx="9">
                  <c:v>43679</c:v>
                </c:pt>
                <c:pt idx="10">
                  <c:v>43682</c:v>
                </c:pt>
                <c:pt idx="11">
                  <c:v>43685</c:v>
                </c:pt>
                <c:pt idx="12">
                  <c:v>43687</c:v>
                </c:pt>
                <c:pt idx="13">
                  <c:v>43694</c:v>
                </c:pt>
                <c:pt idx="14">
                  <c:v>43704</c:v>
                </c:pt>
                <c:pt idx="15">
                  <c:v>43706</c:v>
                </c:pt>
                <c:pt idx="16">
                  <c:v>43708</c:v>
                </c:pt>
                <c:pt idx="17">
                  <c:v>43710</c:v>
                </c:pt>
                <c:pt idx="18">
                  <c:v>43713</c:v>
                </c:pt>
                <c:pt idx="19">
                  <c:v>43715</c:v>
                </c:pt>
                <c:pt idx="20">
                  <c:v>43721</c:v>
                </c:pt>
                <c:pt idx="21">
                  <c:v>43726</c:v>
                </c:pt>
                <c:pt idx="22">
                  <c:v>43726</c:v>
                </c:pt>
                <c:pt idx="23">
                  <c:v>43728</c:v>
                </c:pt>
                <c:pt idx="24">
                  <c:v>43731</c:v>
                </c:pt>
                <c:pt idx="25">
                  <c:v>43732</c:v>
                </c:pt>
                <c:pt idx="26">
                  <c:v>43733</c:v>
                </c:pt>
                <c:pt idx="27">
                  <c:v>43734</c:v>
                </c:pt>
                <c:pt idx="28">
                  <c:v>43736</c:v>
                </c:pt>
                <c:pt idx="29">
                  <c:v>43736</c:v>
                </c:pt>
                <c:pt idx="30">
                  <c:v>43737</c:v>
                </c:pt>
                <c:pt idx="31">
                  <c:v>43737</c:v>
                </c:pt>
                <c:pt idx="32">
                  <c:v>43737</c:v>
                </c:pt>
                <c:pt idx="33">
                  <c:v>43740</c:v>
                </c:pt>
                <c:pt idx="34">
                  <c:v>43740</c:v>
                </c:pt>
                <c:pt idx="35">
                  <c:v>43741</c:v>
                </c:pt>
                <c:pt idx="36">
                  <c:v>43742</c:v>
                </c:pt>
                <c:pt idx="37">
                  <c:v>43742</c:v>
                </c:pt>
                <c:pt idx="38">
                  <c:v>43743</c:v>
                </c:pt>
                <c:pt idx="39">
                  <c:v>43745</c:v>
                </c:pt>
                <c:pt idx="40">
                  <c:v>43745</c:v>
                </c:pt>
                <c:pt idx="41">
                  <c:v>43746</c:v>
                </c:pt>
                <c:pt idx="42">
                  <c:v>43746</c:v>
                </c:pt>
                <c:pt idx="43">
                  <c:v>43747</c:v>
                </c:pt>
                <c:pt idx="44">
                  <c:v>43748</c:v>
                </c:pt>
                <c:pt idx="45">
                  <c:v>43750</c:v>
                </c:pt>
                <c:pt idx="46">
                  <c:v>43753</c:v>
                </c:pt>
                <c:pt idx="47">
                  <c:v>43756</c:v>
                </c:pt>
                <c:pt idx="48">
                  <c:v>43758</c:v>
                </c:pt>
                <c:pt idx="49">
                  <c:v>43766</c:v>
                </c:pt>
                <c:pt idx="50">
                  <c:v>43768</c:v>
                </c:pt>
                <c:pt idx="51">
                  <c:v>43771</c:v>
                </c:pt>
                <c:pt idx="52">
                  <c:v>43774</c:v>
                </c:pt>
                <c:pt idx="53">
                  <c:v>43776</c:v>
                </c:pt>
                <c:pt idx="54">
                  <c:v>43778</c:v>
                </c:pt>
                <c:pt idx="55">
                  <c:v>43778</c:v>
                </c:pt>
                <c:pt idx="56">
                  <c:v>43782</c:v>
                </c:pt>
                <c:pt idx="57">
                  <c:v>43786</c:v>
                </c:pt>
                <c:pt idx="58">
                  <c:v>43788</c:v>
                </c:pt>
                <c:pt idx="59">
                  <c:v>43791</c:v>
                </c:pt>
                <c:pt idx="60">
                  <c:v>43793</c:v>
                </c:pt>
                <c:pt idx="61">
                  <c:v>43795</c:v>
                </c:pt>
                <c:pt idx="62">
                  <c:v>43798</c:v>
                </c:pt>
                <c:pt idx="63">
                  <c:v>43805</c:v>
                </c:pt>
                <c:pt idx="64">
                  <c:v>43809</c:v>
                </c:pt>
                <c:pt idx="65">
                  <c:v>43813</c:v>
                </c:pt>
                <c:pt idx="66">
                  <c:v>43815</c:v>
                </c:pt>
                <c:pt idx="67">
                  <c:v>43817</c:v>
                </c:pt>
                <c:pt idx="68">
                  <c:v>43819</c:v>
                </c:pt>
                <c:pt idx="69">
                  <c:v>43826</c:v>
                </c:pt>
                <c:pt idx="70">
                  <c:v>43828</c:v>
                </c:pt>
                <c:pt idx="71">
                  <c:v>43829</c:v>
                </c:pt>
                <c:pt idx="72">
                  <c:v>43830</c:v>
                </c:pt>
              </c:numCache>
            </c:numRef>
          </c:cat>
          <c:val>
            <c:numRef>
              <c:f>Tong!$D$13:$D$85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Tong!$E$12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numRef>
              <c:f>Tong!$B$13:$B$85</c:f>
              <c:numCache>
                <c:formatCode>dd/mm/yy;@</c:formatCode>
                <c:ptCount val="73"/>
                <c:pt idx="0">
                  <c:v>43652</c:v>
                </c:pt>
                <c:pt idx="1">
                  <c:v>43652</c:v>
                </c:pt>
                <c:pt idx="2">
                  <c:v>43655</c:v>
                </c:pt>
                <c:pt idx="3">
                  <c:v>43657</c:v>
                </c:pt>
                <c:pt idx="4">
                  <c:v>43662</c:v>
                </c:pt>
                <c:pt idx="5">
                  <c:v>43664</c:v>
                </c:pt>
                <c:pt idx="6">
                  <c:v>43666</c:v>
                </c:pt>
                <c:pt idx="7">
                  <c:v>43673</c:v>
                </c:pt>
                <c:pt idx="8">
                  <c:v>43676</c:v>
                </c:pt>
                <c:pt idx="9">
                  <c:v>43679</c:v>
                </c:pt>
                <c:pt idx="10">
                  <c:v>43682</c:v>
                </c:pt>
                <c:pt idx="11">
                  <c:v>43685</c:v>
                </c:pt>
                <c:pt idx="12">
                  <c:v>43687</c:v>
                </c:pt>
                <c:pt idx="13">
                  <c:v>43694</c:v>
                </c:pt>
                <c:pt idx="14">
                  <c:v>43704</c:v>
                </c:pt>
                <c:pt idx="15">
                  <c:v>43706</c:v>
                </c:pt>
                <c:pt idx="16">
                  <c:v>43708</c:v>
                </c:pt>
                <c:pt idx="17">
                  <c:v>43710</c:v>
                </c:pt>
                <c:pt idx="18">
                  <c:v>43713</c:v>
                </c:pt>
                <c:pt idx="19">
                  <c:v>43715</c:v>
                </c:pt>
                <c:pt idx="20">
                  <c:v>43721</c:v>
                </c:pt>
                <c:pt idx="21">
                  <c:v>43726</c:v>
                </c:pt>
                <c:pt idx="22">
                  <c:v>43726</c:v>
                </c:pt>
                <c:pt idx="23">
                  <c:v>43728</c:v>
                </c:pt>
                <c:pt idx="24">
                  <c:v>43731</c:v>
                </c:pt>
                <c:pt idx="25">
                  <c:v>43732</c:v>
                </c:pt>
                <c:pt idx="26">
                  <c:v>43733</c:v>
                </c:pt>
                <c:pt idx="27">
                  <c:v>43734</c:v>
                </c:pt>
                <c:pt idx="28">
                  <c:v>43736</c:v>
                </c:pt>
                <c:pt idx="29">
                  <c:v>43736</c:v>
                </c:pt>
                <c:pt idx="30">
                  <c:v>43737</c:v>
                </c:pt>
                <c:pt idx="31">
                  <c:v>43737</c:v>
                </c:pt>
                <c:pt idx="32">
                  <c:v>43737</c:v>
                </c:pt>
                <c:pt idx="33">
                  <c:v>43740</c:v>
                </c:pt>
                <c:pt idx="34">
                  <c:v>43740</c:v>
                </c:pt>
                <c:pt idx="35">
                  <c:v>43741</c:v>
                </c:pt>
                <c:pt idx="36">
                  <c:v>43742</c:v>
                </c:pt>
                <c:pt idx="37">
                  <c:v>43742</c:v>
                </c:pt>
                <c:pt idx="38">
                  <c:v>43743</c:v>
                </c:pt>
                <c:pt idx="39">
                  <c:v>43745</c:v>
                </c:pt>
                <c:pt idx="40">
                  <c:v>43745</c:v>
                </c:pt>
                <c:pt idx="41">
                  <c:v>43746</c:v>
                </c:pt>
                <c:pt idx="42">
                  <c:v>43746</c:v>
                </c:pt>
                <c:pt idx="43">
                  <c:v>43747</c:v>
                </c:pt>
                <c:pt idx="44">
                  <c:v>43748</c:v>
                </c:pt>
                <c:pt idx="45">
                  <c:v>43750</c:v>
                </c:pt>
                <c:pt idx="46">
                  <c:v>43753</c:v>
                </c:pt>
                <c:pt idx="47">
                  <c:v>43756</c:v>
                </c:pt>
                <c:pt idx="48">
                  <c:v>43758</c:v>
                </c:pt>
                <c:pt idx="49">
                  <c:v>43766</c:v>
                </c:pt>
                <c:pt idx="50">
                  <c:v>43768</c:v>
                </c:pt>
                <c:pt idx="51">
                  <c:v>43771</c:v>
                </c:pt>
                <c:pt idx="52">
                  <c:v>43774</c:v>
                </c:pt>
                <c:pt idx="53">
                  <c:v>43776</c:v>
                </c:pt>
                <c:pt idx="54">
                  <c:v>43778</c:v>
                </c:pt>
                <c:pt idx="55">
                  <c:v>43778</c:v>
                </c:pt>
                <c:pt idx="56">
                  <c:v>43782</c:v>
                </c:pt>
                <c:pt idx="57">
                  <c:v>43786</c:v>
                </c:pt>
                <c:pt idx="58">
                  <c:v>43788</c:v>
                </c:pt>
                <c:pt idx="59">
                  <c:v>43791</c:v>
                </c:pt>
                <c:pt idx="60">
                  <c:v>43793</c:v>
                </c:pt>
                <c:pt idx="61">
                  <c:v>43795</c:v>
                </c:pt>
                <c:pt idx="62">
                  <c:v>43798</c:v>
                </c:pt>
                <c:pt idx="63">
                  <c:v>43805</c:v>
                </c:pt>
                <c:pt idx="64">
                  <c:v>43809</c:v>
                </c:pt>
                <c:pt idx="65">
                  <c:v>43813</c:v>
                </c:pt>
                <c:pt idx="66">
                  <c:v>43815</c:v>
                </c:pt>
                <c:pt idx="67">
                  <c:v>43817</c:v>
                </c:pt>
                <c:pt idx="68">
                  <c:v>43819</c:v>
                </c:pt>
                <c:pt idx="69">
                  <c:v>43826</c:v>
                </c:pt>
                <c:pt idx="70">
                  <c:v>43828</c:v>
                </c:pt>
                <c:pt idx="71">
                  <c:v>43829</c:v>
                </c:pt>
                <c:pt idx="72">
                  <c:v>43830</c:v>
                </c:pt>
              </c:numCache>
            </c:numRef>
          </c:cat>
          <c:val>
            <c:numRef>
              <c:f>Tong!$E$13:$E$85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Tong!$F$12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numRef>
              <c:f>Tong!$B$13:$B$85</c:f>
              <c:numCache>
                <c:formatCode>dd/mm/yy;@</c:formatCode>
                <c:ptCount val="73"/>
                <c:pt idx="0">
                  <c:v>43652</c:v>
                </c:pt>
                <c:pt idx="1">
                  <c:v>43652</c:v>
                </c:pt>
                <c:pt idx="2">
                  <c:v>43655</c:v>
                </c:pt>
                <c:pt idx="3">
                  <c:v>43657</c:v>
                </c:pt>
                <c:pt idx="4">
                  <c:v>43662</c:v>
                </c:pt>
                <c:pt idx="5">
                  <c:v>43664</c:v>
                </c:pt>
                <c:pt idx="6">
                  <c:v>43666</c:v>
                </c:pt>
                <c:pt idx="7">
                  <c:v>43673</c:v>
                </c:pt>
                <c:pt idx="8">
                  <c:v>43676</c:v>
                </c:pt>
                <c:pt idx="9">
                  <c:v>43679</c:v>
                </c:pt>
                <c:pt idx="10">
                  <c:v>43682</c:v>
                </c:pt>
                <c:pt idx="11">
                  <c:v>43685</c:v>
                </c:pt>
                <c:pt idx="12">
                  <c:v>43687</c:v>
                </c:pt>
                <c:pt idx="13">
                  <c:v>43694</c:v>
                </c:pt>
                <c:pt idx="14">
                  <c:v>43704</c:v>
                </c:pt>
                <c:pt idx="15">
                  <c:v>43706</c:v>
                </c:pt>
                <c:pt idx="16">
                  <c:v>43708</c:v>
                </c:pt>
                <c:pt idx="17">
                  <c:v>43710</c:v>
                </c:pt>
                <c:pt idx="18">
                  <c:v>43713</c:v>
                </c:pt>
                <c:pt idx="19">
                  <c:v>43715</c:v>
                </c:pt>
                <c:pt idx="20">
                  <c:v>43721</c:v>
                </c:pt>
                <c:pt idx="21">
                  <c:v>43726</c:v>
                </c:pt>
                <c:pt idx="22">
                  <c:v>43726</c:v>
                </c:pt>
                <c:pt idx="23">
                  <c:v>43728</c:v>
                </c:pt>
                <c:pt idx="24">
                  <c:v>43731</c:v>
                </c:pt>
                <c:pt idx="25">
                  <c:v>43732</c:v>
                </c:pt>
                <c:pt idx="26">
                  <c:v>43733</c:v>
                </c:pt>
                <c:pt idx="27">
                  <c:v>43734</c:v>
                </c:pt>
                <c:pt idx="28">
                  <c:v>43736</c:v>
                </c:pt>
                <c:pt idx="29">
                  <c:v>43736</c:v>
                </c:pt>
                <c:pt idx="30">
                  <c:v>43737</c:v>
                </c:pt>
                <c:pt idx="31">
                  <c:v>43737</c:v>
                </c:pt>
                <c:pt idx="32">
                  <c:v>43737</c:v>
                </c:pt>
                <c:pt idx="33">
                  <c:v>43740</c:v>
                </c:pt>
                <c:pt idx="34">
                  <c:v>43740</c:v>
                </c:pt>
                <c:pt idx="35">
                  <c:v>43741</c:v>
                </c:pt>
                <c:pt idx="36">
                  <c:v>43742</c:v>
                </c:pt>
                <c:pt idx="37">
                  <c:v>43742</c:v>
                </c:pt>
                <c:pt idx="38">
                  <c:v>43743</c:v>
                </c:pt>
                <c:pt idx="39">
                  <c:v>43745</c:v>
                </c:pt>
                <c:pt idx="40">
                  <c:v>43745</c:v>
                </c:pt>
                <c:pt idx="41">
                  <c:v>43746</c:v>
                </c:pt>
                <c:pt idx="42">
                  <c:v>43746</c:v>
                </c:pt>
                <c:pt idx="43">
                  <c:v>43747</c:v>
                </c:pt>
                <c:pt idx="44">
                  <c:v>43748</c:v>
                </c:pt>
                <c:pt idx="45">
                  <c:v>43750</c:v>
                </c:pt>
                <c:pt idx="46">
                  <c:v>43753</c:v>
                </c:pt>
                <c:pt idx="47">
                  <c:v>43756</c:v>
                </c:pt>
                <c:pt idx="48">
                  <c:v>43758</c:v>
                </c:pt>
                <c:pt idx="49">
                  <c:v>43766</c:v>
                </c:pt>
                <c:pt idx="50">
                  <c:v>43768</c:v>
                </c:pt>
                <c:pt idx="51">
                  <c:v>43771</c:v>
                </c:pt>
                <c:pt idx="52">
                  <c:v>43774</c:v>
                </c:pt>
                <c:pt idx="53">
                  <c:v>43776</c:v>
                </c:pt>
                <c:pt idx="54">
                  <c:v>43778</c:v>
                </c:pt>
                <c:pt idx="55">
                  <c:v>43778</c:v>
                </c:pt>
                <c:pt idx="56">
                  <c:v>43782</c:v>
                </c:pt>
                <c:pt idx="57">
                  <c:v>43786</c:v>
                </c:pt>
                <c:pt idx="58">
                  <c:v>43788</c:v>
                </c:pt>
                <c:pt idx="59">
                  <c:v>43791</c:v>
                </c:pt>
                <c:pt idx="60">
                  <c:v>43793</c:v>
                </c:pt>
                <c:pt idx="61">
                  <c:v>43795</c:v>
                </c:pt>
                <c:pt idx="62">
                  <c:v>43798</c:v>
                </c:pt>
                <c:pt idx="63">
                  <c:v>43805</c:v>
                </c:pt>
                <c:pt idx="64">
                  <c:v>43809</c:v>
                </c:pt>
                <c:pt idx="65">
                  <c:v>43813</c:v>
                </c:pt>
                <c:pt idx="66">
                  <c:v>43815</c:v>
                </c:pt>
                <c:pt idx="67">
                  <c:v>43817</c:v>
                </c:pt>
                <c:pt idx="68">
                  <c:v>43819</c:v>
                </c:pt>
                <c:pt idx="69">
                  <c:v>43826</c:v>
                </c:pt>
                <c:pt idx="70">
                  <c:v>43828</c:v>
                </c:pt>
                <c:pt idx="71">
                  <c:v>43829</c:v>
                </c:pt>
                <c:pt idx="72">
                  <c:v>43830</c:v>
                </c:pt>
              </c:numCache>
            </c:numRef>
          </c:cat>
          <c:val>
            <c:numRef>
              <c:f>Tong!$F$13:$F$85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Tong!$G$12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Tong!$B$13:$B$85</c:f>
              <c:numCache>
                <c:formatCode>dd/mm/yy;@</c:formatCode>
                <c:ptCount val="73"/>
                <c:pt idx="0">
                  <c:v>43652</c:v>
                </c:pt>
                <c:pt idx="1">
                  <c:v>43652</c:v>
                </c:pt>
                <c:pt idx="2">
                  <c:v>43655</c:v>
                </c:pt>
                <c:pt idx="3">
                  <c:v>43657</c:v>
                </c:pt>
                <c:pt idx="4">
                  <c:v>43662</c:v>
                </c:pt>
                <c:pt idx="5">
                  <c:v>43664</c:v>
                </c:pt>
                <c:pt idx="6">
                  <c:v>43666</c:v>
                </c:pt>
                <c:pt idx="7">
                  <c:v>43673</c:v>
                </c:pt>
                <c:pt idx="8">
                  <c:v>43676</c:v>
                </c:pt>
                <c:pt idx="9">
                  <c:v>43679</c:v>
                </c:pt>
                <c:pt idx="10">
                  <c:v>43682</c:v>
                </c:pt>
                <c:pt idx="11">
                  <c:v>43685</c:v>
                </c:pt>
                <c:pt idx="12">
                  <c:v>43687</c:v>
                </c:pt>
                <c:pt idx="13">
                  <c:v>43694</c:v>
                </c:pt>
                <c:pt idx="14">
                  <c:v>43704</c:v>
                </c:pt>
                <c:pt idx="15">
                  <c:v>43706</c:v>
                </c:pt>
                <c:pt idx="16">
                  <c:v>43708</c:v>
                </c:pt>
                <c:pt idx="17">
                  <c:v>43710</c:v>
                </c:pt>
                <c:pt idx="18">
                  <c:v>43713</c:v>
                </c:pt>
                <c:pt idx="19">
                  <c:v>43715</c:v>
                </c:pt>
                <c:pt idx="20">
                  <c:v>43721</c:v>
                </c:pt>
                <c:pt idx="21">
                  <c:v>43726</c:v>
                </c:pt>
                <c:pt idx="22">
                  <c:v>43726</c:v>
                </c:pt>
                <c:pt idx="23">
                  <c:v>43728</c:v>
                </c:pt>
                <c:pt idx="24">
                  <c:v>43731</c:v>
                </c:pt>
                <c:pt idx="25">
                  <c:v>43732</c:v>
                </c:pt>
                <c:pt idx="26">
                  <c:v>43733</c:v>
                </c:pt>
                <c:pt idx="27">
                  <c:v>43734</c:v>
                </c:pt>
                <c:pt idx="28">
                  <c:v>43736</c:v>
                </c:pt>
                <c:pt idx="29">
                  <c:v>43736</c:v>
                </c:pt>
                <c:pt idx="30">
                  <c:v>43737</c:v>
                </c:pt>
                <c:pt idx="31">
                  <c:v>43737</c:v>
                </c:pt>
                <c:pt idx="32">
                  <c:v>43737</c:v>
                </c:pt>
                <c:pt idx="33">
                  <c:v>43740</c:v>
                </c:pt>
                <c:pt idx="34">
                  <c:v>43740</c:v>
                </c:pt>
                <c:pt idx="35">
                  <c:v>43741</c:v>
                </c:pt>
                <c:pt idx="36">
                  <c:v>43742</c:v>
                </c:pt>
                <c:pt idx="37">
                  <c:v>43742</c:v>
                </c:pt>
                <c:pt idx="38">
                  <c:v>43743</c:v>
                </c:pt>
                <c:pt idx="39">
                  <c:v>43745</c:v>
                </c:pt>
                <c:pt idx="40">
                  <c:v>43745</c:v>
                </c:pt>
                <c:pt idx="41">
                  <c:v>43746</c:v>
                </c:pt>
                <c:pt idx="42">
                  <c:v>43746</c:v>
                </c:pt>
                <c:pt idx="43">
                  <c:v>43747</c:v>
                </c:pt>
                <c:pt idx="44">
                  <c:v>43748</c:v>
                </c:pt>
                <c:pt idx="45">
                  <c:v>43750</c:v>
                </c:pt>
                <c:pt idx="46">
                  <c:v>43753</c:v>
                </c:pt>
                <c:pt idx="47">
                  <c:v>43756</c:v>
                </c:pt>
                <c:pt idx="48">
                  <c:v>43758</c:v>
                </c:pt>
                <c:pt idx="49">
                  <c:v>43766</c:v>
                </c:pt>
                <c:pt idx="50">
                  <c:v>43768</c:v>
                </c:pt>
                <c:pt idx="51">
                  <c:v>43771</c:v>
                </c:pt>
                <c:pt idx="52">
                  <c:v>43774</c:v>
                </c:pt>
                <c:pt idx="53">
                  <c:v>43776</c:v>
                </c:pt>
                <c:pt idx="54">
                  <c:v>43778</c:v>
                </c:pt>
                <c:pt idx="55">
                  <c:v>43778</c:v>
                </c:pt>
                <c:pt idx="56">
                  <c:v>43782</c:v>
                </c:pt>
                <c:pt idx="57">
                  <c:v>43786</c:v>
                </c:pt>
                <c:pt idx="58">
                  <c:v>43788</c:v>
                </c:pt>
                <c:pt idx="59">
                  <c:v>43791</c:v>
                </c:pt>
                <c:pt idx="60">
                  <c:v>43793</c:v>
                </c:pt>
                <c:pt idx="61">
                  <c:v>43795</c:v>
                </c:pt>
                <c:pt idx="62">
                  <c:v>43798</c:v>
                </c:pt>
                <c:pt idx="63">
                  <c:v>43805</c:v>
                </c:pt>
                <c:pt idx="64">
                  <c:v>43809</c:v>
                </c:pt>
                <c:pt idx="65">
                  <c:v>43813</c:v>
                </c:pt>
                <c:pt idx="66">
                  <c:v>43815</c:v>
                </c:pt>
                <c:pt idx="67">
                  <c:v>43817</c:v>
                </c:pt>
                <c:pt idx="68">
                  <c:v>43819</c:v>
                </c:pt>
                <c:pt idx="69">
                  <c:v>43826</c:v>
                </c:pt>
                <c:pt idx="70">
                  <c:v>43828</c:v>
                </c:pt>
                <c:pt idx="71">
                  <c:v>43829</c:v>
                </c:pt>
                <c:pt idx="72">
                  <c:v>43830</c:v>
                </c:pt>
              </c:numCache>
            </c:numRef>
          </c:cat>
          <c:val>
            <c:numRef>
              <c:f>Tong!$G$13:$G$85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Tong!$H$12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numRef>
              <c:f>Tong!$B$13:$B$85</c:f>
              <c:numCache>
                <c:formatCode>dd/mm/yy;@</c:formatCode>
                <c:ptCount val="73"/>
                <c:pt idx="0">
                  <c:v>43652</c:v>
                </c:pt>
                <c:pt idx="1">
                  <c:v>43652</c:v>
                </c:pt>
                <c:pt idx="2">
                  <c:v>43655</c:v>
                </c:pt>
                <c:pt idx="3">
                  <c:v>43657</c:v>
                </c:pt>
                <c:pt idx="4">
                  <c:v>43662</c:v>
                </c:pt>
                <c:pt idx="5">
                  <c:v>43664</c:v>
                </c:pt>
                <c:pt idx="6">
                  <c:v>43666</c:v>
                </c:pt>
                <c:pt idx="7">
                  <c:v>43673</c:v>
                </c:pt>
                <c:pt idx="8">
                  <c:v>43676</c:v>
                </c:pt>
                <c:pt idx="9">
                  <c:v>43679</c:v>
                </c:pt>
                <c:pt idx="10">
                  <c:v>43682</c:v>
                </c:pt>
                <c:pt idx="11">
                  <c:v>43685</c:v>
                </c:pt>
                <c:pt idx="12">
                  <c:v>43687</c:v>
                </c:pt>
                <c:pt idx="13">
                  <c:v>43694</c:v>
                </c:pt>
                <c:pt idx="14">
                  <c:v>43704</c:v>
                </c:pt>
                <c:pt idx="15">
                  <c:v>43706</c:v>
                </c:pt>
                <c:pt idx="16">
                  <c:v>43708</c:v>
                </c:pt>
                <c:pt idx="17">
                  <c:v>43710</c:v>
                </c:pt>
                <c:pt idx="18">
                  <c:v>43713</c:v>
                </c:pt>
                <c:pt idx="19">
                  <c:v>43715</c:v>
                </c:pt>
                <c:pt idx="20">
                  <c:v>43721</c:v>
                </c:pt>
                <c:pt idx="21">
                  <c:v>43726</c:v>
                </c:pt>
                <c:pt idx="22">
                  <c:v>43726</c:v>
                </c:pt>
                <c:pt idx="23">
                  <c:v>43728</c:v>
                </c:pt>
                <c:pt idx="24">
                  <c:v>43731</c:v>
                </c:pt>
                <c:pt idx="25">
                  <c:v>43732</c:v>
                </c:pt>
                <c:pt idx="26">
                  <c:v>43733</c:v>
                </c:pt>
                <c:pt idx="27">
                  <c:v>43734</c:v>
                </c:pt>
                <c:pt idx="28">
                  <c:v>43736</c:v>
                </c:pt>
                <c:pt idx="29">
                  <c:v>43736</c:v>
                </c:pt>
                <c:pt idx="30">
                  <c:v>43737</c:v>
                </c:pt>
                <c:pt idx="31">
                  <c:v>43737</c:v>
                </c:pt>
                <c:pt idx="32">
                  <c:v>43737</c:v>
                </c:pt>
                <c:pt idx="33">
                  <c:v>43740</c:v>
                </c:pt>
                <c:pt idx="34">
                  <c:v>43740</c:v>
                </c:pt>
                <c:pt idx="35">
                  <c:v>43741</c:v>
                </c:pt>
                <c:pt idx="36">
                  <c:v>43742</c:v>
                </c:pt>
                <c:pt idx="37">
                  <c:v>43742</c:v>
                </c:pt>
                <c:pt idx="38">
                  <c:v>43743</c:v>
                </c:pt>
                <c:pt idx="39">
                  <c:v>43745</c:v>
                </c:pt>
                <c:pt idx="40">
                  <c:v>43745</c:v>
                </c:pt>
                <c:pt idx="41">
                  <c:v>43746</c:v>
                </c:pt>
                <c:pt idx="42">
                  <c:v>43746</c:v>
                </c:pt>
                <c:pt idx="43">
                  <c:v>43747</c:v>
                </c:pt>
                <c:pt idx="44">
                  <c:v>43748</c:v>
                </c:pt>
                <c:pt idx="45">
                  <c:v>43750</c:v>
                </c:pt>
                <c:pt idx="46">
                  <c:v>43753</c:v>
                </c:pt>
                <c:pt idx="47">
                  <c:v>43756</c:v>
                </c:pt>
                <c:pt idx="48">
                  <c:v>43758</c:v>
                </c:pt>
                <c:pt idx="49">
                  <c:v>43766</c:v>
                </c:pt>
                <c:pt idx="50">
                  <c:v>43768</c:v>
                </c:pt>
                <c:pt idx="51">
                  <c:v>43771</c:v>
                </c:pt>
                <c:pt idx="52">
                  <c:v>43774</c:v>
                </c:pt>
                <c:pt idx="53">
                  <c:v>43776</c:v>
                </c:pt>
                <c:pt idx="54">
                  <c:v>43778</c:v>
                </c:pt>
                <c:pt idx="55">
                  <c:v>43778</c:v>
                </c:pt>
                <c:pt idx="56">
                  <c:v>43782</c:v>
                </c:pt>
                <c:pt idx="57">
                  <c:v>43786</c:v>
                </c:pt>
                <c:pt idx="58">
                  <c:v>43788</c:v>
                </c:pt>
                <c:pt idx="59">
                  <c:v>43791</c:v>
                </c:pt>
                <c:pt idx="60">
                  <c:v>43793</c:v>
                </c:pt>
                <c:pt idx="61">
                  <c:v>43795</c:v>
                </c:pt>
                <c:pt idx="62">
                  <c:v>43798</c:v>
                </c:pt>
                <c:pt idx="63">
                  <c:v>43805</c:v>
                </c:pt>
                <c:pt idx="64">
                  <c:v>43809</c:v>
                </c:pt>
                <c:pt idx="65">
                  <c:v>43813</c:v>
                </c:pt>
                <c:pt idx="66">
                  <c:v>43815</c:v>
                </c:pt>
                <c:pt idx="67">
                  <c:v>43817</c:v>
                </c:pt>
                <c:pt idx="68">
                  <c:v>43819</c:v>
                </c:pt>
                <c:pt idx="69">
                  <c:v>43826</c:v>
                </c:pt>
                <c:pt idx="70">
                  <c:v>43828</c:v>
                </c:pt>
                <c:pt idx="71">
                  <c:v>43829</c:v>
                </c:pt>
                <c:pt idx="72">
                  <c:v>43830</c:v>
                </c:pt>
              </c:numCache>
            </c:numRef>
          </c:cat>
          <c:val>
            <c:numRef>
              <c:f>Tong!$H$13:$H$85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Tong!$I$12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numRef>
              <c:f>Tong!$B$13:$B$85</c:f>
              <c:numCache>
                <c:formatCode>dd/mm/yy;@</c:formatCode>
                <c:ptCount val="73"/>
                <c:pt idx="0">
                  <c:v>43652</c:v>
                </c:pt>
                <c:pt idx="1">
                  <c:v>43652</c:v>
                </c:pt>
                <c:pt idx="2">
                  <c:v>43655</c:v>
                </c:pt>
                <c:pt idx="3">
                  <c:v>43657</c:v>
                </c:pt>
                <c:pt idx="4">
                  <c:v>43662</c:v>
                </c:pt>
                <c:pt idx="5">
                  <c:v>43664</c:v>
                </c:pt>
                <c:pt idx="6">
                  <c:v>43666</c:v>
                </c:pt>
                <c:pt idx="7">
                  <c:v>43673</c:v>
                </c:pt>
                <c:pt idx="8">
                  <c:v>43676</c:v>
                </c:pt>
                <c:pt idx="9">
                  <c:v>43679</c:v>
                </c:pt>
                <c:pt idx="10">
                  <c:v>43682</c:v>
                </c:pt>
                <c:pt idx="11">
                  <c:v>43685</c:v>
                </c:pt>
                <c:pt idx="12">
                  <c:v>43687</c:v>
                </c:pt>
                <c:pt idx="13">
                  <c:v>43694</c:v>
                </c:pt>
                <c:pt idx="14">
                  <c:v>43704</c:v>
                </c:pt>
                <c:pt idx="15">
                  <c:v>43706</c:v>
                </c:pt>
                <c:pt idx="16">
                  <c:v>43708</c:v>
                </c:pt>
                <c:pt idx="17">
                  <c:v>43710</c:v>
                </c:pt>
                <c:pt idx="18">
                  <c:v>43713</c:v>
                </c:pt>
                <c:pt idx="19">
                  <c:v>43715</c:v>
                </c:pt>
                <c:pt idx="20">
                  <c:v>43721</c:v>
                </c:pt>
                <c:pt idx="21">
                  <c:v>43726</c:v>
                </c:pt>
                <c:pt idx="22">
                  <c:v>43726</c:v>
                </c:pt>
                <c:pt idx="23">
                  <c:v>43728</c:v>
                </c:pt>
                <c:pt idx="24">
                  <c:v>43731</c:v>
                </c:pt>
                <c:pt idx="25">
                  <c:v>43732</c:v>
                </c:pt>
                <c:pt idx="26">
                  <c:v>43733</c:v>
                </c:pt>
                <c:pt idx="27">
                  <c:v>43734</c:v>
                </c:pt>
                <c:pt idx="28">
                  <c:v>43736</c:v>
                </c:pt>
                <c:pt idx="29">
                  <c:v>43736</c:v>
                </c:pt>
                <c:pt idx="30">
                  <c:v>43737</c:v>
                </c:pt>
                <c:pt idx="31">
                  <c:v>43737</c:v>
                </c:pt>
                <c:pt idx="32">
                  <c:v>43737</c:v>
                </c:pt>
                <c:pt idx="33">
                  <c:v>43740</c:v>
                </c:pt>
                <c:pt idx="34">
                  <c:v>43740</c:v>
                </c:pt>
                <c:pt idx="35">
                  <c:v>43741</c:v>
                </c:pt>
                <c:pt idx="36">
                  <c:v>43742</c:v>
                </c:pt>
                <c:pt idx="37">
                  <c:v>43742</c:v>
                </c:pt>
                <c:pt idx="38">
                  <c:v>43743</c:v>
                </c:pt>
                <c:pt idx="39">
                  <c:v>43745</c:v>
                </c:pt>
                <c:pt idx="40">
                  <c:v>43745</c:v>
                </c:pt>
                <c:pt idx="41">
                  <c:v>43746</c:v>
                </c:pt>
                <c:pt idx="42">
                  <c:v>43746</c:v>
                </c:pt>
                <c:pt idx="43">
                  <c:v>43747</c:v>
                </c:pt>
                <c:pt idx="44">
                  <c:v>43748</c:v>
                </c:pt>
                <c:pt idx="45">
                  <c:v>43750</c:v>
                </c:pt>
                <c:pt idx="46">
                  <c:v>43753</c:v>
                </c:pt>
                <c:pt idx="47">
                  <c:v>43756</c:v>
                </c:pt>
                <c:pt idx="48">
                  <c:v>43758</c:v>
                </c:pt>
                <c:pt idx="49">
                  <c:v>43766</c:v>
                </c:pt>
                <c:pt idx="50">
                  <c:v>43768</c:v>
                </c:pt>
                <c:pt idx="51">
                  <c:v>43771</c:v>
                </c:pt>
                <c:pt idx="52">
                  <c:v>43774</c:v>
                </c:pt>
                <c:pt idx="53">
                  <c:v>43776</c:v>
                </c:pt>
                <c:pt idx="54">
                  <c:v>43778</c:v>
                </c:pt>
                <c:pt idx="55">
                  <c:v>43778</c:v>
                </c:pt>
                <c:pt idx="56">
                  <c:v>43782</c:v>
                </c:pt>
                <c:pt idx="57">
                  <c:v>43786</c:v>
                </c:pt>
                <c:pt idx="58">
                  <c:v>43788</c:v>
                </c:pt>
                <c:pt idx="59">
                  <c:v>43791</c:v>
                </c:pt>
                <c:pt idx="60">
                  <c:v>43793</c:v>
                </c:pt>
                <c:pt idx="61">
                  <c:v>43795</c:v>
                </c:pt>
                <c:pt idx="62">
                  <c:v>43798</c:v>
                </c:pt>
                <c:pt idx="63">
                  <c:v>43805</c:v>
                </c:pt>
                <c:pt idx="64">
                  <c:v>43809</c:v>
                </c:pt>
                <c:pt idx="65">
                  <c:v>43813</c:v>
                </c:pt>
                <c:pt idx="66">
                  <c:v>43815</c:v>
                </c:pt>
                <c:pt idx="67">
                  <c:v>43817</c:v>
                </c:pt>
                <c:pt idx="68">
                  <c:v>43819</c:v>
                </c:pt>
                <c:pt idx="69">
                  <c:v>43826</c:v>
                </c:pt>
                <c:pt idx="70">
                  <c:v>43828</c:v>
                </c:pt>
                <c:pt idx="71">
                  <c:v>43829</c:v>
                </c:pt>
                <c:pt idx="72">
                  <c:v>43830</c:v>
                </c:pt>
              </c:numCache>
            </c:numRef>
          </c:cat>
          <c:val>
            <c:numRef>
              <c:f>Tong!$I$13:$I$85</c:f>
              <c:numCache>
                <c:formatCode>General</c:formatCode>
                <c:ptCount val="7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01744"/>
        <c:axId val="1742810448"/>
        <c:extLst xmlns:c16r2="http://schemas.microsoft.com/office/drawing/2015/06/chart"/>
      </c:lineChart>
      <c:catAx>
        <c:axId val="174280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2810448"/>
        <c:crosses val="autoZero"/>
        <c:auto val="0"/>
        <c:lblAlgn val="ctr"/>
        <c:lblOffset val="100"/>
        <c:tickLblSkip val="1"/>
        <c:noMultiLvlLbl val="1"/>
      </c:catAx>
      <c:valAx>
        <c:axId val="1742810448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2801744"/>
        <c:crosses val="autoZero"/>
        <c:crossBetween val="midCat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7746233444957311"/>
          <c:y val="0.2118305600149496"/>
          <c:w val="0.11594497239569192"/>
          <c:h val="0.5995379218374402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span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24592"/>
        <c:axId val="1742805552"/>
      </c:lineChart>
      <c:catAx>
        <c:axId val="174282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05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05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4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13168"/>
        <c:axId val="1742815888"/>
      </c:lineChart>
      <c:catAx>
        <c:axId val="1742813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5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15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3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794128"/>
        <c:axId val="1742803376"/>
      </c:scatterChart>
      <c:valAx>
        <c:axId val="174279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03376"/>
        <c:crosses val="autoZero"/>
        <c:crossBetween val="midCat"/>
      </c:valAx>
      <c:valAx>
        <c:axId val="1742803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7941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21328"/>
        <c:axId val="1742816432"/>
      </c:lineChart>
      <c:catAx>
        <c:axId val="174282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6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16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42821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12624"/>
        <c:axId val="1742818064"/>
      </c:lineChart>
      <c:catAx>
        <c:axId val="174281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8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18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2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13712"/>
        <c:axId val="1742807184"/>
      </c:lineChart>
      <c:catAx>
        <c:axId val="174281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07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07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3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09360"/>
        <c:axId val="1742804464"/>
      </c:lineChart>
      <c:catAx>
        <c:axId val="17428093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42804464"/>
        <c:crosses val="autoZero"/>
        <c:auto val="1"/>
        <c:lblAlgn val="ctr"/>
        <c:lblOffset val="100"/>
        <c:tickMarkSkip val="1"/>
        <c:noMultiLvlLbl val="0"/>
      </c:catAx>
      <c:valAx>
        <c:axId val="1742804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09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14256"/>
        <c:axId val="1742808816"/>
      </c:lineChart>
      <c:catAx>
        <c:axId val="174281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08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08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4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08272"/>
        <c:axId val="1742816976"/>
      </c:lineChart>
      <c:catAx>
        <c:axId val="174280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6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16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08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795216"/>
        <c:axId val="1742815344"/>
      </c:scatterChart>
      <c:valAx>
        <c:axId val="174279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5344"/>
        <c:crosses val="autoZero"/>
        <c:crossBetween val="midCat"/>
      </c:valAx>
      <c:valAx>
        <c:axId val="1742815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7952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10992"/>
        <c:axId val="1742825136"/>
      </c:lineChart>
      <c:catAx>
        <c:axId val="174281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25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42810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06096"/>
        <c:axId val="1742814800"/>
      </c:lineChart>
      <c:catAx>
        <c:axId val="1742806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4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14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06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09904"/>
        <c:axId val="1742819152"/>
      </c:lineChart>
      <c:catAx>
        <c:axId val="174280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9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19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09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18608"/>
        <c:axId val="1742801200"/>
      </c:lineChart>
      <c:catAx>
        <c:axId val="174281860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42801200"/>
        <c:crosses val="autoZero"/>
        <c:auto val="1"/>
        <c:lblAlgn val="ctr"/>
        <c:lblOffset val="100"/>
        <c:tickMarkSkip val="1"/>
        <c:noMultiLvlLbl val="0"/>
      </c:catAx>
      <c:valAx>
        <c:axId val="1742801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8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02832"/>
        <c:axId val="1742819696"/>
      </c:lineChart>
      <c:catAx>
        <c:axId val="174280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19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19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02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20240"/>
        <c:axId val="1742805008"/>
      </c:lineChart>
      <c:catAx>
        <c:axId val="1742820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05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05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02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798480"/>
        <c:axId val="1742791952"/>
      </c:lineChart>
      <c:catAx>
        <c:axId val="174279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791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79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798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Phan Ngọc Tuyên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100" b="1" i="1" u="none" strike="noStrike" baseline="0">
                <a:effectLst/>
              </a:rPr>
              <a:t>Phan Ngọc Tuyên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042889525173E-2"/>
          <c:y val="0.14648512166383001"/>
          <c:w val="0.81610942249240126"/>
          <c:h val="0.67706236245409945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Nghiep!$J$12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Nghiep!$B$13:$B$99</c:f>
              <c:strCache>
                <c:ptCount val="51"/>
                <c:pt idx="0">
                  <c:v>11/01/19</c:v>
                </c:pt>
                <c:pt idx="1">
                  <c:v>21/01/19</c:v>
                </c:pt>
                <c:pt idx="2">
                  <c:v>23/01/19</c:v>
                </c:pt>
                <c:pt idx="3">
                  <c:v>08/03/19</c:v>
                </c:pt>
                <c:pt idx="4">
                  <c:v>12/03/19</c:v>
                </c:pt>
                <c:pt idx="5">
                  <c:v>12/03/19</c:v>
                </c:pt>
                <c:pt idx="6">
                  <c:v>13/03/19</c:v>
                </c:pt>
                <c:pt idx="7">
                  <c:v>13/03/19</c:v>
                </c:pt>
                <c:pt idx="8">
                  <c:v>27/03/19</c:v>
                </c:pt>
                <c:pt idx="9">
                  <c:v>06/04/19</c:v>
                </c:pt>
                <c:pt idx="10">
                  <c:v>26/04/19</c:v>
                </c:pt>
                <c:pt idx="11">
                  <c:v>21/06/19</c:v>
                </c:pt>
                <c:pt idx="12">
                  <c:v>18/07/19</c:v>
                </c:pt>
                <c:pt idx="13">
                  <c:v>19/09/19</c:v>
                </c:pt>
                <c:pt idx="14">
                  <c:v>08/12/19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Nghiep!$J$13:$J$99</c:f>
              <c:numCache>
                <c:formatCode>\&lt;\ \1</c:formatCode>
                <c:ptCount val="87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742820784"/>
        <c:axId val="1742799568"/>
      </c:barChart>
      <c:lineChart>
        <c:grouping val="standard"/>
        <c:varyColors val="0"/>
        <c:ser>
          <c:idx val="9"/>
          <c:order val="0"/>
          <c:tx>
            <c:strRef>
              <c:f>Nghiep!$L$12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Nghiep!$B$13:$B$99</c:f>
              <c:strCache>
                <c:ptCount val="51"/>
                <c:pt idx="0">
                  <c:v>11/01/19</c:v>
                </c:pt>
                <c:pt idx="1">
                  <c:v>21/01/19</c:v>
                </c:pt>
                <c:pt idx="2">
                  <c:v>23/01/19</c:v>
                </c:pt>
                <c:pt idx="3">
                  <c:v>08/03/19</c:v>
                </c:pt>
                <c:pt idx="4">
                  <c:v>12/03/19</c:v>
                </c:pt>
                <c:pt idx="5">
                  <c:v>12/03/19</c:v>
                </c:pt>
                <c:pt idx="6">
                  <c:v>13/03/19</c:v>
                </c:pt>
                <c:pt idx="7">
                  <c:v>13/03/19</c:v>
                </c:pt>
                <c:pt idx="8">
                  <c:v>27/03/19</c:v>
                </c:pt>
                <c:pt idx="9">
                  <c:v>06/04/19</c:v>
                </c:pt>
                <c:pt idx="10">
                  <c:v>26/04/19</c:v>
                </c:pt>
                <c:pt idx="11">
                  <c:v>21/06/19</c:v>
                </c:pt>
                <c:pt idx="12">
                  <c:v>18/07/19</c:v>
                </c:pt>
                <c:pt idx="13">
                  <c:v>19/09/19</c:v>
                </c:pt>
                <c:pt idx="14">
                  <c:v>08/12/19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Nghiep!$L$13:$L$99</c:f>
              <c:numCache>
                <c:formatCode>General</c:formatCode>
                <c:ptCount val="8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Nghiep!$K$12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Nghiep!$B$13:$B$99</c:f>
              <c:strCache>
                <c:ptCount val="51"/>
                <c:pt idx="0">
                  <c:v>11/01/19</c:v>
                </c:pt>
                <c:pt idx="1">
                  <c:v>21/01/19</c:v>
                </c:pt>
                <c:pt idx="2">
                  <c:v>23/01/19</c:v>
                </c:pt>
                <c:pt idx="3">
                  <c:v>08/03/19</c:v>
                </c:pt>
                <c:pt idx="4">
                  <c:v>12/03/19</c:v>
                </c:pt>
                <c:pt idx="5">
                  <c:v>12/03/19</c:v>
                </c:pt>
                <c:pt idx="6">
                  <c:v>13/03/19</c:v>
                </c:pt>
                <c:pt idx="7">
                  <c:v>13/03/19</c:v>
                </c:pt>
                <c:pt idx="8">
                  <c:v>27/03/19</c:v>
                </c:pt>
                <c:pt idx="9">
                  <c:v>06/04/19</c:v>
                </c:pt>
                <c:pt idx="10">
                  <c:v>26/04/19</c:v>
                </c:pt>
                <c:pt idx="11">
                  <c:v>21/06/19</c:v>
                </c:pt>
                <c:pt idx="12">
                  <c:v>18/07/19</c:v>
                </c:pt>
                <c:pt idx="13">
                  <c:v>19/09/19</c:v>
                </c:pt>
                <c:pt idx="14">
                  <c:v>08/12/19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Nghiep!$K$13:$K$99</c:f>
              <c:numCache>
                <c:formatCode>General</c:formatCode>
                <c:ptCount val="8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Nghiep!$C$12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strRef>
              <c:f>Nghiep!$B$13:$B$99</c:f>
              <c:strCache>
                <c:ptCount val="51"/>
                <c:pt idx="0">
                  <c:v>11/01/19</c:v>
                </c:pt>
                <c:pt idx="1">
                  <c:v>21/01/19</c:v>
                </c:pt>
                <c:pt idx="2">
                  <c:v>23/01/19</c:v>
                </c:pt>
                <c:pt idx="3">
                  <c:v>08/03/19</c:v>
                </c:pt>
                <c:pt idx="4">
                  <c:v>12/03/19</c:v>
                </c:pt>
                <c:pt idx="5">
                  <c:v>12/03/19</c:v>
                </c:pt>
                <c:pt idx="6">
                  <c:v>13/03/19</c:v>
                </c:pt>
                <c:pt idx="7">
                  <c:v>13/03/19</c:v>
                </c:pt>
                <c:pt idx="8">
                  <c:v>27/03/19</c:v>
                </c:pt>
                <c:pt idx="9">
                  <c:v>06/04/19</c:v>
                </c:pt>
                <c:pt idx="10">
                  <c:v>26/04/19</c:v>
                </c:pt>
                <c:pt idx="11">
                  <c:v>21/06/19</c:v>
                </c:pt>
                <c:pt idx="12">
                  <c:v>18/07/19</c:v>
                </c:pt>
                <c:pt idx="13">
                  <c:v>19/09/19</c:v>
                </c:pt>
                <c:pt idx="14">
                  <c:v>08/12/19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Nghiep!$C$13:$C$99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0.00">
                  <c:v>0</c:v>
                </c:pt>
                <c:pt idx="19" formatCode="0.0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Nghiep!$D$12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strRef>
              <c:f>Nghiep!$B$13:$B$99</c:f>
              <c:strCache>
                <c:ptCount val="51"/>
                <c:pt idx="0">
                  <c:v>11/01/19</c:v>
                </c:pt>
                <c:pt idx="1">
                  <c:v>21/01/19</c:v>
                </c:pt>
                <c:pt idx="2">
                  <c:v>23/01/19</c:v>
                </c:pt>
                <c:pt idx="3">
                  <c:v>08/03/19</c:v>
                </c:pt>
                <c:pt idx="4">
                  <c:v>12/03/19</c:v>
                </c:pt>
                <c:pt idx="5">
                  <c:v>12/03/19</c:v>
                </c:pt>
                <c:pt idx="6">
                  <c:v>13/03/19</c:v>
                </c:pt>
                <c:pt idx="7">
                  <c:v>13/03/19</c:v>
                </c:pt>
                <c:pt idx="8">
                  <c:v>27/03/19</c:v>
                </c:pt>
                <c:pt idx="9">
                  <c:v>06/04/19</c:v>
                </c:pt>
                <c:pt idx="10">
                  <c:v>26/04/19</c:v>
                </c:pt>
                <c:pt idx="11">
                  <c:v>21/06/19</c:v>
                </c:pt>
                <c:pt idx="12">
                  <c:v>18/07/19</c:v>
                </c:pt>
                <c:pt idx="13">
                  <c:v>19/09/19</c:v>
                </c:pt>
                <c:pt idx="14">
                  <c:v>08/12/19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Nghiep!$D$13:$D$99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 formatCode="0.00">
                  <c:v>0</c:v>
                </c:pt>
                <c:pt idx="19" formatCode="0.0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Nghiep!$E$12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strRef>
              <c:f>Nghiep!$B$13:$B$99</c:f>
              <c:strCache>
                <c:ptCount val="51"/>
                <c:pt idx="0">
                  <c:v>11/01/19</c:v>
                </c:pt>
                <c:pt idx="1">
                  <c:v>21/01/19</c:v>
                </c:pt>
                <c:pt idx="2">
                  <c:v>23/01/19</c:v>
                </c:pt>
                <c:pt idx="3">
                  <c:v>08/03/19</c:v>
                </c:pt>
                <c:pt idx="4">
                  <c:v>12/03/19</c:v>
                </c:pt>
                <c:pt idx="5">
                  <c:v>12/03/19</c:v>
                </c:pt>
                <c:pt idx="6">
                  <c:v>13/03/19</c:v>
                </c:pt>
                <c:pt idx="7">
                  <c:v>13/03/19</c:v>
                </c:pt>
                <c:pt idx="8">
                  <c:v>27/03/19</c:v>
                </c:pt>
                <c:pt idx="9">
                  <c:v>06/04/19</c:v>
                </c:pt>
                <c:pt idx="10">
                  <c:v>26/04/19</c:v>
                </c:pt>
                <c:pt idx="11">
                  <c:v>21/06/19</c:v>
                </c:pt>
                <c:pt idx="12">
                  <c:v>18/07/19</c:v>
                </c:pt>
                <c:pt idx="13">
                  <c:v>19/09/19</c:v>
                </c:pt>
                <c:pt idx="14">
                  <c:v>08/12/19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Nghiep!$E$13:$E$99</c:f>
              <c:numCache>
                <c:formatCode>General</c:formatCode>
                <c:ptCount val="8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 formatCode="0.00">
                  <c:v>0</c:v>
                </c:pt>
                <c:pt idx="19" formatCode="0.0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Nghiep!$F$12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strRef>
              <c:f>Nghiep!$B$13:$B$99</c:f>
              <c:strCache>
                <c:ptCount val="51"/>
                <c:pt idx="0">
                  <c:v>11/01/19</c:v>
                </c:pt>
                <c:pt idx="1">
                  <c:v>21/01/19</c:v>
                </c:pt>
                <c:pt idx="2">
                  <c:v>23/01/19</c:v>
                </c:pt>
                <c:pt idx="3">
                  <c:v>08/03/19</c:v>
                </c:pt>
                <c:pt idx="4">
                  <c:v>12/03/19</c:v>
                </c:pt>
                <c:pt idx="5">
                  <c:v>12/03/19</c:v>
                </c:pt>
                <c:pt idx="6">
                  <c:v>13/03/19</c:v>
                </c:pt>
                <c:pt idx="7">
                  <c:v>13/03/19</c:v>
                </c:pt>
                <c:pt idx="8">
                  <c:v>27/03/19</c:v>
                </c:pt>
                <c:pt idx="9">
                  <c:v>06/04/19</c:v>
                </c:pt>
                <c:pt idx="10">
                  <c:v>26/04/19</c:v>
                </c:pt>
                <c:pt idx="11">
                  <c:v>21/06/19</c:v>
                </c:pt>
                <c:pt idx="12">
                  <c:v>18/07/19</c:v>
                </c:pt>
                <c:pt idx="13">
                  <c:v>19/09/19</c:v>
                </c:pt>
                <c:pt idx="14">
                  <c:v>08/12/19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Nghiep!$F$13:$F$99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0.00">
                  <c:v>0</c:v>
                </c:pt>
                <c:pt idx="19" formatCode="0.0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Nghiep!$G$12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strRef>
              <c:f>Nghiep!$B$13:$B$99</c:f>
              <c:strCache>
                <c:ptCount val="51"/>
                <c:pt idx="0">
                  <c:v>11/01/19</c:v>
                </c:pt>
                <c:pt idx="1">
                  <c:v>21/01/19</c:v>
                </c:pt>
                <c:pt idx="2">
                  <c:v>23/01/19</c:v>
                </c:pt>
                <c:pt idx="3">
                  <c:v>08/03/19</c:v>
                </c:pt>
                <c:pt idx="4">
                  <c:v>12/03/19</c:v>
                </c:pt>
                <c:pt idx="5">
                  <c:v>12/03/19</c:v>
                </c:pt>
                <c:pt idx="6">
                  <c:v>13/03/19</c:v>
                </c:pt>
                <c:pt idx="7">
                  <c:v>13/03/19</c:v>
                </c:pt>
                <c:pt idx="8">
                  <c:v>27/03/19</c:v>
                </c:pt>
                <c:pt idx="9">
                  <c:v>06/04/19</c:v>
                </c:pt>
                <c:pt idx="10">
                  <c:v>26/04/19</c:v>
                </c:pt>
                <c:pt idx="11">
                  <c:v>21/06/19</c:v>
                </c:pt>
                <c:pt idx="12">
                  <c:v>18/07/19</c:v>
                </c:pt>
                <c:pt idx="13">
                  <c:v>19/09/19</c:v>
                </c:pt>
                <c:pt idx="14">
                  <c:v>08/12/19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Nghiep!$G$13:$G$99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0.00">
                  <c:v>0</c:v>
                </c:pt>
                <c:pt idx="19" formatCode="0.0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Nghiep!$H$12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strRef>
              <c:f>Nghiep!$B$13:$B$99</c:f>
              <c:strCache>
                <c:ptCount val="51"/>
                <c:pt idx="0">
                  <c:v>11/01/19</c:v>
                </c:pt>
                <c:pt idx="1">
                  <c:v>21/01/19</c:v>
                </c:pt>
                <c:pt idx="2">
                  <c:v>23/01/19</c:v>
                </c:pt>
                <c:pt idx="3">
                  <c:v>08/03/19</c:v>
                </c:pt>
                <c:pt idx="4">
                  <c:v>12/03/19</c:v>
                </c:pt>
                <c:pt idx="5">
                  <c:v>12/03/19</c:v>
                </c:pt>
                <c:pt idx="6">
                  <c:v>13/03/19</c:v>
                </c:pt>
                <c:pt idx="7">
                  <c:v>13/03/19</c:v>
                </c:pt>
                <c:pt idx="8">
                  <c:v>27/03/19</c:v>
                </c:pt>
                <c:pt idx="9">
                  <c:v>06/04/19</c:v>
                </c:pt>
                <c:pt idx="10">
                  <c:v>26/04/19</c:v>
                </c:pt>
                <c:pt idx="11">
                  <c:v>21/06/19</c:v>
                </c:pt>
                <c:pt idx="12">
                  <c:v>18/07/19</c:v>
                </c:pt>
                <c:pt idx="13">
                  <c:v>19/09/19</c:v>
                </c:pt>
                <c:pt idx="14">
                  <c:v>08/12/19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Nghiep!$H$13:$H$99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Nghiep!$I$12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strRef>
              <c:f>Nghiep!$B$13:$B$99</c:f>
              <c:strCache>
                <c:ptCount val="51"/>
                <c:pt idx="0">
                  <c:v>11/01/19</c:v>
                </c:pt>
                <c:pt idx="1">
                  <c:v>21/01/19</c:v>
                </c:pt>
                <c:pt idx="2">
                  <c:v>23/01/19</c:v>
                </c:pt>
                <c:pt idx="3">
                  <c:v>08/03/19</c:v>
                </c:pt>
                <c:pt idx="4">
                  <c:v>12/03/19</c:v>
                </c:pt>
                <c:pt idx="5">
                  <c:v>12/03/19</c:v>
                </c:pt>
                <c:pt idx="6">
                  <c:v>13/03/19</c:v>
                </c:pt>
                <c:pt idx="7">
                  <c:v>13/03/19</c:v>
                </c:pt>
                <c:pt idx="8">
                  <c:v>27/03/19</c:v>
                </c:pt>
                <c:pt idx="9">
                  <c:v>06/04/19</c:v>
                </c:pt>
                <c:pt idx="10">
                  <c:v>26/04/19</c:v>
                </c:pt>
                <c:pt idx="11">
                  <c:v>21/06/19</c:v>
                </c:pt>
                <c:pt idx="12">
                  <c:v>18/07/19</c:v>
                </c:pt>
                <c:pt idx="13">
                  <c:v>19/09/19</c:v>
                </c:pt>
                <c:pt idx="14">
                  <c:v>08/12/19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Nghiep!$I$13:$I$99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7">
                  <c:v>0</c:v>
                </c:pt>
                <c:pt idx="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20784"/>
        <c:axId val="1742799568"/>
        <c:extLst xmlns:c16r2="http://schemas.microsoft.com/office/drawing/2015/06/chart"/>
      </c:lineChart>
      <c:dateAx>
        <c:axId val="174282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2799568"/>
        <c:crosses val="autoZero"/>
        <c:auto val="0"/>
        <c:lblOffset val="100"/>
        <c:baseTimeUnit val="days"/>
        <c:majorUnit val="10"/>
        <c:majorTimeUnit val="days"/>
      </c:dateAx>
      <c:valAx>
        <c:axId val="1742799568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282078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280324023256918"/>
          <c:h val="0.3837881309966895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25680"/>
        <c:axId val="1742794672"/>
      </c:lineChart>
      <c:catAx>
        <c:axId val="1742825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794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794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5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21872"/>
        <c:axId val="1742792496"/>
      </c:lineChart>
      <c:catAx>
        <c:axId val="1742821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792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792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18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793584"/>
        <c:axId val="1742795760"/>
      </c:scatterChart>
      <c:valAx>
        <c:axId val="174279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795760"/>
        <c:crosses val="autoZero"/>
        <c:crossBetween val="midCat"/>
      </c:valAx>
      <c:valAx>
        <c:axId val="1742795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7935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796304"/>
        <c:axId val="1742796848"/>
      </c:lineChart>
      <c:catAx>
        <c:axId val="1742796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79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796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42796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797392"/>
        <c:axId val="1742800112"/>
      </c:lineChart>
      <c:catAx>
        <c:axId val="174279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00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00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797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43088"/>
        <c:axId val="1742855600"/>
      </c:lineChart>
      <c:catAx>
        <c:axId val="174284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55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55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43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42544"/>
        <c:axId val="1742831120"/>
      </c:lineChart>
      <c:catAx>
        <c:axId val="17428425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42831120"/>
        <c:crosses val="autoZero"/>
        <c:auto val="1"/>
        <c:lblAlgn val="ctr"/>
        <c:lblOffset val="100"/>
        <c:tickMarkSkip val="1"/>
        <c:noMultiLvlLbl val="0"/>
      </c:catAx>
      <c:valAx>
        <c:axId val="1742831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42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43632"/>
        <c:axId val="1742833840"/>
      </c:lineChart>
      <c:catAx>
        <c:axId val="174284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3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33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43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46352"/>
        <c:axId val="1742844176"/>
      </c:lineChart>
      <c:catAx>
        <c:axId val="174284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44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44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463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849072"/>
        <c:axId val="1742845264"/>
      </c:scatterChart>
      <c:valAx>
        <c:axId val="1742849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45264"/>
        <c:crosses val="autoZero"/>
        <c:crossBetween val="midCat"/>
      </c:valAx>
      <c:valAx>
        <c:axId val="1742845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490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44720"/>
        <c:axId val="1742832752"/>
      </c:lineChart>
      <c:catAx>
        <c:axId val="1742844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2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32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42844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52880"/>
        <c:axId val="1742841456"/>
      </c:lineChart>
      <c:catAx>
        <c:axId val="1742852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41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41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52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34928"/>
        <c:axId val="1742842000"/>
      </c:lineChart>
      <c:catAx>
        <c:axId val="1742834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42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42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4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53424"/>
        <c:axId val="1742845808"/>
      </c:lineChart>
      <c:catAx>
        <c:axId val="17428534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42845808"/>
        <c:crosses val="autoZero"/>
        <c:auto val="1"/>
        <c:lblAlgn val="ctr"/>
        <c:lblOffset val="100"/>
        <c:tickMarkSkip val="1"/>
        <c:noMultiLvlLbl val="0"/>
      </c:catAx>
      <c:valAx>
        <c:axId val="1742845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53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33296"/>
        <c:axId val="1742852336"/>
      </c:lineChart>
      <c:catAx>
        <c:axId val="1742833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52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52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3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53968"/>
        <c:axId val="1742850704"/>
      </c:lineChart>
      <c:catAx>
        <c:axId val="174285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50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50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53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31664"/>
        <c:axId val="1742832208"/>
      </c:lineChart>
      <c:catAx>
        <c:axId val="174283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2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32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1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</a:t>
            </a:r>
            <a:r>
              <a:rPr lang="vi-VN" sz="1100" b="1" i="0" baseline="0">
                <a:effectLst/>
              </a:rPr>
              <a:t>Huỳnh Phục Nghiệp (009)</a:t>
            </a:r>
            <a:endParaRPr lang="en-US" sz="1100" b="1" i="0" baseline="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vi-VN" sz="1100" b="1" i="1" u="none" strike="noStrike" baseline="0">
                <a:effectLst/>
              </a:rPr>
              <a:t>Huỳnh Phục Nghiệp (009)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13104765518767983"/>
          <c:y val="7.94260233041804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9533072463252598E-2"/>
          <c:y val="0.22514791845709553"/>
          <c:w val="0.81610942249240126"/>
          <c:h val="0.59053321874588682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Nghiep!$J$12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Pt>
            <c:idx val="5"/>
            <c:invertIfNegative val="0"/>
            <c:bubble3D val="0"/>
          </c:dPt>
          <c:cat>
            <c:numRef>
              <c:f>[2]Nghiệp!$B$13:$B$24</c:f>
              <c:numCache>
                <c:formatCode>General</c:formatCode>
                <c:ptCount val="12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>
                  <c:v>43561</c:v>
                </c:pt>
                <c:pt idx="10">
                  <c:v>43581</c:v>
                </c:pt>
                <c:pt idx="11">
                  <c:v>43637</c:v>
                </c:pt>
              </c:numCache>
            </c:numRef>
          </c:cat>
          <c:val>
            <c:numRef>
              <c:f>Nghiep!$J$13:$J$27</c:f>
              <c:numCache>
                <c:formatCode>\&lt;\ \1</c:formatCode>
                <c:ptCount val="15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742834384"/>
        <c:axId val="1742846896"/>
      </c:barChart>
      <c:lineChart>
        <c:grouping val="standard"/>
        <c:varyColors val="0"/>
        <c:ser>
          <c:idx val="9"/>
          <c:order val="0"/>
          <c:tx>
            <c:strRef>
              <c:f>Nghiep!$L$12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Nghiep!$B$13:$B$27</c:f>
              <c:numCache>
                <c:formatCode>m/d/yyyy</c:formatCode>
                <c:ptCount val="15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 formatCode="dd/mm/yy;@">
                  <c:v>43561</c:v>
                </c:pt>
                <c:pt idx="10" formatCode="dd/mm/yy;@">
                  <c:v>43581</c:v>
                </c:pt>
                <c:pt idx="11" formatCode="dd/mm/yy;@">
                  <c:v>43637</c:v>
                </c:pt>
                <c:pt idx="12" formatCode="dd/mm/yy;@">
                  <c:v>43664</c:v>
                </c:pt>
                <c:pt idx="13" formatCode="dd/mm/yy;@">
                  <c:v>43727</c:v>
                </c:pt>
                <c:pt idx="14" formatCode="dd/mm/yy;@">
                  <c:v>43807</c:v>
                </c:pt>
              </c:numCache>
            </c:numRef>
          </c:cat>
          <c:val>
            <c:numRef>
              <c:f>Nghiep!$L$13:$L$27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Nghiep!$K$12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Nghiep!$B$13:$B$27</c:f>
              <c:numCache>
                <c:formatCode>m/d/yyyy</c:formatCode>
                <c:ptCount val="15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 formatCode="dd/mm/yy;@">
                  <c:v>43561</c:v>
                </c:pt>
                <c:pt idx="10" formatCode="dd/mm/yy;@">
                  <c:v>43581</c:v>
                </c:pt>
                <c:pt idx="11" formatCode="dd/mm/yy;@">
                  <c:v>43637</c:v>
                </c:pt>
                <c:pt idx="12" formatCode="dd/mm/yy;@">
                  <c:v>43664</c:v>
                </c:pt>
                <c:pt idx="13" formatCode="dd/mm/yy;@">
                  <c:v>43727</c:v>
                </c:pt>
                <c:pt idx="14" formatCode="dd/mm/yy;@">
                  <c:v>43807</c:v>
                </c:pt>
              </c:numCache>
            </c:numRef>
          </c:cat>
          <c:val>
            <c:numRef>
              <c:f>Nghiep!$K$13:$K$27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Nghiep!$C$12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numRef>
              <c:f>Nghiep!$B$13:$B$27</c:f>
              <c:numCache>
                <c:formatCode>m/d/yyyy</c:formatCode>
                <c:ptCount val="15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 formatCode="dd/mm/yy;@">
                  <c:v>43561</c:v>
                </c:pt>
                <c:pt idx="10" formatCode="dd/mm/yy;@">
                  <c:v>43581</c:v>
                </c:pt>
                <c:pt idx="11" formatCode="dd/mm/yy;@">
                  <c:v>43637</c:v>
                </c:pt>
                <c:pt idx="12" formatCode="dd/mm/yy;@">
                  <c:v>43664</c:v>
                </c:pt>
                <c:pt idx="13" formatCode="dd/mm/yy;@">
                  <c:v>43727</c:v>
                </c:pt>
                <c:pt idx="14" formatCode="dd/mm/yy;@">
                  <c:v>43807</c:v>
                </c:pt>
              </c:numCache>
            </c:numRef>
          </c:cat>
          <c:val>
            <c:numRef>
              <c:f>Nghiep!$C$13:$C$27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Nghiep!$D$12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numRef>
              <c:f>Nghiep!$B$13:$B$27</c:f>
              <c:numCache>
                <c:formatCode>m/d/yyyy</c:formatCode>
                <c:ptCount val="15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 formatCode="dd/mm/yy;@">
                  <c:v>43561</c:v>
                </c:pt>
                <c:pt idx="10" formatCode="dd/mm/yy;@">
                  <c:v>43581</c:v>
                </c:pt>
                <c:pt idx="11" formatCode="dd/mm/yy;@">
                  <c:v>43637</c:v>
                </c:pt>
                <c:pt idx="12" formatCode="dd/mm/yy;@">
                  <c:v>43664</c:v>
                </c:pt>
                <c:pt idx="13" formatCode="dd/mm/yy;@">
                  <c:v>43727</c:v>
                </c:pt>
                <c:pt idx="14" formatCode="dd/mm/yy;@">
                  <c:v>43807</c:v>
                </c:pt>
              </c:numCache>
            </c:numRef>
          </c:cat>
          <c:val>
            <c:numRef>
              <c:f>Nghiep!$D$13:$D$27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Nghiep!$E$12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numRef>
              <c:f>Nghiep!$B$13:$B$27</c:f>
              <c:numCache>
                <c:formatCode>m/d/yyyy</c:formatCode>
                <c:ptCount val="15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 formatCode="dd/mm/yy;@">
                  <c:v>43561</c:v>
                </c:pt>
                <c:pt idx="10" formatCode="dd/mm/yy;@">
                  <c:v>43581</c:v>
                </c:pt>
                <c:pt idx="11" formatCode="dd/mm/yy;@">
                  <c:v>43637</c:v>
                </c:pt>
                <c:pt idx="12" formatCode="dd/mm/yy;@">
                  <c:v>43664</c:v>
                </c:pt>
                <c:pt idx="13" formatCode="dd/mm/yy;@">
                  <c:v>43727</c:v>
                </c:pt>
                <c:pt idx="14" formatCode="dd/mm/yy;@">
                  <c:v>43807</c:v>
                </c:pt>
              </c:numCache>
            </c:numRef>
          </c:cat>
          <c:val>
            <c:numRef>
              <c:f>Nghiep!$E$13:$E$27</c:f>
              <c:numCache>
                <c:formatCode>General</c:formatCode>
                <c:ptCount val="1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Nghiep!$F$12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numRef>
              <c:f>Nghiep!$B$13:$B$27</c:f>
              <c:numCache>
                <c:formatCode>m/d/yyyy</c:formatCode>
                <c:ptCount val="15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 formatCode="dd/mm/yy;@">
                  <c:v>43561</c:v>
                </c:pt>
                <c:pt idx="10" formatCode="dd/mm/yy;@">
                  <c:v>43581</c:v>
                </c:pt>
                <c:pt idx="11" formatCode="dd/mm/yy;@">
                  <c:v>43637</c:v>
                </c:pt>
                <c:pt idx="12" formatCode="dd/mm/yy;@">
                  <c:v>43664</c:v>
                </c:pt>
                <c:pt idx="13" formatCode="dd/mm/yy;@">
                  <c:v>43727</c:v>
                </c:pt>
                <c:pt idx="14" formatCode="dd/mm/yy;@">
                  <c:v>43807</c:v>
                </c:pt>
              </c:numCache>
            </c:numRef>
          </c:cat>
          <c:val>
            <c:numRef>
              <c:f>Nghiep!$F$13:$F$27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Nghiep!$G$12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Nghiep!$B$13:$B$27</c:f>
              <c:numCache>
                <c:formatCode>m/d/yyyy</c:formatCode>
                <c:ptCount val="15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 formatCode="dd/mm/yy;@">
                  <c:v>43561</c:v>
                </c:pt>
                <c:pt idx="10" formatCode="dd/mm/yy;@">
                  <c:v>43581</c:v>
                </c:pt>
                <c:pt idx="11" formatCode="dd/mm/yy;@">
                  <c:v>43637</c:v>
                </c:pt>
                <c:pt idx="12" formatCode="dd/mm/yy;@">
                  <c:v>43664</c:v>
                </c:pt>
                <c:pt idx="13" formatCode="dd/mm/yy;@">
                  <c:v>43727</c:v>
                </c:pt>
                <c:pt idx="14" formatCode="dd/mm/yy;@">
                  <c:v>43807</c:v>
                </c:pt>
              </c:numCache>
            </c:numRef>
          </c:cat>
          <c:val>
            <c:numRef>
              <c:f>Nghiep!$G$13:$G$27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Nghiep!$H$12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numRef>
              <c:f>Nghiep!$B$13:$B$27</c:f>
              <c:numCache>
                <c:formatCode>m/d/yyyy</c:formatCode>
                <c:ptCount val="15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 formatCode="dd/mm/yy;@">
                  <c:v>43561</c:v>
                </c:pt>
                <c:pt idx="10" formatCode="dd/mm/yy;@">
                  <c:v>43581</c:v>
                </c:pt>
                <c:pt idx="11" formatCode="dd/mm/yy;@">
                  <c:v>43637</c:v>
                </c:pt>
                <c:pt idx="12" formatCode="dd/mm/yy;@">
                  <c:v>43664</c:v>
                </c:pt>
                <c:pt idx="13" formatCode="dd/mm/yy;@">
                  <c:v>43727</c:v>
                </c:pt>
                <c:pt idx="14" formatCode="dd/mm/yy;@">
                  <c:v>43807</c:v>
                </c:pt>
              </c:numCache>
            </c:numRef>
          </c:cat>
          <c:val>
            <c:numRef>
              <c:f>Nghiep!$H$13:$H$27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Nghiep!$I$12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numRef>
              <c:f>Nghiep!$B$13:$B$27</c:f>
              <c:numCache>
                <c:formatCode>m/d/yyyy</c:formatCode>
                <c:ptCount val="15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 formatCode="dd/mm/yy;@">
                  <c:v>43561</c:v>
                </c:pt>
                <c:pt idx="10" formatCode="dd/mm/yy;@">
                  <c:v>43581</c:v>
                </c:pt>
                <c:pt idx="11" formatCode="dd/mm/yy;@">
                  <c:v>43637</c:v>
                </c:pt>
                <c:pt idx="12" formatCode="dd/mm/yy;@">
                  <c:v>43664</c:v>
                </c:pt>
                <c:pt idx="13" formatCode="dd/mm/yy;@">
                  <c:v>43727</c:v>
                </c:pt>
                <c:pt idx="14" formatCode="dd/mm/yy;@">
                  <c:v>43807</c:v>
                </c:pt>
              </c:numCache>
            </c:numRef>
          </c:cat>
          <c:val>
            <c:numRef>
              <c:f>Nghiep!$I$13:$I$27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34384"/>
        <c:axId val="1742846896"/>
        <c:extLst xmlns:c16r2="http://schemas.microsoft.com/office/drawing/2015/06/chart"/>
      </c:lineChart>
      <c:catAx>
        <c:axId val="174283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89298548524807886"/>
              <c:y val="0.844236892533762"/>
            </c:manualLayout>
          </c:layout>
          <c:overlay val="0"/>
        </c:title>
        <c:numFmt formatCode="dd/mm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2846896"/>
        <c:crosses val="autoZero"/>
        <c:auto val="0"/>
        <c:lblAlgn val="ctr"/>
        <c:lblOffset val="100"/>
        <c:tickLblSkip val="1"/>
        <c:noMultiLvlLbl val="1"/>
      </c:catAx>
      <c:valAx>
        <c:axId val="1742846896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2834384"/>
        <c:crosses val="autoZero"/>
        <c:crossBetween val="midCat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1899270722647558"/>
          <c:w val="0.13280324023256918"/>
          <c:h val="0.61446857205133099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54512"/>
        <c:axId val="1742855056"/>
      </c:lineChart>
      <c:catAx>
        <c:axId val="174285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55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55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54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56144"/>
        <c:axId val="1742849616"/>
      </c:lineChart>
      <c:catAx>
        <c:axId val="174285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4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49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561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851248"/>
        <c:axId val="1742826224"/>
      </c:scatterChart>
      <c:valAx>
        <c:axId val="174285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6224"/>
        <c:crosses val="autoZero"/>
        <c:crossBetween val="midCat"/>
      </c:valAx>
      <c:valAx>
        <c:axId val="1742826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512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30576"/>
        <c:axId val="1742827856"/>
      </c:lineChart>
      <c:catAx>
        <c:axId val="174283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7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27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42830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47440"/>
        <c:axId val="1742851792"/>
      </c:lineChart>
      <c:catAx>
        <c:axId val="174284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51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51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47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40368"/>
        <c:axId val="1742826768"/>
      </c:lineChart>
      <c:catAx>
        <c:axId val="174284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6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26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40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36016"/>
        <c:axId val="1742847984"/>
      </c:lineChart>
      <c:catAx>
        <c:axId val="174283601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42847984"/>
        <c:crosses val="autoZero"/>
        <c:auto val="1"/>
        <c:lblAlgn val="ctr"/>
        <c:lblOffset val="100"/>
        <c:tickMarkSkip val="1"/>
        <c:noMultiLvlLbl val="0"/>
      </c:catAx>
      <c:valAx>
        <c:axId val="1742847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6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35472"/>
        <c:axId val="1742836560"/>
      </c:lineChart>
      <c:catAx>
        <c:axId val="174283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6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36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5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27312"/>
        <c:axId val="1742837104"/>
      </c:lineChart>
      <c:catAx>
        <c:axId val="1742827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7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37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7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848528"/>
        <c:axId val="1742837648"/>
      </c:scatterChart>
      <c:valAx>
        <c:axId val="174284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7648"/>
        <c:crosses val="autoZero"/>
        <c:crossBetween val="midCat"/>
      </c:valAx>
      <c:valAx>
        <c:axId val="1742837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485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28944"/>
        <c:axId val="1742838192"/>
      </c:lineChart>
      <c:catAx>
        <c:axId val="174282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8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38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42828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40912"/>
        <c:axId val="1742850160"/>
      </c:lineChart>
      <c:catAx>
        <c:axId val="174284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50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50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40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28400"/>
        <c:axId val="1742830032"/>
      </c:lineChart>
      <c:catAx>
        <c:axId val="1742828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0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30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8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38736"/>
        <c:axId val="1742839280"/>
      </c:lineChart>
      <c:catAx>
        <c:axId val="17428387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42839280"/>
        <c:crosses val="autoZero"/>
        <c:auto val="1"/>
        <c:lblAlgn val="ctr"/>
        <c:lblOffset val="100"/>
        <c:tickMarkSkip val="1"/>
        <c:noMultiLvlLbl val="0"/>
      </c:catAx>
      <c:valAx>
        <c:axId val="1742839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8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829488"/>
        <c:axId val="1742839824"/>
      </c:lineChart>
      <c:catAx>
        <c:axId val="1742829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39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39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42829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64976"/>
        <c:axId val="1888452464"/>
      </c:lineChart>
      <c:catAx>
        <c:axId val="1888464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52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52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49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70416"/>
        <c:axId val="1888467696"/>
      </c:lineChart>
      <c:catAx>
        <c:axId val="188847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7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6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70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Phan Ngọc Tuyên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100" b="1" i="1" u="none" strike="noStrike" baseline="0">
                <a:effectLst/>
              </a:rPr>
              <a:t>Phan Ngọc Tuyên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042889525173E-2"/>
          <c:y val="0.14648512166383001"/>
          <c:w val="0.81610942249240126"/>
          <c:h val="0.67706236245409945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Quang!$J$12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Quang!$B$13:$B$116</c:f>
              <c:strCache>
                <c:ptCount val="67"/>
                <c:pt idx="0">
                  <c:v>31/01/19</c:v>
                </c:pt>
                <c:pt idx="1">
                  <c:v>12/03/19</c:v>
                </c:pt>
                <c:pt idx="2">
                  <c:v>12/03/19</c:v>
                </c:pt>
                <c:pt idx="3">
                  <c:v>13/03/19</c:v>
                </c:pt>
                <c:pt idx="4">
                  <c:v>13/03/19</c:v>
                </c:pt>
                <c:pt idx="5">
                  <c:v>14/03/19</c:v>
                </c:pt>
                <c:pt idx="6">
                  <c:v>14/03/19</c:v>
                </c:pt>
                <c:pt idx="7">
                  <c:v>29/03/19</c:v>
                </c:pt>
                <c:pt idx="8">
                  <c:v>25/05/19</c:v>
                </c:pt>
                <c:pt idx="9">
                  <c:v>08/06/19</c:v>
                </c:pt>
                <c:pt idx="10">
                  <c:v>21/06/19</c:v>
                </c:pt>
                <c:pt idx="11">
                  <c:v>06/07/19</c:v>
                </c:pt>
                <c:pt idx="12">
                  <c:v>18/07/19</c:v>
                </c:pt>
                <c:pt idx="13">
                  <c:v>23/07/19</c:v>
                </c:pt>
                <c:pt idx="14">
                  <c:v>01/08/19</c:v>
                </c:pt>
                <c:pt idx="15">
                  <c:v>03/08/19</c:v>
                </c:pt>
                <c:pt idx="16">
                  <c:v>08/09/19</c:v>
                </c:pt>
                <c:pt idx="17">
                  <c:v>11/09/19</c:v>
                </c:pt>
                <c:pt idx="18">
                  <c:v>20/09/19</c:v>
                </c:pt>
                <c:pt idx="19">
                  <c:v>21/09/19</c:v>
                </c:pt>
                <c:pt idx="20">
                  <c:v>23/09/19</c:v>
                </c:pt>
                <c:pt idx="21">
                  <c:v>24/09/19</c:v>
                </c:pt>
                <c:pt idx="22">
                  <c:v>24/09/19</c:v>
                </c:pt>
                <c:pt idx="23">
                  <c:v>25/09/19</c:v>
                </c:pt>
                <c:pt idx="24">
                  <c:v>25/09/19</c:v>
                </c:pt>
                <c:pt idx="25">
                  <c:v>27/09/19</c:v>
                </c:pt>
                <c:pt idx="26">
                  <c:v>11/10/19</c:v>
                </c:pt>
                <c:pt idx="27">
                  <c:v>23/10/19</c:v>
                </c:pt>
                <c:pt idx="28">
                  <c:v>29/11/19</c:v>
                </c:pt>
                <c:pt idx="29">
                  <c:v>22/12/19</c:v>
                </c:pt>
                <c:pt idx="30">
                  <c:v>31/12/19</c:v>
                </c:pt>
                <c:pt idx="66">
                  <c:v>Người lập/ Ngày:
Prepared by/ Date</c:v>
                </c:pt>
              </c:strCache>
            </c:strRef>
          </c:cat>
          <c:val>
            <c:numRef>
              <c:f>Quang!$J$13:$J$116</c:f>
              <c:numCache>
                <c:formatCode>General</c:formatCode>
                <c:ptCount val="10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888476944"/>
        <c:axId val="1888466064"/>
      </c:barChart>
      <c:lineChart>
        <c:grouping val="standard"/>
        <c:varyColors val="0"/>
        <c:ser>
          <c:idx val="9"/>
          <c:order val="0"/>
          <c:tx>
            <c:strRef>
              <c:f>Quang!$L$12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Quang!$B$13:$B$116</c:f>
              <c:strCache>
                <c:ptCount val="67"/>
                <c:pt idx="0">
                  <c:v>31/01/19</c:v>
                </c:pt>
                <c:pt idx="1">
                  <c:v>12/03/19</c:v>
                </c:pt>
                <c:pt idx="2">
                  <c:v>12/03/19</c:v>
                </c:pt>
                <c:pt idx="3">
                  <c:v>13/03/19</c:v>
                </c:pt>
                <c:pt idx="4">
                  <c:v>13/03/19</c:v>
                </c:pt>
                <c:pt idx="5">
                  <c:v>14/03/19</c:v>
                </c:pt>
                <c:pt idx="6">
                  <c:v>14/03/19</c:v>
                </c:pt>
                <c:pt idx="7">
                  <c:v>29/03/19</c:v>
                </c:pt>
                <c:pt idx="8">
                  <c:v>25/05/19</c:v>
                </c:pt>
                <c:pt idx="9">
                  <c:v>08/06/19</c:v>
                </c:pt>
                <c:pt idx="10">
                  <c:v>21/06/19</c:v>
                </c:pt>
                <c:pt idx="11">
                  <c:v>06/07/19</c:v>
                </c:pt>
                <c:pt idx="12">
                  <c:v>18/07/19</c:v>
                </c:pt>
                <c:pt idx="13">
                  <c:v>23/07/19</c:v>
                </c:pt>
                <c:pt idx="14">
                  <c:v>01/08/19</c:v>
                </c:pt>
                <c:pt idx="15">
                  <c:v>03/08/19</c:v>
                </c:pt>
                <c:pt idx="16">
                  <c:v>08/09/19</c:v>
                </c:pt>
                <c:pt idx="17">
                  <c:v>11/09/19</c:v>
                </c:pt>
                <c:pt idx="18">
                  <c:v>20/09/19</c:v>
                </c:pt>
                <c:pt idx="19">
                  <c:v>21/09/19</c:v>
                </c:pt>
                <c:pt idx="20">
                  <c:v>23/09/19</c:v>
                </c:pt>
                <c:pt idx="21">
                  <c:v>24/09/19</c:v>
                </c:pt>
                <c:pt idx="22">
                  <c:v>24/09/19</c:v>
                </c:pt>
                <c:pt idx="23">
                  <c:v>25/09/19</c:v>
                </c:pt>
                <c:pt idx="24">
                  <c:v>25/09/19</c:v>
                </c:pt>
                <c:pt idx="25">
                  <c:v>27/09/19</c:v>
                </c:pt>
                <c:pt idx="26">
                  <c:v>11/10/19</c:v>
                </c:pt>
                <c:pt idx="27">
                  <c:v>23/10/19</c:v>
                </c:pt>
                <c:pt idx="28">
                  <c:v>29/11/19</c:v>
                </c:pt>
                <c:pt idx="29">
                  <c:v>22/12/19</c:v>
                </c:pt>
                <c:pt idx="30">
                  <c:v>31/12/19</c:v>
                </c:pt>
                <c:pt idx="66">
                  <c:v>Người lập/ Ngày:
Prepared by/ Date</c:v>
                </c:pt>
              </c:strCache>
            </c:strRef>
          </c:cat>
          <c:val>
            <c:numRef>
              <c:f>Quang!$L$13:$L$116</c:f>
              <c:numCache>
                <c:formatCode>General</c:formatCode>
                <c:ptCount val="10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Quang!$K$12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Quang!$B$13:$B$116</c:f>
              <c:strCache>
                <c:ptCount val="67"/>
                <c:pt idx="0">
                  <c:v>31/01/19</c:v>
                </c:pt>
                <c:pt idx="1">
                  <c:v>12/03/19</c:v>
                </c:pt>
                <c:pt idx="2">
                  <c:v>12/03/19</c:v>
                </c:pt>
                <c:pt idx="3">
                  <c:v>13/03/19</c:v>
                </c:pt>
                <c:pt idx="4">
                  <c:v>13/03/19</c:v>
                </c:pt>
                <c:pt idx="5">
                  <c:v>14/03/19</c:v>
                </c:pt>
                <c:pt idx="6">
                  <c:v>14/03/19</c:v>
                </c:pt>
                <c:pt idx="7">
                  <c:v>29/03/19</c:v>
                </c:pt>
                <c:pt idx="8">
                  <c:v>25/05/19</c:v>
                </c:pt>
                <c:pt idx="9">
                  <c:v>08/06/19</c:v>
                </c:pt>
                <c:pt idx="10">
                  <c:v>21/06/19</c:v>
                </c:pt>
                <c:pt idx="11">
                  <c:v>06/07/19</c:v>
                </c:pt>
                <c:pt idx="12">
                  <c:v>18/07/19</c:v>
                </c:pt>
                <c:pt idx="13">
                  <c:v>23/07/19</c:v>
                </c:pt>
                <c:pt idx="14">
                  <c:v>01/08/19</c:v>
                </c:pt>
                <c:pt idx="15">
                  <c:v>03/08/19</c:v>
                </c:pt>
                <c:pt idx="16">
                  <c:v>08/09/19</c:v>
                </c:pt>
                <c:pt idx="17">
                  <c:v>11/09/19</c:v>
                </c:pt>
                <c:pt idx="18">
                  <c:v>20/09/19</c:v>
                </c:pt>
                <c:pt idx="19">
                  <c:v>21/09/19</c:v>
                </c:pt>
                <c:pt idx="20">
                  <c:v>23/09/19</c:v>
                </c:pt>
                <c:pt idx="21">
                  <c:v>24/09/19</c:v>
                </c:pt>
                <c:pt idx="22">
                  <c:v>24/09/19</c:v>
                </c:pt>
                <c:pt idx="23">
                  <c:v>25/09/19</c:v>
                </c:pt>
                <c:pt idx="24">
                  <c:v>25/09/19</c:v>
                </c:pt>
                <c:pt idx="25">
                  <c:v>27/09/19</c:v>
                </c:pt>
                <c:pt idx="26">
                  <c:v>11/10/19</c:v>
                </c:pt>
                <c:pt idx="27">
                  <c:v>23/10/19</c:v>
                </c:pt>
                <c:pt idx="28">
                  <c:v>29/11/19</c:v>
                </c:pt>
                <c:pt idx="29">
                  <c:v>22/12/19</c:v>
                </c:pt>
                <c:pt idx="30">
                  <c:v>31/12/19</c:v>
                </c:pt>
                <c:pt idx="66">
                  <c:v>Người lập/ Ngày:
Prepared by/ Date</c:v>
                </c:pt>
              </c:strCache>
            </c:strRef>
          </c:cat>
          <c:val>
            <c:numRef>
              <c:f>Quang!$K$13:$K$116</c:f>
              <c:numCache>
                <c:formatCode>General</c:formatCode>
                <c:ptCount val="10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Quang!$C$12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strRef>
              <c:f>Quang!$B$13:$B$116</c:f>
              <c:strCache>
                <c:ptCount val="67"/>
                <c:pt idx="0">
                  <c:v>31/01/19</c:v>
                </c:pt>
                <c:pt idx="1">
                  <c:v>12/03/19</c:v>
                </c:pt>
                <c:pt idx="2">
                  <c:v>12/03/19</c:v>
                </c:pt>
                <c:pt idx="3">
                  <c:v>13/03/19</c:v>
                </c:pt>
                <c:pt idx="4">
                  <c:v>13/03/19</c:v>
                </c:pt>
                <c:pt idx="5">
                  <c:v>14/03/19</c:v>
                </c:pt>
                <c:pt idx="6">
                  <c:v>14/03/19</c:v>
                </c:pt>
                <c:pt idx="7">
                  <c:v>29/03/19</c:v>
                </c:pt>
                <c:pt idx="8">
                  <c:v>25/05/19</c:v>
                </c:pt>
                <c:pt idx="9">
                  <c:v>08/06/19</c:v>
                </c:pt>
                <c:pt idx="10">
                  <c:v>21/06/19</c:v>
                </c:pt>
                <c:pt idx="11">
                  <c:v>06/07/19</c:v>
                </c:pt>
                <c:pt idx="12">
                  <c:v>18/07/19</c:v>
                </c:pt>
                <c:pt idx="13">
                  <c:v>23/07/19</c:v>
                </c:pt>
                <c:pt idx="14">
                  <c:v>01/08/19</c:v>
                </c:pt>
                <c:pt idx="15">
                  <c:v>03/08/19</c:v>
                </c:pt>
                <c:pt idx="16">
                  <c:v>08/09/19</c:v>
                </c:pt>
                <c:pt idx="17">
                  <c:v>11/09/19</c:v>
                </c:pt>
                <c:pt idx="18">
                  <c:v>20/09/19</c:v>
                </c:pt>
                <c:pt idx="19">
                  <c:v>21/09/19</c:v>
                </c:pt>
                <c:pt idx="20">
                  <c:v>23/09/19</c:v>
                </c:pt>
                <c:pt idx="21">
                  <c:v>24/09/19</c:v>
                </c:pt>
                <c:pt idx="22">
                  <c:v>24/09/19</c:v>
                </c:pt>
                <c:pt idx="23">
                  <c:v>25/09/19</c:v>
                </c:pt>
                <c:pt idx="24">
                  <c:v>25/09/19</c:v>
                </c:pt>
                <c:pt idx="25">
                  <c:v>27/09/19</c:v>
                </c:pt>
                <c:pt idx="26">
                  <c:v>11/10/19</c:v>
                </c:pt>
                <c:pt idx="27">
                  <c:v>23/10/19</c:v>
                </c:pt>
                <c:pt idx="28">
                  <c:v>29/11/19</c:v>
                </c:pt>
                <c:pt idx="29">
                  <c:v>22/12/19</c:v>
                </c:pt>
                <c:pt idx="30">
                  <c:v>31/12/19</c:v>
                </c:pt>
                <c:pt idx="66">
                  <c:v>Người lập/ Ngày:
Prepared by/ Date</c:v>
                </c:pt>
              </c:strCache>
            </c:strRef>
          </c:cat>
          <c:val>
            <c:numRef>
              <c:f>Quang!$C$13:$C$116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Quang!$D$12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strRef>
              <c:f>Quang!$B$13:$B$116</c:f>
              <c:strCache>
                <c:ptCount val="67"/>
                <c:pt idx="0">
                  <c:v>31/01/19</c:v>
                </c:pt>
                <c:pt idx="1">
                  <c:v>12/03/19</c:v>
                </c:pt>
                <c:pt idx="2">
                  <c:v>12/03/19</c:v>
                </c:pt>
                <c:pt idx="3">
                  <c:v>13/03/19</c:v>
                </c:pt>
                <c:pt idx="4">
                  <c:v>13/03/19</c:v>
                </c:pt>
                <c:pt idx="5">
                  <c:v>14/03/19</c:v>
                </c:pt>
                <c:pt idx="6">
                  <c:v>14/03/19</c:v>
                </c:pt>
                <c:pt idx="7">
                  <c:v>29/03/19</c:v>
                </c:pt>
                <c:pt idx="8">
                  <c:v>25/05/19</c:v>
                </c:pt>
                <c:pt idx="9">
                  <c:v>08/06/19</c:v>
                </c:pt>
                <c:pt idx="10">
                  <c:v>21/06/19</c:v>
                </c:pt>
                <c:pt idx="11">
                  <c:v>06/07/19</c:v>
                </c:pt>
                <c:pt idx="12">
                  <c:v>18/07/19</c:v>
                </c:pt>
                <c:pt idx="13">
                  <c:v>23/07/19</c:v>
                </c:pt>
                <c:pt idx="14">
                  <c:v>01/08/19</c:v>
                </c:pt>
                <c:pt idx="15">
                  <c:v>03/08/19</c:v>
                </c:pt>
                <c:pt idx="16">
                  <c:v>08/09/19</c:v>
                </c:pt>
                <c:pt idx="17">
                  <c:v>11/09/19</c:v>
                </c:pt>
                <c:pt idx="18">
                  <c:v>20/09/19</c:v>
                </c:pt>
                <c:pt idx="19">
                  <c:v>21/09/19</c:v>
                </c:pt>
                <c:pt idx="20">
                  <c:v>23/09/19</c:v>
                </c:pt>
                <c:pt idx="21">
                  <c:v>24/09/19</c:v>
                </c:pt>
                <c:pt idx="22">
                  <c:v>24/09/19</c:v>
                </c:pt>
                <c:pt idx="23">
                  <c:v>25/09/19</c:v>
                </c:pt>
                <c:pt idx="24">
                  <c:v>25/09/19</c:v>
                </c:pt>
                <c:pt idx="25">
                  <c:v>27/09/19</c:v>
                </c:pt>
                <c:pt idx="26">
                  <c:v>11/10/19</c:v>
                </c:pt>
                <c:pt idx="27">
                  <c:v>23/10/19</c:v>
                </c:pt>
                <c:pt idx="28">
                  <c:v>29/11/19</c:v>
                </c:pt>
                <c:pt idx="29">
                  <c:v>22/12/19</c:v>
                </c:pt>
                <c:pt idx="30">
                  <c:v>31/12/19</c:v>
                </c:pt>
                <c:pt idx="66">
                  <c:v>Người lập/ Ngày:
Prepared by/ Date</c:v>
                </c:pt>
              </c:strCache>
            </c:strRef>
          </c:cat>
          <c:val>
            <c:numRef>
              <c:f>Quang!$D$13:$D$116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Quang!$E$12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strRef>
              <c:f>Quang!$B$13:$B$116</c:f>
              <c:strCache>
                <c:ptCount val="67"/>
                <c:pt idx="0">
                  <c:v>31/01/19</c:v>
                </c:pt>
                <c:pt idx="1">
                  <c:v>12/03/19</c:v>
                </c:pt>
                <c:pt idx="2">
                  <c:v>12/03/19</c:v>
                </c:pt>
                <c:pt idx="3">
                  <c:v>13/03/19</c:v>
                </c:pt>
                <c:pt idx="4">
                  <c:v>13/03/19</c:v>
                </c:pt>
                <c:pt idx="5">
                  <c:v>14/03/19</c:v>
                </c:pt>
                <c:pt idx="6">
                  <c:v>14/03/19</c:v>
                </c:pt>
                <c:pt idx="7">
                  <c:v>29/03/19</c:v>
                </c:pt>
                <c:pt idx="8">
                  <c:v>25/05/19</c:v>
                </c:pt>
                <c:pt idx="9">
                  <c:v>08/06/19</c:v>
                </c:pt>
                <c:pt idx="10">
                  <c:v>21/06/19</c:v>
                </c:pt>
                <c:pt idx="11">
                  <c:v>06/07/19</c:v>
                </c:pt>
                <c:pt idx="12">
                  <c:v>18/07/19</c:v>
                </c:pt>
                <c:pt idx="13">
                  <c:v>23/07/19</c:v>
                </c:pt>
                <c:pt idx="14">
                  <c:v>01/08/19</c:v>
                </c:pt>
                <c:pt idx="15">
                  <c:v>03/08/19</c:v>
                </c:pt>
                <c:pt idx="16">
                  <c:v>08/09/19</c:v>
                </c:pt>
                <c:pt idx="17">
                  <c:v>11/09/19</c:v>
                </c:pt>
                <c:pt idx="18">
                  <c:v>20/09/19</c:v>
                </c:pt>
                <c:pt idx="19">
                  <c:v>21/09/19</c:v>
                </c:pt>
                <c:pt idx="20">
                  <c:v>23/09/19</c:v>
                </c:pt>
                <c:pt idx="21">
                  <c:v>24/09/19</c:v>
                </c:pt>
                <c:pt idx="22">
                  <c:v>24/09/19</c:v>
                </c:pt>
                <c:pt idx="23">
                  <c:v>25/09/19</c:v>
                </c:pt>
                <c:pt idx="24">
                  <c:v>25/09/19</c:v>
                </c:pt>
                <c:pt idx="25">
                  <c:v>27/09/19</c:v>
                </c:pt>
                <c:pt idx="26">
                  <c:v>11/10/19</c:v>
                </c:pt>
                <c:pt idx="27">
                  <c:v>23/10/19</c:v>
                </c:pt>
                <c:pt idx="28">
                  <c:v>29/11/19</c:v>
                </c:pt>
                <c:pt idx="29">
                  <c:v>22/12/19</c:v>
                </c:pt>
                <c:pt idx="30">
                  <c:v>31/12/19</c:v>
                </c:pt>
                <c:pt idx="66">
                  <c:v>Người lập/ Ngày:
Prepared by/ Date</c:v>
                </c:pt>
              </c:strCache>
            </c:strRef>
          </c:cat>
          <c:val>
            <c:numRef>
              <c:f>Quang!$E$13:$E$116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 formatCode="0.00">
                  <c:v>0</c:v>
                </c:pt>
                <c:pt idx="35" formatCode="0.00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6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Quang!$F$12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strRef>
              <c:f>Quang!$B$13:$B$116</c:f>
              <c:strCache>
                <c:ptCount val="67"/>
                <c:pt idx="0">
                  <c:v>31/01/19</c:v>
                </c:pt>
                <c:pt idx="1">
                  <c:v>12/03/19</c:v>
                </c:pt>
                <c:pt idx="2">
                  <c:v>12/03/19</c:v>
                </c:pt>
                <c:pt idx="3">
                  <c:v>13/03/19</c:v>
                </c:pt>
                <c:pt idx="4">
                  <c:v>13/03/19</c:v>
                </c:pt>
                <c:pt idx="5">
                  <c:v>14/03/19</c:v>
                </c:pt>
                <c:pt idx="6">
                  <c:v>14/03/19</c:v>
                </c:pt>
                <c:pt idx="7">
                  <c:v>29/03/19</c:v>
                </c:pt>
                <c:pt idx="8">
                  <c:v>25/05/19</c:v>
                </c:pt>
                <c:pt idx="9">
                  <c:v>08/06/19</c:v>
                </c:pt>
                <c:pt idx="10">
                  <c:v>21/06/19</c:v>
                </c:pt>
                <c:pt idx="11">
                  <c:v>06/07/19</c:v>
                </c:pt>
                <c:pt idx="12">
                  <c:v>18/07/19</c:v>
                </c:pt>
                <c:pt idx="13">
                  <c:v>23/07/19</c:v>
                </c:pt>
                <c:pt idx="14">
                  <c:v>01/08/19</c:v>
                </c:pt>
                <c:pt idx="15">
                  <c:v>03/08/19</c:v>
                </c:pt>
                <c:pt idx="16">
                  <c:v>08/09/19</c:v>
                </c:pt>
                <c:pt idx="17">
                  <c:v>11/09/19</c:v>
                </c:pt>
                <c:pt idx="18">
                  <c:v>20/09/19</c:v>
                </c:pt>
                <c:pt idx="19">
                  <c:v>21/09/19</c:v>
                </c:pt>
                <c:pt idx="20">
                  <c:v>23/09/19</c:v>
                </c:pt>
                <c:pt idx="21">
                  <c:v>24/09/19</c:v>
                </c:pt>
                <c:pt idx="22">
                  <c:v>24/09/19</c:v>
                </c:pt>
                <c:pt idx="23">
                  <c:v>25/09/19</c:v>
                </c:pt>
                <c:pt idx="24">
                  <c:v>25/09/19</c:v>
                </c:pt>
                <c:pt idx="25">
                  <c:v>27/09/19</c:v>
                </c:pt>
                <c:pt idx="26">
                  <c:v>11/10/19</c:v>
                </c:pt>
                <c:pt idx="27">
                  <c:v>23/10/19</c:v>
                </c:pt>
                <c:pt idx="28">
                  <c:v>29/11/19</c:v>
                </c:pt>
                <c:pt idx="29">
                  <c:v>22/12/19</c:v>
                </c:pt>
                <c:pt idx="30">
                  <c:v>31/12/19</c:v>
                </c:pt>
                <c:pt idx="66">
                  <c:v>Người lập/ Ngày:
Prepared by/ Date</c:v>
                </c:pt>
              </c:strCache>
            </c:strRef>
          </c:cat>
          <c:val>
            <c:numRef>
              <c:f>Quang!$F$13:$F$116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 formatCode="0.00">
                  <c:v>0</c:v>
                </c:pt>
                <c:pt idx="35" formatCode="0.00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Quang!$G$12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strRef>
              <c:f>Quang!$B$13:$B$116</c:f>
              <c:strCache>
                <c:ptCount val="67"/>
                <c:pt idx="0">
                  <c:v>31/01/19</c:v>
                </c:pt>
                <c:pt idx="1">
                  <c:v>12/03/19</c:v>
                </c:pt>
                <c:pt idx="2">
                  <c:v>12/03/19</c:v>
                </c:pt>
                <c:pt idx="3">
                  <c:v>13/03/19</c:v>
                </c:pt>
                <c:pt idx="4">
                  <c:v>13/03/19</c:v>
                </c:pt>
                <c:pt idx="5">
                  <c:v>14/03/19</c:v>
                </c:pt>
                <c:pt idx="6">
                  <c:v>14/03/19</c:v>
                </c:pt>
                <c:pt idx="7">
                  <c:v>29/03/19</c:v>
                </c:pt>
                <c:pt idx="8">
                  <c:v>25/05/19</c:v>
                </c:pt>
                <c:pt idx="9">
                  <c:v>08/06/19</c:v>
                </c:pt>
                <c:pt idx="10">
                  <c:v>21/06/19</c:v>
                </c:pt>
                <c:pt idx="11">
                  <c:v>06/07/19</c:v>
                </c:pt>
                <c:pt idx="12">
                  <c:v>18/07/19</c:v>
                </c:pt>
                <c:pt idx="13">
                  <c:v>23/07/19</c:v>
                </c:pt>
                <c:pt idx="14">
                  <c:v>01/08/19</c:v>
                </c:pt>
                <c:pt idx="15">
                  <c:v>03/08/19</c:v>
                </c:pt>
                <c:pt idx="16">
                  <c:v>08/09/19</c:v>
                </c:pt>
                <c:pt idx="17">
                  <c:v>11/09/19</c:v>
                </c:pt>
                <c:pt idx="18">
                  <c:v>20/09/19</c:v>
                </c:pt>
                <c:pt idx="19">
                  <c:v>21/09/19</c:v>
                </c:pt>
                <c:pt idx="20">
                  <c:v>23/09/19</c:v>
                </c:pt>
                <c:pt idx="21">
                  <c:v>24/09/19</c:v>
                </c:pt>
                <c:pt idx="22">
                  <c:v>24/09/19</c:v>
                </c:pt>
                <c:pt idx="23">
                  <c:v>25/09/19</c:v>
                </c:pt>
                <c:pt idx="24">
                  <c:v>25/09/19</c:v>
                </c:pt>
                <c:pt idx="25">
                  <c:v>27/09/19</c:v>
                </c:pt>
                <c:pt idx="26">
                  <c:v>11/10/19</c:v>
                </c:pt>
                <c:pt idx="27">
                  <c:v>23/10/19</c:v>
                </c:pt>
                <c:pt idx="28">
                  <c:v>29/11/19</c:v>
                </c:pt>
                <c:pt idx="29">
                  <c:v>22/12/19</c:v>
                </c:pt>
                <c:pt idx="30">
                  <c:v>31/12/19</c:v>
                </c:pt>
                <c:pt idx="66">
                  <c:v>Người lập/ Ngày:
Prepared by/ Date</c:v>
                </c:pt>
              </c:strCache>
            </c:strRef>
          </c:cat>
          <c:val>
            <c:numRef>
              <c:f>Quang!$G$13:$G$116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 formatCode="0.00">
                  <c:v>0</c:v>
                </c:pt>
                <c:pt idx="35" formatCode="0.00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Quang!$H$12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strRef>
              <c:f>Quang!$B$13:$B$116</c:f>
              <c:strCache>
                <c:ptCount val="67"/>
                <c:pt idx="0">
                  <c:v>31/01/19</c:v>
                </c:pt>
                <c:pt idx="1">
                  <c:v>12/03/19</c:v>
                </c:pt>
                <c:pt idx="2">
                  <c:v>12/03/19</c:v>
                </c:pt>
                <c:pt idx="3">
                  <c:v>13/03/19</c:v>
                </c:pt>
                <c:pt idx="4">
                  <c:v>13/03/19</c:v>
                </c:pt>
                <c:pt idx="5">
                  <c:v>14/03/19</c:v>
                </c:pt>
                <c:pt idx="6">
                  <c:v>14/03/19</c:v>
                </c:pt>
                <c:pt idx="7">
                  <c:v>29/03/19</c:v>
                </c:pt>
                <c:pt idx="8">
                  <c:v>25/05/19</c:v>
                </c:pt>
                <c:pt idx="9">
                  <c:v>08/06/19</c:v>
                </c:pt>
                <c:pt idx="10">
                  <c:v>21/06/19</c:v>
                </c:pt>
                <c:pt idx="11">
                  <c:v>06/07/19</c:v>
                </c:pt>
                <c:pt idx="12">
                  <c:v>18/07/19</c:v>
                </c:pt>
                <c:pt idx="13">
                  <c:v>23/07/19</c:v>
                </c:pt>
                <c:pt idx="14">
                  <c:v>01/08/19</c:v>
                </c:pt>
                <c:pt idx="15">
                  <c:v>03/08/19</c:v>
                </c:pt>
                <c:pt idx="16">
                  <c:v>08/09/19</c:v>
                </c:pt>
                <c:pt idx="17">
                  <c:v>11/09/19</c:v>
                </c:pt>
                <c:pt idx="18">
                  <c:v>20/09/19</c:v>
                </c:pt>
                <c:pt idx="19">
                  <c:v>21/09/19</c:v>
                </c:pt>
                <c:pt idx="20">
                  <c:v>23/09/19</c:v>
                </c:pt>
                <c:pt idx="21">
                  <c:v>24/09/19</c:v>
                </c:pt>
                <c:pt idx="22">
                  <c:v>24/09/19</c:v>
                </c:pt>
                <c:pt idx="23">
                  <c:v>25/09/19</c:v>
                </c:pt>
                <c:pt idx="24">
                  <c:v>25/09/19</c:v>
                </c:pt>
                <c:pt idx="25">
                  <c:v>27/09/19</c:v>
                </c:pt>
                <c:pt idx="26">
                  <c:v>11/10/19</c:v>
                </c:pt>
                <c:pt idx="27">
                  <c:v>23/10/19</c:v>
                </c:pt>
                <c:pt idx="28">
                  <c:v>29/11/19</c:v>
                </c:pt>
                <c:pt idx="29">
                  <c:v>22/12/19</c:v>
                </c:pt>
                <c:pt idx="30">
                  <c:v>31/12/19</c:v>
                </c:pt>
                <c:pt idx="66">
                  <c:v>Người lập/ Ngày:
Prepared by/ Date</c:v>
                </c:pt>
              </c:strCache>
            </c:strRef>
          </c:cat>
          <c:val>
            <c:numRef>
              <c:f>Quang!$H$13:$H$116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3">
                  <c:v>0</c:v>
                </c:pt>
                <c:pt idx="4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Quang!$I$12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strRef>
              <c:f>Quang!$B$13:$B$116</c:f>
              <c:strCache>
                <c:ptCount val="67"/>
                <c:pt idx="0">
                  <c:v>31/01/19</c:v>
                </c:pt>
                <c:pt idx="1">
                  <c:v>12/03/19</c:v>
                </c:pt>
                <c:pt idx="2">
                  <c:v>12/03/19</c:v>
                </c:pt>
                <c:pt idx="3">
                  <c:v>13/03/19</c:v>
                </c:pt>
                <c:pt idx="4">
                  <c:v>13/03/19</c:v>
                </c:pt>
                <c:pt idx="5">
                  <c:v>14/03/19</c:v>
                </c:pt>
                <c:pt idx="6">
                  <c:v>14/03/19</c:v>
                </c:pt>
                <c:pt idx="7">
                  <c:v>29/03/19</c:v>
                </c:pt>
                <c:pt idx="8">
                  <c:v>25/05/19</c:v>
                </c:pt>
                <c:pt idx="9">
                  <c:v>08/06/19</c:v>
                </c:pt>
                <c:pt idx="10">
                  <c:v>21/06/19</c:v>
                </c:pt>
                <c:pt idx="11">
                  <c:v>06/07/19</c:v>
                </c:pt>
                <c:pt idx="12">
                  <c:v>18/07/19</c:v>
                </c:pt>
                <c:pt idx="13">
                  <c:v>23/07/19</c:v>
                </c:pt>
                <c:pt idx="14">
                  <c:v>01/08/19</c:v>
                </c:pt>
                <c:pt idx="15">
                  <c:v>03/08/19</c:v>
                </c:pt>
                <c:pt idx="16">
                  <c:v>08/09/19</c:v>
                </c:pt>
                <c:pt idx="17">
                  <c:v>11/09/19</c:v>
                </c:pt>
                <c:pt idx="18">
                  <c:v>20/09/19</c:v>
                </c:pt>
                <c:pt idx="19">
                  <c:v>21/09/19</c:v>
                </c:pt>
                <c:pt idx="20">
                  <c:v>23/09/19</c:v>
                </c:pt>
                <c:pt idx="21">
                  <c:v>24/09/19</c:v>
                </c:pt>
                <c:pt idx="22">
                  <c:v>24/09/19</c:v>
                </c:pt>
                <c:pt idx="23">
                  <c:v>25/09/19</c:v>
                </c:pt>
                <c:pt idx="24">
                  <c:v>25/09/19</c:v>
                </c:pt>
                <c:pt idx="25">
                  <c:v>27/09/19</c:v>
                </c:pt>
                <c:pt idx="26">
                  <c:v>11/10/19</c:v>
                </c:pt>
                <c:pt idx="27">
                  <c:v>23/10/19</c:v>
                </c:pt>
                <c:pt idx="28">
                  <c:v>29/11/19</c:v>
                </c:pt>
                <c:pt idx="29">
                  <c:v>22/12/19</c:v>
                </c:pt>
                <c:pt idx="30">
                  <c:v>31/12/19</c:v>
                </c:pt>
                <c:pt idx="66">
                  <c:v>Người lập/ Ngày:
Prepared by/ Date</c:v>
                </c:pt>
              </c:strCache>
            </c:strRef>
          </c:cat>
          <c:val>
            <c:numRef>
              <c:f>Quang!$I$13:$I$116</c:f>
              <c:numCache>
                <c:formatCode>General</c:formatCode>
                <c:ptCount val="1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3">
                  <c:v>1</c:v>
                </c:pt>
                <c:pt idx="4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76944"/>
        <c:axId val="1888466064"/>
        <c:extLst xmlns:c16r2="http://schemas.microsoft.com/office/drawing/2015/06/chart"/>
      </c:lineChart>
      <c:dateAx>
        <c:axId val="188847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8466064"/>
        <c:crosses val="autoZero"/>
        <c:auto val="0"/>
        <c:lblOffset val="100"/>
        <c:baseTimeUnit val="days"/>
        <c:majorUnit val="10"/>
        <c:majorTimeUnit val="days"/>
      </c:dateAx>
      <c:valAx>
        <c:axId val="1888466064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847694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280324023256918"/>
          <c:h val="0.3837881309966895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54640"/>
        <c:axId val="1888463888"/>
      </c:lineChart>
      <c:catAx>
        <c:axId val="188845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3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63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54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57360"/>
        <c:axId val="1888455184"/>
      </c:lineChart>
      <c:catAx>
        <c:axId val="188845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5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55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57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475856"/>
        <c:axId val="1888476400"/>
      </c:scatterChart>
      <c:valAx>
        <c:axId val="188847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76400"/>
        <c:crosses val="autoZero"/>
        <c:crossBetween val="midCat"/>
      </c:valAx>
      <c:valAx>
        <c:axId val="1888476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7585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75312"/>
        <c:axId val="1888479664"/>
      </c:lineChart>
      <c:catAx>
        <c:axId val="1888475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79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79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88475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68240"/>
        <c:axId val="1888470960"/>
      </c:lineChart>
      <c:catAx>
        <c:axId val="188846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70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70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8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80208"/>
        <c:axId val="1888455728"/>
      </c:lineChart>
      <c:catAx>
        <c:axId val="1888480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5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55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80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65520"/>
        <c:axId val="1888457904"/>
      </c:lineChart>
      <c:catAx>
        <c:axId val="18884655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88457904"/>
        <c:crosses val="autoZero"/>
        <c:auto val="1"/>
        <c:lblAlgn val="ctr"/>
        <c:lblOffset val="100"/>
        <c:tickMarkSkip val="1"/>
        <c:noMultiLvlLbl val="0"/>
      </c:catAx>
      <c:valAx>
        <c:axId val="1888457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5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66608"/>
        <c:axId val="1888478032"/>
      </c:lineChart>
      <c:catAx>
        <c:axId val="188846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7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7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6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58448"/>
        <c:axId val="1888472048"/>
      </c:lineChart>
      <c:catAx>
        <c:axId val="188845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72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72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58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464432"/>
        <c:axId val="1888468784"/>
      </c:scatterChart>
      <c:valAx>
        <c:axId val="188846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8784"/>
        <c:crosses val="autoZero"/>
        <c:crossBetween val="midCat"/>
      </c:valAx>
      <c:valAx>
        <c:axId val="1888468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44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80752"/>
        <c:axId val="1888467152"/>
      </c:lineChart>
      <c:catAx>
        <c:axId val="1888480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7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67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88480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74768"/>
        <c:axId val="1888469328"/>
      </c:lineChart>
      <c:catAx>
        <c:axId val="188847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9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69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74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78576"/>
        <c:axId val="1888469872"/>
      </c:lineChart>
      <c:catAx>
        <c:axId val="1888478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9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69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78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74224"/>
        <c:axId val="1888473136"/>
      </c:lineChart>
      <c:catAx>
        <c:axId val="18884742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88473136"/>
        <c:crosses val="autoZero"/>
        <c:auto val="1"/>
        <c:lblAlgn val="ctr"/>
        <c:lblOffset val="100"/>
        <c:tickMarkSkip val="1"/>
        <c:noMultiLvlLbl val="0"/>
      </c:catAx>
      <c:valAx>
        <c:axId val="188847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74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50832"/>
        <c:axId val="1888459536"/>
      </c:lineChart>
      <c:catAx>
        <c:axId val="1888450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5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59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50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72592"/>
        <c:axId val="1888460080"/>
      </c:lineChart>
      <c:catAx>
        <c:axId val="188847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0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60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725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51376"/>
        <c:axId val="1888473680"/>
      </c:lineChart>
      <c:catAx>
        <c:axId val="188845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7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73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51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60624"/>
        <c:axId val="1888451920"/>
      </c:lineChart>
      <c:catAx>
        <c:axId val="188846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51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51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0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61168"/>
        <c:axId val="1888461712"/>
      </c:lineChart>
      <c:catAx>
        <c:axId val="188846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1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61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1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462256"/>
        <c:axId val="1888462800"/>
      </c:scatterChart>
      <c:valAx>
        <c:axId val="188846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2800"/>
        <c:crosses val="autoZero"/>
        <c:crossBetween val="midCat"/>
      </c:valAx>
      <c:valAx>
        <c:axId val="188846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6225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18192"/>
        <c:axId val="1888447568"/>
      </c:lineChart>
      <c:catAx>
        <c:axId val="188841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7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47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88418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18736"/>
        <c:axId val="1888437776"/>
      </c:lineChart>
      <c:catAx>
        <c:axId val="1888418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7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3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18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48112"/>
        <c:axId val="1888436144"/>
      </c:lineChart>
      <c:catAx>
        <c:axId val="1888448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6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36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8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38320"/>
        <c:axId val="1888419280"/>
      </c:lineChart>
      <c:catAx>
        <c:axId val="18884383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88419280"/>
        <c:crosses val="autoZero"/>
        <c:auto val="1"/>
        <c:lblAlgn val="ctr"/>
        <c:lblOffset val="100"/>
        <c:tickMarkSkip val="1"/>
        <c:noMultiLvlLbl val="0"/>
      </c:catAx>
      <c:valAx>
        <c:axId val="1888419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8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36688"/>
        <c:axId val="1888423088"/>
      </c:lineChart>
      <c:catAx>
        <c:axId val="188843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3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23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6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38864"/>
        <c:axId val="1888429616"/>
      </c:lineChart>
      <c:catAx>
        <c:axId val="188843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29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88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437232"/>
        <c:axId val="1888439408"/>
      </c:scatterChart>
      <c:valAx>
        <c:axId val="188843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9408"/>
        <c:crosses val="autoZero"/>
        <c:crossBetween val="midCat"/>
      </c:valAx>
      <c:valAx>
        <c:axId val="1888439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72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48656"/>
        <c:axId val="1888439952"/>
      </c:lineChart>
      <c:catAx>
        <c:axId val="1888448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9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39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88448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49200"/>
        <c:axId val="1888431792"/>
      </c:lineChart>
      <c:catAx>
        <c:axId val="1888449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1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31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9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30160"/>
        <c:axId val="1888430704"/>
      </c:lineChart>
      <c:catAx>
        <c:axId val="188843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0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30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0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40496"/>
        <c:axId val="1888416016"/>
      </c:lineChart>
      <c:catAx>
        <c:axId val="18884404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88416016"/>
        <c:crosses val="autoZero"/>
        <c:auto val="1"/>
        <c:lblAlgn val="ctr"/>
        <c:lblOffset val="100"/>
        <c:tickMarkSkip val="1"/>
        <c:noMultiLvlLbl val="0"/>
      </c:catAx>
      <c:valAx>
        <c:axId val="1888416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0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35600"/>
        <c:axId val="1888427984"/>
      </c:lineChart>
      <c:catAx>
        <c:axId val="188843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7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27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5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41040"/>
        <c:axId val="1888449744"/>
      </c:lineChart>
      <c:catAx>
        <c:axId val="188844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9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4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10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45392"/>
        <c:axId val="1888428528"/>
      </c:lineChart>
      <c:catAx>
        <c:axId val="188844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8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28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5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</a:t>
            </a:r>
            <a:r>
              <a:rPr lang="vi-VN" sz="1100" b="1" i="0" baseline="0">
                <a:effectLst/>
              </a:rPr>
              <a:t>Nguyễn Thiều Quang (876)</a:t>
            </a:r>
            <a:endParaRPr lang="en-US" sz="1100" b="1" i="0" baseline="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vi-VN" sz="1100" b="1" i="1" u="none" strike="noStrike" baseline="0">
                <a:effectLst/>
              </a:rPr>
              <a:t>Nguyễn Thiều Quang (876)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380445680632268"/>
          <c:y val="1.25628101797009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104921323540924E-2"/>
          <c:y val="0.17008400498610238"/>
          <c:w val="0.81610942249240126"/>
          <c:h val="0.57086753536338919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Quang!$J$12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Pt>
            <c:idx val="5"/>
            <c:invertIfNegative val="0"/>
            <c:bubble3D val="0"/>
          </c:dPt>
          <c:cat>
            <c:numRef>
              <c:f>[2]Quang!$B$13:$B$20</c:f>
              <c:numCache>
                <c:formatCode>General</c:formatCode>
                <c:ptCount val="8"/>
                <c:pt idx="0">
                  <c:v>43496</c:v>
                </c:pt>
                <c:pt idx="1">
                  <c:v>43536</c:v>
                </c:pt>
                <c:pt idx="2">
                  <c:v>43536</c:v>
                </c:pt>
                <c:pt idx="3">
                  <c:v>43537</c:v>
                </c:pt>
                <c:pt idx="4">
                  <c:v>43537</c:v>
                </c:pt>
                <c:pt idx="5">
                  <c:v>43538</c:v>
                </c:pt>
                <c:pt idx="6">
                  <c:v>43538</c:v>
                </c:pt>
                <c:pt idx="7">
                  <c:v>43553</c:v>
                </c:pt>
              </c:numCache>
            </c:numRef>
          </c:cat>
          <c:val>
            <c:numRef>
              <c:f>Quang!$J$13:$J$43</c:f>
              <c:numCache>
                <c:formatCode>General</c:formatCode>
                <c:ptCount val="3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888441584"/>
        <c:axId val="1888432336"/>
      </c:barChart>
      <c:lineChart>
        <c:grouping val="standard"/>
        <c:varyColors val="0"/>
        <c:ser>
          <c:idx val="9"/>
          <c:order val="0"/>
          <c:tx>
            <c:strRef>
              <c:f>Quang!$L$12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Quang!$B$13:$B$43</c:f>
              <c:numCache>
                <c:formatCode>m/d/yyyy</c:formatCode>
                <c:ptCount val="31"/>
                <c:pt idx="0">
                  <c:v>43496</c:v>
                </c:pt>
                <c:pt idx="1">
                  <c:v>43536</c:v>
                </c:pt>
                <c:pt idx="2">
                  <c:v>43536</c:v>
                </c:pt>
                <c:pt idx="3">
                  <c:v>43537</c:v>
                </c:pt>
                <c:pt idx="4">
                  <c:v>43537</c:v>
                </c:pt>
                <c:pt idx="5">
                  <c:v>43538</c:v>
                </c:pt>
                <c:pt idx="6">
                  <c:v>43538</c:v>
                </c:pt>
                <c:pt idx="7">
                  <c:v>43553</c:v>
                </c:pt>
                <c:pt idx="8" formatCode="dd/mm/yy;@">
                  <c:v>43610</c:v>
                </c:pt>
                <c:pt idx="9" formatCode="dd/mm/yy;@">
                  <c:v>43624</c:v>
                </c:pt>
                <c:pt idx="10" formatCode="dd/mm/yy;@">
                  <c:v>43637</c:v>
                </c:pt>
                <c:pt idx="11" formatCode="dd/mm/yy;@">
                  <c:v>43652</c:v>
                </c:pt>
                <c:pt idx="12" formatCode="dd/mm/yy;@">
                  <c:v>43664</c:v>
                </c:pt>
                <c:pt idx="13" formatCode="dd/mm/yy;@">
                  <c:v>43669</c:v>
                </c:pt>
                <c:pt idx="14" formatCode="dd/mm/yy;@">
                  <c:v>43678</c:v>
                </c:pt>
                <c:pt idx="15" formatCode="dd/mm/yy;@">
                  <c:v>43680</c:v>
                </c:pt>
                <c:pt idx="16" formatCode="dd/mm/yy;@">
                  <c:v>43716</c:v>
                </c:pt>
                <c:pt idx="17" formatCode="dd/mm/yy;@">
                  <c:v>43719</c:v>
                </c:pt>
                <c:pt idx="18" formatCode="dd/mm/yy;@">
                  <c:v>43728</c:v>
                </c:pt>
                <c:pt idx="19" formatCode="dd/mm/yy;@">
                  <c:v>43729</c:v>
                </c:pt>
                <c:pt idx="20" formatCode="dd/mm/yy;@">
                  <c:v>43731</c:v>
                </c:pt>
                <c:pt idx="21" formatCode="dd/mm/yy;@">
                  <c:v>43732</c:v>
                </c:pt>
                <c:pt idx="22" formatCode="dd/mm/yy;@">
                  <c:v>43732</c:v>
                </c:pt>
                <c:pt idx="23" formatCode="dd/mm/yy;@">
                  <c:v>43733</c:v>
                </c:pt>
                <c:pt idx="24" formatCode="dd/mm/yy;@">
                  <c:v>43733</c:v>
                </c:pt>
                <c:pt idx="25" formatCode="dd/mm/yy;@">
                  <c:v>43735</c:v>
                </c:pt>
                <c:pt idx="26" formatCode="dd/mm/yy;@">
                  <c:v>43749</c:v>
                </c:pt>
                <c:pt idx="27" formatCode="dd/mm/yy;@">
                  <c:v>43761</c:v>
                </c:pt>
                <c:pt idx="28" formatCode="dd/mm/yy;@">
                  <c:v>43798</c:v>
                </c:pt>
                <c:pt idx="29" formatCode="dd/mm/yy;@">
                  <c:v>43821</c:v>
                </c:pt>
                <c:pt idx="30" formatCode="dd/mm/yy;@">
                  <c:v>43830</c:v>
                </c:pt>
              </c:numCache>
            </c:numRef>
          </c:cat>
          <c:val>
            <c:numRef>
              <c:f>Quang!$L$13:$L$43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Quang!$K$12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Quang!$B$13:$B$43</c:f>
              <c:numCache>
                <c:formatCode>m/d/yyyy</c:formatCode>
                <c:ptCount val="31"/>
                <c:pt idx="0">
                  <c:v>43496</c:v>
                </c:pt>
                <c:pt idx="1">
                  <c:v>43536</c:v>
                </c:pt>
                <c:pt idx="2">
                  <c:v>43536</c:v>
                </c:pt>
                <c:pt idx="3">
                  <c:v>43537</c:v>
                </c:pt>
                <c:pt idx="4">
                  <c:v>43537</c:v>
                </c:pt>
                <c:pt idx="5">
                  <c:v>43538</c:v>
                </c:pt>
                <c:pt idx="6">
                  <c:v>43538</c:v>
                </c:pt>
                <c:pt idx="7">
                  <c:v>43553</c:v>
                </c:pt>
                <c:pt idx="8" formatCode="dd/mm/yy;@">
                  <c:v>43610</c:v>
                </c:pt>
                <c:pt idx="9" formatCode="dd/mm/yy;@">
                  <c:v>43624</c:v>
                </c:pt>
                <c:pt idx="10" formatCode="dd/mm/yy;@">
                  <c:v>43637</c:v>
                </c:pt>
                <c:pt idx="11" formatCode="dd/mm/yy;@">
                  <c:v>43652</c:v>
                </c:pt>
                <c:pt idx="12" formatCode="dd/mm/yy;@">
                  <c:v>43664</c:v>
                </c:pt>
                <c:pt idx="13" formatCode="dd/mm/yy;@">
                  <c:v>43669</c:v>
                </c:pt>
                <c:pt idx="14" formatCode="dd/mm/yy;@">
                  <c:v>43678</c:v>
                </c:pt>
                <c:pt idx="15" formatCode="dd/mm/yy;@">
                  <c:v>43680</c:v>
                </c:pt>
                <c:pt idx="16" formatCode="dd/mm/yy;@">
                  <c:v>43716</c:v>
                </c:pt>
                <c:pt idx="17" formatCode="dd/mm/yy;@">
                  <c:v>43719</c:v>
                </c:pt>
                <c:pt idx="18" formatCode="dd/mm/yy;@">
                  <c:v>43728</c:v>
                </c:pt>
                <c:pt idx="19" formatCode="dd/mm/yy;@">
                  <c:v>43729</c:v>
                </c:pt>
                <c:pt idx="20" formatCode="dd/mm/yy;@">
                  <c:v>43731</c:v>
                </c:pt>
                <c:pt idx="21" formatCode="dd/mm/yy;@">
                  <c:v>43732</c:v>
                </c:pt>
                <c:pt idx="22" formatCode="dd/mm/yy;@">
                  <c:v>43732</c:v>
                </c:pt>
                <c:pt idx="23" formatCode="dd/mm/yy;@">
                  <c:v>43733</c:v>
                </c:pt>
                <c:pt idx="24" formatCode="dd/mm/yy;@">
                  <c:v>43733</c:v>
                </c:pt>
                <c:pt idx="25" formatCode="dd/mm/yy;@">
                  <c:v>43735</c:v>
                </c:pt>
                <c:pt idx="26" formatCode="dd/mm/yy;@">
                  <c:v>43749</c:v>
                </c:pt>
                <c:pt idx="27" formatCode="dd/mm/yy;@">
                  <c:v>43761</c:v>
                </c:pt>
                <c:pt idx="28" formatCode="dd/mm/yy;@">
                  <c:v>43798</c:v>
                </c:pt>
                <c:pt idx="29" formatCode="dd/mm/yy;@">
                  <c:v>43821</c:v>
                </c:pt>
                <c:pt idx="30" formatCode="dd/mm/yy;@">
                  <c:v>43830</c:v>
                </c:pt>
              </c:numCache>
            </c:numRef>
          </c:cat>
          <c:val>
            <c:numRef>
              <c:f>Quang!$K$13:$K$43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Quang!$C$12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numRef>
              <c:f>Quang!$B$13:$B$43</c:f>
              <c:numCache>
                <c:formatCode>m/d/yyyy</c:formatCode>
                <c:ptCount val="31"/>
                <c:pt idx="0">
                  <c:v>43496</c:v>
                </c:pt>
                <c:pt idx="1">
                  <c:v>43536</c:v>
                </c:pt>
                <c:pt idx="2">
                  <c:v>43536</c:v>
                </c:pt>
                <c:pt idx="3">
                  <c:v>43537</c:v>
                </c:pt>
                <c:pt idx="4">
                  <c:v>43537</c:v>
                </c:pt>
                <c:pt idx="5">
                  <c:v>43538</c:v>
                </c:pt>
                <c:pt idx="6">
                  <c:v>43538</c:v>
                </c:pt>
                <c:pt idx="7">
                  <c:v>43553</c:v>
                </c:pt>
                <c:pt idx="8" formatCode="dd/mm/yy;@">
                  <c:v>43610</c:v>
                </c:pt>
                <c:pt idx="9" formatCode="dd/mm/yy;@">
                  <c:v>43624</c:v>
                </c:pt>
                <c:pt idx="10" formatCode="dd/mm/yy;@">
                  <c:v>43637</c:v>
                </c:pt>
                <c:pt idx="11" formatCode="dd/mm/yy;@">
                  <c:v>43652</c:v>
                </c:pt>
                <c:pt idx="12" formatCode="dd/mm/yy;@">
                  <c:v>43664</c:v>
                </c:pt>
                <c:pt idx="13" formatCode="dd/mm/yy;@">
                  <c:v>43669</c:v>
                </c:pt>
                <c:pt idx="14" formatCode="dd/mm/yy;@">
                  <c:v>43678</c:v>
                </c:pt>
                <c:pt idx="15" formatCode="dd/mm/yy;@">
                  <c:v>43680</c:v>
                </c:pt>
                <c:pt idx="16" formatCode="dd/mm/yy;@">
                  <c:v>43716</c:v>
                </c:pt>
                <c:pt idx="17" formatCode="dd/mm/yy;@">
                  <c:v>43719</c:v>
                </c:pt>
                <c:pt idx="18" formatCode="dd/mm/yy;@">
                  <c:v>43728</c:v>
                </c:pt>
                <c:pt idx="19" formatCode="dd/mm/yy;@">
                  <c:v>43729</c:v>
                </c:pt>
                <c:pt idx="20" formatCode="dd/mm/yy;@">
                  <c:v>43731</c:v>
                </c:pt>
                <c:pt idx="21" formatCode="dd/mm/yy;@">
                  <c:v>43732</c:v>
                </c:pt>
                <c:pt idx="22" formatCode="dd/mm/yy;@">
                  <c:v>43732</c:v>
                </c:pt>
                <c:pt idx="23" formatCode="dd/mm/yy;@">
                  <c:v>43733</c:v>
                </c:pt>
                <c:pt idx="24" formatCode="dd/mm/yy;@">
                  <c:v>43733</c:v>
                </c:pt>
                <c:pt idx="25" formatCode="dd/mm/yy;@">
                  <c:v>43735</c:v>
                </c:pt>
                <c:pt idx="26" formatCode="dd/mm/yy;@">
                  <c:v>43749</c:v>
                </c:pt>
                <c:pt idx="27" formatCode="dd/mm/yy;@">
                  <c:v>43761</c:v>
                </c:pt>
                <c:pt idx="28" formatCode="dd/mm/yy;@">
                  <c:v>43798</c:v>
                </c:pt>
                <c:pt idx="29" formatCode="dd/mm/yy;@">
                  <c:v>43821</c:v>
                </c:pt>
                <c:pt idx="30" formatCode="dd/mm/yy;@">
                  <c:v>43830</c:v>
                </c:pt>
              </c:numCache>
            </c:numRef>
          </c:cat>
          <c:val>
            <c:numRef>
              <c:f>Quang!$C$13:$C$43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Quang!$D$12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numRef>
              <c:f>Quang!$B$13:$B$43</c:f>
              <c:numCache>
                <c:formatCode>m/d/yyyy</c:formatCode>
                <c:ptCount val="31"/>
                <c:pt idx="0">
                  <c:v>43496</c:v>
                </c:pt>
                <c:pt idx="1">
                  <c:v>43536</c:v>
                </c:pt>
                <c:pt idx="2">
                  <c:v>43536</c:v>
                </c:pt>
                <c:pt idx="3">
                  <c:v>43537</c:v>
                </c:pt>
                <c:pt idx="4">
                  <c:v>43537</c:v>
                </c:pt>
                <c:pt idx="5">
                  <c:v>43538</c:v>
                </c:pt>
                <c:pt idx="6">
                  <c:v>43538</c:v>
                </c:pt>
                <c:pt idx="7">
                  <c:v>43553</c:v>
                </c:pt>
                <c:pt idx="8" formatCode="dd/mm/yy;@">
                  <c:v>43610</c:v>
                </c:pt>
                <c:pt idx="9" formatCode="dd/mm/yy;@">
                  <c:v>43624</c:v>
                </c:pt>
                <c:pt idx="10" formatCode="dd/mm/yy;@">
                  <c:v>43637</c:v>
                </c:pt>
                <c:pt idx="11" formatCode="dd/mm/yy;@">
                  <c:v>43652</c:v>
                </c:pt>
                <c:pt idx="12" formatCode="dd/mm/yy;@">
                  <c:v>43664</c:v>
                </c:pt>
                <c:pt idx="13" formatCode="dd/mm/yy;@">
                  <c:v>43669</c:v>
                </c:pt>
                <c:pt idx="14" formatCode="dd/mm/yy;@">
                  <c:v>43678</c:v>
                </c:pt>
                <c:pt idx="15" formatCode="dd/mm/yy;@">
                  <c:v>43680</c:v>
                </c:pt>
                <c:pt idx="16" formatCode="dd/mm/yy;@">
                  <c:v>43716</c:v>
                </c:pt>
                <c:pt idx="17" formatCode="dd/mm/yy;@">
                  <c:v>43719</c:v>
                </c:pt>
                <c:pt idx="18" formatCode="dd/mm/yy;@">
                  <c:v>43728</c:v>
                </c:pt>
                <c:pt idx="19" formatCode="dd/mm/yy;@">
                  <c:v>43729</c:v>
                </c:pt>
                <c:pt idx="20" formatCode="dd/mm/yy;@">
                  <c:v>43731</c:v>
                </c:pt>
                <c:pt idx="21" formatCode="dd/mm/yy;@">
                  <c:v>43732</c:v>
                </c:pt>
                <c:pt idx="22" formatCode="dd/mm/yy;@">
                  <c:v>43732</c:v>
                </c:pt>
                <c:pt idx="23" formatCode="dd/mm/yy;@">
                  <c:v>43733</c:v>
                </c:pt>
                <c:pt idx="24" formatCode="dd/mm/yy;@">
                  <c:v>43733</c:v>
                </c:pt>
                <c:pt idx="25" formatCode="dd/mm/yy;@">
                  <c:v>43735</c:v>
                </c:pt>
                <c:pt idx="26" formatCode="dd/mm/yy;@">
                  <c:v>43749</c:v>
                </c:pt>
                <c:pt idx="27" formatCode="dd/mm/yy;@">
                  <c:v>43761</c:v>
                </c:pt>
                <c:pt idx="28" formatCode="dd/mm/yy;@">
                  <c:v>43798</c:v>
                </c:pt>
                <c:pt idx="29" formatCode="dd/mm/yy;@">
                  <c:v>43821</c:v>
                </c:pt>
                <c:pt idx="30" formatCode="dd/mm/yy;@">
                  <c:v>43830</c:v>
                </c:pt>
              </c:numCache>
            </c:numRef>
          </c:cat>
          <c:val>
            <c:numRef>
              <c:f>Quang!$D$13:$D$43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Quang!$E$12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numRef>
              <c:f>Quang!$B$13:$B$43</c:f>
              <c:numCache>
                <c:formatCode>m/d/yyyy</c:formatCode>
                <c:ptCount val="31"/>
                <c:pt idx="0">
                  <c:v>43496</c:v>
                </c:pt>
                <c:pt idx="1">
                  <c:v>43536</c:v>
                </c:pt>
                <c:pt idx="2">
                  <c:v>43536</c:v>
                </c:pt>
                <c:pt idx="3">
                  <c:v>43537</c:v>
                </c:pt>
                <c:pt idx="4">
                  <c:v>43537</c:v>
                </c:pt>
                <c:pt idx="5">
                  <c:v>43538</c:v>
                </c:pt>
                <c:pt idx="6">
                  <c:v>43538</c:v>
                </c:pt>
                <c:pt idx="7">
                  <c:v>43553</c:v>
                </c:pt>
                <c:pt idx="8" formatCode="dd/mm/yy;@">
                  <c:v>43610</c:v>
                </c:pt>
                <c:pt idx="9" formatCode="dd/mm/yy;@">
                  <c:v>43624</c:v>
                </c:pt>
                <c:pt idx="10" formatCode="dd/mm/yy;@">
                  <c:v>43637</c:v>
                </c:pt>
                <c:pt idx="11" formatCode="dd/mm/yy;@">
                  <c:v>43652</c:v>
                </c:pt>
                <c:pt idx="12" formatCode="dd/mm/yy;@">
                  <c:v>43664</c:v>
                </c:pt>
                <c:pt idx="13" formatCode="dd/mm/yy;@">
                  <c:v>43669</c:v>
                </c:pt>
                <c:pt idx="14" formatCode="dd/mm/yy;@">
                  <c:v>43678</c:v>
                </c:pt>
                <c:pt idx="15" formatCode="dd/mm/yy;@">
                  <c:v>43680</c:v>
                </c:pt>
                <c:pt idx="16" formatCode="dd/mm/yy;@">
                  <c:v>43716</c:v>
                </c:pt>
                <c:pt idx="17" formatCode="dd/mm/yy;@">
                  <c:v>43719</c:v>
                </c:pt>
                <c:pt idx="18" formatCode="dd/mm/yy;@">
                  <c:v>43728</c:v>
                </c:pt>
                <c:pt idx="19" formatCode="dd/mm/yy;@">
                  <c:v>43729</c:v>
                </c:pt>
                <c:pt idx="20" formatCode="dd/mm/yy;@">
                  <c:v>43731</c:v>
                </c:pt>
                <c:pt idx="21" formatCode="dd/mm/yy;@">
                  <c:v>43732</c:v>
                </c:pt>
                <c:pt idx="22" formatCode="dd/mm/yy;@">
                  <c:v>43732</c:v>
                </c:pt>
                <c:pt idx="23" formatCode="dd/mm/yy;@">
                  <c:v>43733</c:v>
                </c:pt>
                <c:pt idx="24" formatCode="dd/mm/yy;@">
                  <c:v>43733</c:v>
                </c:pt>
                <c:pt idx="25" formatCode="dd/mm/yy;@">
                  <c:v>43735</c:v>
                </c:pt>
                <c:pt idx="26" formatCode="dd/mm/yy;@">
                  <c:v>43749</c:v>
                </c:pt>
                <c:pt idx="27" formatCode="dd/mm/yy;@">
                  <c:v>43761</c:v>
                </c:pt>
                <c:pt idx="28" formatCode="dd/mm/yy;@">
                  <c:v>43798</c:v>
                </c:pt>
                <c:pt idx="29" formatCode="dd/mm/yy;@">
                  <c:v>43821</c:v>
                </c:pt>
                <c:pt idx="30" formatCode="dd/mm/yy;@">
                  <c:v>43830</c:v>
                </c:pt>
              </c:numCache>
            </c:numRef>
          </c:cat>
          <c:val>
            <c:numRef>
              <c:f>Quang!$E$13:$E$43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Quang!$F$12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numRef>
              <c:f>Quang!$B$13:$B$43</c:f>
              <c:numCache>
                <c:formatCode>m/d/yyyy</c:formatCode>
                <c:ptCount val="31"/>
                <c:pt idx="0">
                  <c:v>43496</c:v>
                </c:pt>
                <c:pt idx="1">
                  <c:v>43536</c:v>
                </c:pt>
                <c:pt idx="2">
                  <c:v>43536</c:v>
                </c:pt>
                <c:pt idx="3">
                  <c:v>43537</c:v>
                </c:pt>
                <c:pt idx="4">
                  <c:v>43537</c:v>
                </c:pt>
                <c:pt idx="5">
                  <c:v>43538</c:v>
                </c:pt>
                <c:pt idx="6">
                  <c:v>43538</c:v>
                </c:pt>
                <c:pt idx="7">
                  <c:v>43553</c:v>
                </c:pt>
                <c:pt idx="8" formatCode="dd/mm/yy;@">
                  <c:v>43610</c:v>
                </c:pt>
                <c:pt idx="9" formatCode="dd/mm/yy;@">
                  <c:v>43624</c:v>
                </c:pt>
                <c:pt idx="10" formatCode="dd/mm/yy;@">
                  <c:v>43637</c:v>
                </c:pt>
                <c:pt idx="11" formatCode="dd/mm/yy;@">
                  <c:v>43652</c:v>
                </c:pt>
                <c:pt idx="12" formatCode="dd/mm/yy;@">
                  <c:v>43664</c:v>
                </c:pt>
                <c:pt idx="13" formatCode="dd/mm/yy;@">
                  <c:v>43669</c:v>
                </c:pt>
                <c:pt idx="14" formatCode="dd/mm/yy;@">
                  <c:v>43678</c:v>
                </c:pt>
                <c:pt idx="15" formatCode="dd/mm/yy;@">
                  <c:v>43680</c:v>
                </c:pt>
                <c:pt idx="16" formatCode="dd/mm/yy;@">
                  <c:v>43716</c:v>
                </c:pt>
                <c:pt idx="17" formatCode="dd/mm/yy;@">
                  <c:v>43719</c:v>
                </c:pt>
                <c:pt idx="18" formatCode="dd/mm/yy;@">
                  <c:v>43728</c:v>
                </c:pt>
                <c:pt idx="19" formatCode="dd/mm/yy;@">
                  <c:v>43729</c:v>
                </c:pt>
                <c:pt idx="20" formatCode="dd/mm/yy;@">
                  <c:v>43731</c:v>
                </c:pt>
                <c:pt idx="21" formatCode="dd/mm/yy;@">
                  <c:v>43732</c:v>
                </c:pt>
                <c:pt idx="22" formatCode="dd/mm/yy;@">
                  <c:v>43732</c:v>
                </c:pt>
                <c:pt idx="23" formatCode="dd/mm/yy;@">
                  <c:v>43733</c:v>
                </c:pt>
                <c:pt idx="24" formatCode="dd/mm/yy;@">
                  <c:v>43733</c:v>
                </c:pt>
                <c:pt idx="25" formatCode="dd/mm/yy;@">
                  <c:v>43735</c:v>
                </c:pt>
                <c:pt idx="26" formatCode="dd/mm/yy;@">
                  <c:v>43749</c:v>
                </c:pt>
                <c:pt idx="27" formatCode="dd/mm/yy;@">
                  <c:v>43761</c:v>
                </c:pt>
                <c:pt idx="28" formatCode="dd/mm/yy;@">
                  <c:v>43798</c:v>
                </c:pt>
                <c:pt idx="29" formatCode="dd/mm/yy;@">
                  <c:v>43821</c:v>
                </c:pt>
                <c:pt idx="30" formatCode="dd/mm/yy;@">
                  <c:v>43830</c:v>
                </c:pt>
              </c:numCache>
            </c:numRef>
          </c:cat>
          <c:val>
            <c:numRef>
              <c:f>Quang!$F$13:$F$43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Quang!$G$12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Quang!$B$13:$B$43</c:f>
              <c:numCache>
                <c:formatCode>m/d/yyyy</c:formatCode>
                <c:ptCount val="31"/>
                <c:pt idx="0">
                  <c:v>43496</c:v>
                </c:pt>
                <c:pt idx="1">
                  <c:v>43536</c:v>
                </c:pt>
                <c:pt idx="2">
                  <c:v>43536</c:v>
                </c:pt>
                <c:pt idx="3">
                  <c:v>43537</c:v>
                </c:pt>
                <c:pt idx="4">
                  <c:v>43537</c:v>
                </c:pt>
                <c:pt idx="5">
                  <c:v>43538</c:v>
                </c:pt>
                <c:pt idx="6">
                  <c:v>43538</c:v>
                </c:pt>
                <c:pt idx="7">
                  <c:v>43553</c:v>
                </c:pt>
                <c:pt idx="8" formatCode="dd/mm/yy;@">
                  <c:v>43610</c:v>
                </c:pt>
                <c:pt idx="9" formatCode="dd/mm/yy;@">
                  <c:v>43624</c:v>
                </c:pt>
                <c:pt idx="10" formatCode="dd/mm/yy;@">
                  <c:v>43637</c:v>
                </c:pt>
                <c:pt idx="11" formatCode="dd/mm/yy;@">
                  <c:v>43652</c:v>
                </c:pt>
                <c:pt idx="12" formatCode="dd/mm/yy;@">
                  <c:v>43664</c:v>
                </c:pt>
                <c:pt idx="13" formatCode="dd/mm/yy;@">
                  <c:v>43669</c:v>
                </c:pt>
                <c:pt idx="14" formatCode="dd/mm/yy;@">
                  <c:v>43678</c:v>
                </c:pt>
                <c:pt idx="15" formatCode="dd/mm/yy;@">
                  <c:v>43680</c:v>
                </c:pt>
                <c:pt idx="16" formatCode="dd/mm/yy;@">
                  <c:v>43716</c:v>
                </c:pt>
                <c:pt idx="17" formatCode="dd/mm/yy;@">
                  <c:v>43719</c:v>
                </c:pt>
                <c:pt idx="18" formatCode="dd/mm/yy;@">
                  <c:v>43728</c:v>
                </c:pt>
                <c:pt idx="19" formatCode="dd/mm/yy;@">
                  <c:v>43729</c:v>
                </c:pt>
                <c:pt idx="20" formatCode="dd/mm/yy;@">
                  <c:v>43731</c:v>
                </c:pt>
                <c:pt idx="21" formatCode="dd/mm/yy;@">
                  <c:v>43732</c:v>
                </c:pt>
                <c:pt idx="22" formatCode="dd/mm/yy;@">
                  <c:v>43732</c:v>
                </c:pt>
                <c:pt idx="23" formatCode="dd/mm/yy;@">
                  <c:v>43733</c:v>
                </c:pt>
                <c:pt idx="24" formatCode="dd/mm/yy;@">
                  <c:v>43733</c:v>
                </c:pt>
                <c:pt idx="25" formatCode="dd/mm/yy;@">
                  <c:v>43735</c:v>
                </c:pt>
                <c:pt idx="26" formatCode="dd/mm/yy;@">
                  <c:v>43749</c:v>
                </c:pt>
                <c:pt idx="27" formatCode="dd/mm/yy;@">
                  <c:v>43761</c:v>
                </c:pt>
                <c:pt idx="28" formatCode="dd/mm/yy;@">
                  <c:v>43798</c:v>
                </c:pt>
                <c:pt idx="29" formatCode="dd/mm/yy;@">
                  <c:v>43821</c:v>
                </c:pt>
                <c:pt idx="30" formatCode="dd/mm/yy;@">
                  <c:v>43830</c:v>
                </c:pt>
              </c:numCache>
            </c:numRef>
          </c:cat>
          <c:val>
            <c:numRef>
              <c:f>Quang!$G$13:$G$43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Quang!$H$12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numRef>
              <c:f>Quang!$B$13:$B$43</c:f>
              <c:numCache>
                <c:formatCode>m/d/yyyy</c:formatCode>
                <c:ptCount val="31"/>
                <c:pt idx="0">
                  <c:v>43496</c:v>
                </c:pt>
                <c:pt idx="1">
                  <c:v>43536</c:v>
                </c:pt>
                <c:pt idx="2">
                  <c:v>43536</c:v>
                </c:pt>
                <c:pt idx="3">
                  <c:v>43537</c:v>
                </c:pt>
                <c:pt idx="4">
                  <c:v>43537</c:v>
                </c:pt>
                <c:pt idx="5">
                  <c:v>43538</c:v>
                </c:pt>
                <c:pt idx="6">
                  <c:v>43538</c:v>
                </c:pt>
                <c:pt idx="7">
                  <c:v>43553</c:v>
                </c:pt>
                <c:pt idx="8" formatCode="dd/mm/yy;@">
                  <c:v>43610</c:v>
                </c:pt>
                <c:pt idx="9" formatCode="dd/mm/yy;@">
                  <c:v>43624</c:v>
                </c:pt>
                <c:pt idx="10" formatCode="dd/mm/yy;@">
                  <c:v>43637</c:v>
                </c:pt>
                <c:pt idx="11" formatCode="dd/mm/yy;@">
                  <c:v>43652</c:v>
                </c:pt>
                <c:pt idx="12" formatCode="dd/mm/yy;@">
                  <c:v>43664</c:v>
                </c:pt>
                <c:pt idx="13" formatCode="dd/mm/yy;@">
                  <c:v>43669</c:v>
                </c:pt>
                <c:pt idx="14" formatCode="dd/mm/yy;@">
                  <c:v>43678</c:v>
                </c:pt>
                <c:pt idx="15" formatCode="dd/mm/yy;@">
                  <c:v>43680</c:v>
                </c:pt>
                <c:pt idx="16" formatCode="dd/mm/yy;@">
                  <c:v>43716</c:v>
                </c:pt>
                <c:pt idx="17" formatCode="dd/mm/yy;@">
                  <c:v>43719</c:v>
                </c:pt>
                <c:pt idx="18" formatCode="dd/mm/yy;@">
                  <c:v>43728</c:v>
                </c:pt>
                <c:pt idx="19" formatCode="dd/mm/yy;@">
                  <c:v>43729</c:v>
                </c:pt>
                <c:pt idx="20" formatCode="dd/mm/yy;@">
                  <c:v>43731</c:v>
                </c:pt>
                <c:pt idx="21" formatCode="dd/mm/yy;@">
                  <c:v>43732</c:v>
                </c:pt>
                <c:pt idx="22" formatCode="dd/mm/yy;@">
                  <c:v>43732</c:v>
                </c:pt>
                <c:pt idx="23" formatCode="dd/mm/yy;@">
                  <c:v>43733</c:v>
                </c:pt>
                <c:pt idx="24" formatCode="dd/mm/yy;@">
                  <c:v>43733</c:v>
                </c:pt>
                <c:pt idx="25" formatCode="dd/mm/yy;@">
                  <c:v>43735</c:v>
                </c:pt>
                <c:pt idx="26" formatCode="dd/mm/yy;@">
                  <c:v>43749</c:v>
                </c:pt>
                <c:pt idx="27" formatCode="dd/mm/yy;@">
                  <c:v>43761</c:v>
                </c:pt>
                <c:pt idx="28" formatCode="dd/mm/yy;@">
                  <c:v>43798</c:v>
                </c:pt>
                <c:pt idx="29" formatCode="dd/mm/yy;@">
                  <c:v>43821</c:v>
                </c:pt>
                <c:pt idx="30" formatCode="dd/mm/yy;@">
                  <c:v>43830</c:v>
                </c:pt>
              </c:numCache>
            </c:numRef>
          </c:cat>
          <c:val>
            <c:numRef>
              <c:f>Quang!$H$13:$H$43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Quang!$I$12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numRef>
              <c:f>Quang!$B$13:$B$43</c:f>
              <c:numCache>
                <c:formatCode>m/d/yyyy</c:formatCode>
                <c:ptCount val="31"/>
                <c:pt idx="0">
                  <c:v>43496</c:v>
                </c:pt>
                <c:pt idx="1">
                  <c:v>43536</c:v>
                </c:pt>
                <c:pt idx="2">
                  <c:v>43536</c:v>
                </c:pt>
                <c:pt idx="3">
                  <c:v>43537</c:v>
                </c:pt>
                <c:pt idx="4">
                  <c:v>43537</c:v>
                </c:pt>
                <c:pt idx="5">
                  <c:v>43538</c:v>
                </c:pt>
                <c:pt idx="6">
                  <c:v>43538</c:v>
                </c:pt>
                <c:pt idx="7">
                  <c:v>43553</c:v>
                </c:pt>
                <c:pt idx="8" formatCode="dd/mm/yy;@">
                  <c:v>43610</c:v>
                </c:pt>
                <c:pt idx="9" formatCode="dd/mm/yy;@">
                  <c:v>43624</c:v>
                </c:pt>
                <c:pt idx="10" formatCode="dd/mm/yy;@">
                  <c:v>43637</c:v>
                </c:pt>
                <c:pt idx="11" formatCode="dd/mm/yy;@">
                  <c:v>43652</c:v>
                </c:pt>
                <c:pt idx="12" formatCode="dd/mm/yy;@">
                  <c:v>43664</c:v>
                </c:pt>
                <c:pt idx="13" formatCode="dd/mm/yy;@">
                  <c:v>43669</c:v>
                </c:pt>
                <c:pt idx="14" formatCode="dd/mm/yy;@">
                  <c:v>43678</c:v>
                </c:pt>
                <c:pt idx="15" formatCode="dd/mm/yy;@">
                  <c:v>43680</c:v>
                </c:pt>
                <c:pt idx="16" formatCode="dd/mm/yy;@">
                  <c:v>43716</c:v>
                </c:pt>
                <c:pt idx="17" formatCode="dd/mm/yy;@">
                  <c:v>43719</c:v>
                </c:pt>
                <c:pt idx="18" formatCode="dd/mm/yy;@">
                  <c:v>43728</c:v>
                </c:pt>
                <c:pt idx="19" formatCode="dd/mm/yy;@">
                  <c:v>43729</c:v>
                </c:pt>
                <c:pt idx="20" formatCode="dd/mm/yy;@">
                  <c:v>43731</c:v>
                </c:pt>
                <c:pt idx="21" formatCode="dd/mm/yy;@">
                  <c:v>43732</c:v>
                </c:pt>
                <c:pt idx="22" formatCode="dd/mm/yy;@">
                  <c:v>43732</c:v>
                </c:pt>
                <c:pt idx="23" formatCode="dd/mm/yy;@">
                  <c:v>43733</c:v>
                </c:pt>
                <c:pt idx="24" formatCode="dd/mm/yy;@">
                  <c:v>43733</c:v>
                </c:pt>
                <c:pt idx="25" formatCode="dd/mm/yy;@">
                  <c:v>43735</c:v>
                </c:pt>
                <c:pt idx="26" formatCode="dd/mm/yy;@">
                  <c:v>43749</c:v>
                </c:pt>
                <c:pt idx="27" formatCode="dd/mm/yy;@">
                  <c:v>43761</c:v>
                </c:pt>
                <c:pt idx="28" formatCode="dd/mm/yy;@">
                  <c:v>43798</c:v>
                </c:pt>
                <c:pt idx="29" formatCode="dd/mm/yy;@">
                  <c:v>43821</c:v>
                </c:pt>
                <c:pt idx="30" formatCode="dd/mm/yy;@">
                  <c:v>43830</c:v>
                </c:pt>
              </c:numCache>
            </c:numRef>
          </c:cat>
          <c:val>
            <c:numRef>
              <c:f>Quang!$I$13:$I$43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41584"/>
        <c:axId val="1888432336"/>
        <c:extLst xmlns:c16r2="http://schemas.microsoft.com/office/drawing/2015/06/chart"/>
      </c:lineChart>
      <c:catAx>
        <c:axId val="1888441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8432336"/>
        <c:crosses val="autoZero"/>
        <c:auto val="0"/>
        <c:lblAlgn val="ctr"/>
        <c:lblOffset val="100"/>
        <c:noMultiLvlLbl val="1"/>
      </c:catAx>
      <c:valAx>
        <c:axId val="1888432336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8441584"/>
        <c:crosses val="autoZero"/>
        <c:crossBetween val="midCat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133413408069756"/>
          <c:y val="0.19854195216748352"/>
          <c:w val="0.16053608553168142"/>
          <c:h val="0.4766218381994286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24720"/>
        <c:axId val="1888429072"/>
      </c:lineChart>
      <c:catAx>
        <c:axId val="188842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9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29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4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35056"/>
        <c:axId val="1888422544"/>
      </c:lineChart>
      <c:catAx>
        <c:axId val="188843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2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22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50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421456"/>
        <c:axId val="1888420368"/>
      </c:scatterChart>
      <c:valAx>
        <c:axId val="188842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0368"/>
        <c:crosses val="autoZero"/>
        <c:crossBetween val="midCat"/>
      </c:valAx>
      <c:valAx>
        <c:axId val="1888420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145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16560"/>
        <c:axId val="1888442128"/>
      </c:lineChart>
      <c:catAx>
        <c:axId val="188841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42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88416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19824"/>
        <c:axId val="1888417648"/>
      </c:lineChart>
      <c:catAx>
        <c:axId val="188841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17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17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19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31248"/>
        <c:axId val="1888425808"/>
      </c:lineChart>
      <c:catAx>
        <c:axId val="1888431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5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25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1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23632"/>
        <c:axId val="1888432880"/>
      </c:lineChart>
      <c:catAx>
        <c:axId val="18884236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88432880"/>
        <c:crosses val="autoZero"/>
        <c:auto val="1"/>
        <c:lblAlgn val="ctr"/>
        <c:lblOffset val="100"/>
        <c:tickMarkSkip val="1"/>
        <c:noMultiLvlLbl val="0"/>
      </c:catAx>
      <c:valAx>
        <c:axId val="1888432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3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42672"/>
        <c:axId val="1888443216"/>
      </c:lineChart>
      <c:catAx>
        <c:axId val="188844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3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43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2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43760"/>
        <c:axId val="1888444304"/>
      </c:lineChart>
      <c:catAx>
        <c:axId val="188844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4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37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444848"/>
        <c:axId val="1888433424"/>
      </c:scatterChart>
      <c:valAx>
        <c:axId val="1888444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3424"/>
        <c:crosses val="autoZero"/>
        <c:crossBetween val="midCat"/>
      </c:valAx>
      <c:valAx>
        <c:axId val="1888433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48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50288"/>
        <c:axId val="1888445936"/>
      </c:lineChart>
      <c:catAx>
        <c:axId val="188845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5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45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88450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33968"/>
        <c:axId val="1888434512"/>
      </c:lineChart>
      <c:catAx>
        <c:axId val="188843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4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34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33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46480"/>
        <c:axId val="1888417104"/>
      </c:lineChart>
      <c:catAx>
        <c:axId val="188844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17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17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6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47024"/>
        <c:axId val="1888424176"/>
      </c:lineChart>
      <c:catAx>
        <c:axId val="18884470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88424176"/>
        <c:crosses val="autoZero"/>
        <c:auto val="1"/>
        <c:lblAlgn val="ctr"/>
        <c:lblOffset val="100"/>
        <c:tickMarkSkip val="1"/>
        <c:noMultiLvlLbl val="0"/>
      </c:catAx>
      <c:valAx>
        <c:axId val="1888424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47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20912"/>
        <c:axId val="1888422000"/>
      </c:lineChart>
      <c:catAx>
        <c:axId val="188842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2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22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0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25264"/>
        <c:axId val="1888426896"/>
      </c:lineChart>
      <c:catAx>
        <c:axId val="188842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6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26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52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8426352"/>
        <c:axId val="1888427440"/>
      </c:lineChart>
      <c:catAx>
        <c:axId val="188842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88427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88426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Phan Ngọc Tuyên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100" b="1" i="1" u="none" strike="noStrike" baseline="0">
                <a:effectLst/>
              </a:rPr>
              <a:t>Phan Ngọc Tuyên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042889525173E-2"/>
          <c:y val="0.14648512166383001"/>
          <c:w val="0.81610942249240126"/>
          <c:h val="0.67706236245409945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'Bá Huy'!$J$12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'Bá Huy'!$B$13:$B$103</c:f>
              <c:strCache>
                <c:ptCount val="52"/>
                <c:pt idx="0">
                  <c:v>23/01/19</c:v>
                </c:pt>
                <c:pt idx="1">
                  <c:v>26/02/19</c:v>
                </c:pt>
                <c:pt idx="2">
                  <c:v>13/03/19</c:v>
                </c:pt>
                <c:pt idx="3">
                  <c:v>27/03/19</c:v>
                </c:pt>
                <c:pt idx="4">
                  <c:v>26/04/19</c:v>
                </c:pt>
                <c:pt idx="5">
                  <c:v>16/05/19</c:v>
                </c:pt>
                <c:pt idx="6">
                  <c:v>25/05/19</c:v>
                </c:pt>
                <c:pt idx="7">
                  <c:v>08/06/19</c:v>
                </c:pt>
                <c:pt idx="8">
                  <c:v>27/06/19</c:v>
                </c:pt>
                <c:pt idx="9">
                  <c:v>18/07/19</c:v>
                </c:pt>
                <c:pt idx="10">
                  <c:v>27/08/19</c:v>
                </c:pt>
                <c:pt idx="11">
                  <c:v>20/09/19</c:v>
                </c:pt>
                <c:pt idx="12">
                  <c:v>25/09/19</c:v>
                </c:pt>
                <c:pt idx="13">
                  <c:v>30/10/19</c:v>
                </c:pt>
                <c:pt idx="14">
                  <c:v>29/11/19</c:v>
                </c:pt>
                <c:pt idx="15">
                  <c:v>31/12/19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'Bá Huy'!$J$13:$J$103</c:f>
              <c:numCache>
                <c:formatCode>\&lt;\ \1</c:formatCode>
                <c:ptCount val="9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92199504"/>
        <c:axId val="1692204944"/>
      </c:barChart>
      <c:lineChart>
        <c:grouping val="standard"/>
        <c:varyColors val="0"/>
        <c:ser>
          <c:idx val="9"/>
          <c:order val="0"/>
          <c:tx>
            <c:strRef>
              <c:f>'Bá Huy'!$L$12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'Bá Huy'!$B$13:$B$103</c:f>
              <c:strCache>
                <c:ptCount val="52"/>
                <c:pt idx="0">
                  <c:v>23/01/19</c:v>
                </c:pt>
                <c:pt idx="1">
                  <c:v>26/02/19</c:v>
                </c:pt>
                <c:pt idx="2">
                  <c:v>13/03/19</c:v>
                </c:pt>
                <c:pt idx="3">
                  <c:v>27/03/19</c:v>
                </c:pt>
                <c:pt idx="4">
                  <c:v>26/04/19</c:v>
                </c:pt>
                <c:pt idx="5">
                  <c:v>16/05/19</c:v>
                </c:pt>
                <c:pt idx="6">
                  <c:v>25/05/19</c:v>
                </c:pt>
                <c:pt idx="7">
                  <c:v>08/06/19</c:v>
                </c:pt>
                <c:pt idx="8">
                  <c:v>27/06/19</c:v>
                </c:pt>
                <c:pt idx="9">
                  <c:v>18/07/19</c:v>
                </c:pt>
                <c:pt idx="10">
                  <c:v>27/08/19</c:v>
                </c:pt>
                <c:pt idx="11">
                  <c:v>20/09/19</c:v>
                </c:pt>
                <c:pt idx="12">
                  <c:v>25/09/19</c:v>
                </c:pt>
                <c:pt idx="13">
                  <c:v>30/10/19</c:v>
                </c:pt>
                <c:pt idx="14">
                  <c:v>29/11/19</c:v>
                </c:pt>
                <c:pt idx="15">
                  <c:v>31/12/19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'Bá Huy'!$L$13:$L$103</c:f>
              <c:numCache>
                <c:formatCode>General</c:formatCode>
                <c:ptCount val="9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'Bá Huy'!$K$12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'Bá Huy'!$B$13:$B$103</c:f>
              <c:strCache>
                <c:ptCount val="52"/>
                <c:pt idx="0">
                  <c:v>23/01/19</c:v>
                </c:pt>
                <c:pt idx="1">
                  <c:v>26/02/19</c:v>
                </c:pt>
                <c:pt idx="2">
                  <c:v>13/03/19</c:v>
                </c:pt>
                <c:pt idx="3">
                  <c:v>27/03/19</c:v>
                </c:pt>
                <c:pt idx="4">
                  <c:v>26/04/19</c:v>
                </c:pt>
                <c:pt idx="5">
                  <c:v>16/05/19</c:v>
                </c:pt>
                <c:pt idx="6">
                  <c:v>25/05/19</c:v>
                </c:pt>
                <c:pt idx="7">
                  <c:v>08/06/19</c:v>
                </c:pt>
                <c:pt idx="8">
                  <c:v>27/06/19</c:v>
                </c:pt>
                <c:pt idx="9">
                  <c:v>18/07/19</c:v>
                </c:pt>
                <c:pt idx="10">
                  <c:v>27/08/19</c:v>
                </c:pt>
                <c:pt idx="11">
                  <c:v>20/09/19</c:v>
                </c:pt>
                <c:pt idx="12">
                  <c:v>25/09/19</c:v>
                </c:pt>
                <c:pt idx="13">
                  <c:v>30/10/19</c:v>
                </c:pt>
                <c:pt idx="14">
                  <c:v>29/11/19</c:v>
                </c:pt>
                <c:pt idx="15">
                  <c:v>31/12/19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'Bá Huy'!$K$13:$K$103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'Bá Huy'!$C$12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strRef>
              <c:f>'Bá Huy'!$B$13:$B$103</c:f>
              <c:strCache>
                <c:ptCount val="52"/>
                <c:pt idx="0">
                  <c:v>23/01/19</c:v>
                </c:pt>
                <c:pt idx="1">
                  <c:v>26/02/19</c:v>
                </c:pt>
                <c:pt idx="2">
                  <c:v>13/03/19</c:v>
                </c:pt>
                <c:pt idx="3">
                  <c:v>27/03/19</c:v>
                </c:pt>
                <c:pt idx="4">
                  <c:v>26/04/19</c:v>
                </c:pt>
                <c:pt idx="5">
                  <c:v>16/05/19</c:v>
                </c:pt>
                <c:pt idx="6">
                  <c:v>25/05/19</c:v>
                </c:pt>
                <c:pt idx="7">
                  <c:v>08/06/19</c:v>
                </c:pt>
                <c:pt idx="8">
                  <c:v>27/06/19</c:v>
                </c:pt>
                <c:pt idx="9">
                  <c:v>18/07/19</c:v>
                </c:pt>
                <c:pt idx="10">
                  <c:v>27/08/19</c:v>
                </c:pt>
                <c:pt idx="11">
                  <c:v>20/09/19</c:v>
                </c:pt>
                <c:pt idx="12">
                  <c:v>25/09/19</c:v>
                </c:pt>
                <c:pt idx="13">
                  <c:v>30/10/19</c:v>
                </c:pt>
                <c:pt idx="14">
                  <c:v>29/11/19</c:v>
                </c:pt>
                <c:pt idx="15">
                  <c:v>31/12/19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'Bá Huy'!$C$13:$C$103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'Bá Huy'!$D$12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strRef>
              <c:f>'Bá Huy'!$B$13:$B$103</c:f>
              <c:strCache>
                <c:ptCount val="52"/>
                <c:pt idx="0">
                  <c:v>23/01/19</c:v>
                </c:pt>
                <c:pt idx="1">
                  <c:v>26/02/19</c:v>
                </c:pt>
                <c:pt idx="2">
                  <c:v>13/03/19</c:v>
                </c:pt>
                <c:pt idx="3">
                  <c:v>27/03/19</c:v>
                </c:pt>
                <c:pt idx="4">
                  <c:v>26/04/19</c:v>
                </c:pt>
                <c:pt idx="5">
                  <c:v>16/05/19</c:v>
                </c:pt>
                <c:pt idx="6">
                  <c:v>25/05/19</c:v>
                </c:pt>
                <c:pt idx="7">
                  <c:v>08/06/19</c:v>
                </c:pt>
                <c:pt idx="8">
                  <c:v>27/06/19</c:v>
                </c:pt>
                <c:pt idx="9">
                  <c:v>18/07/19</c:v>
                </c:pt>
                <c:pt idx="10">
                  <c:v>27/08/19</c:v>
                </c:pt>
                <c:pt idx="11">
                  <c:v>20/09/19</c:v>
                </c:pt>
                <c:pt idx="12">
                  <c:v>25/09/19</c:v>
                </c:pt>
                <c:pt idx="13">
                  <c:v>30/10/19</c:v>
                </c:pt>
                <c:pt idx="14">
                  <c:v>29/11/19</c:v>
                </c:pt>
                <c:pt idx="15">
                  <c:v>31/12/19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'Bá Huy'!$D$13:$D$103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'Bá Huy'!$E$12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strRef>
              <c:f>'Bá Huy'!$B$13:$B$103</c:f>
              <c:strCache>
                <c:ptCount val="52"/>
                <c:pt idx="0">
                  <c:v>23/01/19</c:v>
                </c:pt>
                <c:pt idx="1">
                  <c:v>26/02/19</c:v>
                </c:pt>
                <c:pt idx="2">
                  <c:v>13/03/19</c:v>
                </c:pt>
                <c:pt idx="3">
                  <c:v>27/03/19</c:v>
                </c:pt>
                <c:pt idx="4">
                  <c:v>26/04/19</c:v>
                </c:pt>
                <c:pt idx="5">
                  <c:v>16/05/19</c:v>
                </c:pt>
                <c:pt idx="6">
                  <c:v>25/05/19</c:v>
                </c:pt>
                <c:pt idx="7">
                  <c:v>08/06/19</c:v>
                </c:pt>
                <c:pt idx="8">
                  <c:v>27/06/19</c:v>
                </c:pt>
                <c:pt idx="9">
                  <c:v>18/07/19</c:v>
                </c:pt>
                <c:pt idx="10">
                  <c:v>27/08/19</c:v>
                </c:pt>
                <c:pt idx="11">
                  <c:v>20/09/19</c:v>
                </c:pt>
                <c:pt idx="12">
                  <c:v>25/09/19</c:v>
                </c:pt>
                <c:pt idx="13">
                  <c:v>30/10/19</c:v>
                </c:pt>
                <c:pt idx="14">
                  <c:v>29/11/19</c:v>
                </c:pt>
                <c:pt idx="15">
                  <c:v>31/12/19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'Bá Huy'!$E$13:$E$103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5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'Bá Huy'!$F$12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strRef>
              <c:f>'Bá Huy'!$B$13:$B$103</c:f>
              <c:strCache>
                <c:ptCount val="52"/>
                <c:pt idx="0">
                  <c:v>23/01/19</c:v>
                </c:pt>
                <c:pt idx="1">
                  <c:v>26/02/19</c:v>
                </c:pt>
                <c:pt idx="2">
                  <c:v>13/03/19</c:v>
                </c:pt>
                <c:pt idx="3">
                  <c:v>27/03/19</c:v>
                </c:pt>
                <c:pt idx="4">
                  <c:v>26/04/19</c:v>
                </c:pt>
                <c:pt idx="5">
                  <c:v>16/05/19</c:v>
                </c:pt>
                <c:pt idx="6">
                  <c:v>25/05/19</c:v>
                </c:pt>
                <c:pt idx="7">
                  <c:v>08/06/19</c:v>
                </c:pt>
                <c:pt idx="8">
                  <c:v>27/06/19</c:v>
                </c:pt>
                <c:pt idx="9">
                  <c:v>18/07/19</c:v>
                </c:pt>
                <c:pt idx="10">
                  <c:v>27/08/19</c:v>
                </c:pt>
                <c:pt idx="11">
                  <c:v>20/09/19</c:v>
                </c:pt>
                <c:pt idx="12">
                  <c:v>25/09/19</c:v>
                </c:pt>
                <c:pt idx="13">
                  <c:v>30/10/19</c:v>
                </c:pt>
                <c:pt idx="14">
                  <c:v>29/11/19</c:v>
                </c:pt>
                <c:pt idx="15">
                  <c:v>31/12/19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'Bá Huy'!$F$13:$F$103</c:f>
              <c:numCache>
                <c:formatCode>General</c:formatCode>
                <c:ptCount val="9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'Bá Huy'!$G$12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strRef>
              <c:f>'Bá Huy'!$B$13:$B$103</c:f>
              <c:strCache>
                <c:ptCount val="52"/>
                <c:pt idx="0">
                  <c:v>23/01/19</c:v>
                </c:pt>
                <c:pt idx="1">
                  <c:v>26/02/19</c:v>
                </c:pt>
                <c:pt idx="2">
                  <c:v>13/03/19</c:v>
                </c:pt>
                <c:pt idx="3">
                  <c:v>27/03/19</c:v>
                </c:pt>
                <c:pt idx="4">
                  <c:v>26/04/19</c:v>
                </c:pt>
                <c:pt idx="5">
                  <c:v>16/05/19</c:v>
                </c:pt>
                <c:pt idx="6">
                  <c:v>25/05/19</c:v>
                </c:pt>
                <c:pt idx="7">
                  <c:v>08/06/19</c:v>
                </c:pt>
                <c:pt idx="8">
                  <c:v>27/06/19</c:v>
                </c:pt>
                <c:pt idx="9">
                  <c:v>18/07/19</c:v>
                </c:pt>
                <c:pt idx="10">
                  <c:v>27/08/19</c:v>
                </c:pt>
                <c:pt idx="11">
                  <c:v>20/09/19</c:v>
                </c:pt>
                <c:pt idx="12">
                  <c:v>25/09/19</c:v>
                </c:pt>
                <c:pt idx="13">
                  <c:v>30/10/19</c:v>
                </c:pt>
                <c:pt idx="14">
                  <c:v>29/11/19</c:v>
                </c:pt>
                <c:pt idx="15">
                  <c:v>31/12/19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'Bá Huy'!$G$13:$G$103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'Bá Huy'!$H$12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strRef>
              <c:f>'Bá Huy'!$B$13:$B$103</c:f>
              <c:strCache>
                <c:ptCount val="52"/>
                <c:pt idx="0">
                  <c:v>23/01/19</c:v>
                </c:pt>
                <c:pt idx="1">
                  <c:v>26/02/19</c:v>
                </c:pt>
                <c:pt idx="2">
                  <c:v>13/03/19</c:v>
                </c:pt>
                <c:pt idx="3">
                  <c:v>27/03/19</c:v>
                </c:pt>
                <c:pt idx="4">
                  <c:v>26/04/19</c:v>
                </c:pt>
                <c:pt idx="5">
                  <c:v>16/05/19</c:v>
                </c:pt>
                <c:pt idx="6">
                  <c:v>25/05/19</c:v>
                </c:pt>
                <c:pt idx="7">
                  <c:v>08/06/19</c:v>
                </c:pt>
                <c:pt idx="8">
                  <c:v>27/06/19</c:v>
                </c:pt>
                <c:pt idx="9">
                  <c:v>18/07/19</c:v>
                </c:pt>
                <c:pt idx="10">
                  <c:v>27/08/19</c:v>
                </c:pt>
                <c:pt idx="11">
                  <c:v>20/09/19</c:v>
                </c:pt>
                <c:pt idx="12">
                  <c:v>25/09/19</c:v>
                </c:pt>
                <c:pt idx="13">
                  <c:v>30/10/19</c:v>
                </c:pt>
                <c:pt idx="14">
                  <c:v>29/11/19</c:v>
                </c:pt>
                <c:pt idx="15">
                  <c:v>31/12/19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'Bá Huy'!$H$13:$H$103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2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'Bá Huy'!$I$12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strRef>
              <c:f>'Bá Huy'!$B$13:$B$103</c:f>
              <c:strCache>
                <c:ptCount val="52"/>
                <c:pt idx="0">
                  <c:v>23/01/19</c:v>
                </c:pt>
                <c:pt idx="1">
                  <c:v>26/02/19</c:v>
                </c:pt>
                <c:pt idx="2">
                  <c:v>13/03/19</c:v>
                </c:pt>
                <c:pt idx="3">
                  <c:v>27/03/19</c:v>
                </c:pt>
                <c:pt idx="4">
                  <c:v>26/04/19</c:v>
                </c:pt>
                <c:pt idx="5">
                  <c:v>16/05/19</c:v>
                </c:pt>
                <c:pt idx="6">
                  <c:v>25/05/19</c:v>
                </c:pt>
                <c:pt idx="7">
                  <c:v>08/06/19</c:v>
                </c:pt>
                <c:pt idx="8">
                  <c:v>27/06/19</c:v>
                </c:pt>
                <c:pt idx="9">
                  <c:v>18/07/19</c:v>
                </c:pt>
                <c:pt idx="10">
                  <c:v>27/08/19</c:v>
                </c:pt>
                <c:pt idx="11">
                  <c:v>20/09/19</c:v>
                </c:pt>
                <c:pt idx="12">
                  <c:v>25/09/19</c:v>
                </c:pt>
                <c:pt idx="13">
                  <c:v>30/10/19</c:v>
                </c:pt>
                <c:pt idx="14">
                  <c:v>29/11/19</c:v>
                </c:pt>
                <c:pt idx="15">
                  <c:v>31/12/19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'Bá Huy'!$I$13:$I$103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2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99504"/>
        <c:axId val="1692204944"/>
        <c:extLst xmlns:c16r2="http://schemas.microsoft.com/office/drawing/2015/06/chart"/>
      </c:lineChart>
      <c:dateAx>
        <c:axId val="169219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2204944"/>
        <c:crosses val="autoZero"/>
        <c:auto val="0"/>
        <c:lblOffset val="100"/>
        <c:baseTimeUnit val="days"/>
        <c:majorUnit val="10"/>
        <c:majorTimeUnit val="days"/>
      </c:dateAx>
      <c:valAx>
        <c:axId val="1692204944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219950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280324023256918"/>
          <c:h val="0.3837881309966895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97872"/>
        <c:axId val="1692207664"/>
      </c:lineChart>
      <c:catAx>
        <c:axId val="169219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7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20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7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84272"/>
        <c:axId val="1692182640"/>
      </c:lineChart>
      <c:catAx>
        <c:axId val="169218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8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82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84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190800"/>
        <c:axId val="1692201680"/>
      </c:scatterChart>
      <c:valAx>
        <c:axId val="169219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1680"/>
        <c:crosses val="autoZero"/>
        <c:crossBetween val="midCat"/>
      </c:valAx>
      <c:valAx>
        <c:axId val="1692201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080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83184"/>
        <c:axId val="1692206576"/>
      </c:lineChart>
      <c:catAx>
        <c:axId val="1692183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6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206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2183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83728"/>
        <c:axId val="1692190256"/>
      </c:lineChart>
      <c:catAx>
        <c:axId val="1692183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0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90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83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84816"/>
        <c:axId val="1692195152"/>
      </c:lineChart>
      <c:catAx>
        <c:axId val="1692184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5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95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84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85360"/>
        <c:axId val="1692187536"/>
      </c:lineChart>
      <c:catAx>
        <c:axId val="16921853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2187536"/>
        <c:crosses val="autoZero"/>
        <c:auto val="1"/>
        <c:lblAlgn val="ctr"/>
        <c:lblOffset val="100"/>
        <c:tickMarkSkip val="1"/>
        <c:noMultiLvlLbl val="0"/>
      </c:catAx>
      <c:valAx>
        <c:axId val="1692187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85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207120"/>
        <c:axId val="1692204400"/>
      </c:lineChart>
      <c:catAx>
        <c:axId val="169220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4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204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7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212560"/>
        <c:axId val="1692212016"/>
      </c:lineChart>
      <c:catAx>
        <c:axId val="1692212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1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212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12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203312"/>
        <c:axId val="1692185904"/>
      </c:scatterChart>
      <c:valAx>
        <c:axId val="169220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85904"/>
        <c:crosses val="autoZero"/>
        <c:crossBetween val="midCat"/>
      </c:valAx>
      <c:valAx>
        <c:axId val="1692185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33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86448"/>
        <c:axId val="1692188624"/>
      </c:lineChart>
      <c:catAx>
        <c:axId val="1692186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88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88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2186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86992"/>
        <c:axId val="1692189168"/>
      </c:lineChart>
      <c:catAx>
        <c:axId val="169218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89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89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86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93520"/>
        <c:axId val="1692188080"/>
      </c:lineChart>
      <c:catAx>
        <c:axId val="169219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88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88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3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206032"/>
        <c:axId val="1692197328"/>
      </c:lineChart>
      <c:catAx>
        <c:axId val="16922060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2197328"/>
        <c:crosses val="autoZero"/>
        <c:auto val="1"/>
        <c:lblAlgn val="ctr"/>
        <c:lblOffset val="100"/>
        <c:tickMarkSkip val="1"/>
        <c:noMultiLvlLbl val="0"/>
      </c:catAx>
      <c:valAx>
        <c:axId val="1692197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6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208208"/>
        <c:axId val="1692195696"/>
      </c:lineChart>
      <c:catAx>
        <c:axId val="169220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95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8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96240"/>
        <c:axId val="1692210928"/>
      </c:lineChart>
      <c:catAx>
        <c:axId val="169219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10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210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62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94064"/>
        <c:axId val="1692198416"/>
      </c:lineChart>
      <c:catAx>
        <c:axId val="169219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8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98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4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211472"/>
        <c:axId val="1692189712"/>
      </c:lineChart>
      <c:catAx>
        <c:axId val="169221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8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89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11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91344"/>
        <c:axId val="1692191888"/>
      </c:lineChart>
      <c:catAx>
        <c:axId val="169219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91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1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201136"/>
        <c:axId val="1692192432"/>
      </c:scatterChart>
      <c:valAx>
        <c:axId val="1692201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2432"/>
        <c:crosses val="autoZero"/>
        <c:crossBetween val="midCat"/>
      </c:valAx>
      <c:valAx>
        <c:axId val="1692192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11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92976"/>
        <c:axId val="1692209840"/>
      </c:lineChart>
      <c:catAx>
        <c:axId val="169219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9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209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2192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96784"/>
        <c:axId val="1692200592"/>
      </c:lineChart>
      <c:catAx>
        <c:axId val="1692196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0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200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6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94608"/>
        <c:axId val="1692198960"/>
      </c:lineChart>
      <c:catAx>
        <c:axId val="169219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98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94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200048"/>
        <c:axId val="1692202224"/>
      </c:lineChart>
      <c:catAx>
        <c:axId val="16922000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2202224"/>
        <c:crosses val="autoZero"/>
        <c:auto val="1"/>
        <c:lblAlgn val="ctr"/>
        <c:lblOffset val="100"/>
        <c:tickMarkSkip val="1"/>
        <c:noMultiLvlLbl val="0"/>
      </c:catAx>
      <c:valAx>
        <c:axId val="1692202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0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202768"/>
        <c:axId val="1692208752"/>
      </c:lineChart>
      <c:catAx>
        <c:axId val="169220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8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208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2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203856"/>
        <c:axId val="1692205488"/>
      </c:lineChart>
      <c:catAx>
        <c:axId val="169220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5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20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3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209296"/>
        <c:axId val="1692210384"/>
      </c:scatterChart>
      <c:valAx>
        <c:axId val="169220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10384"/>
        <c:crosses val="autoZero"/>
        <c:crossBetween val="midCat"/>
      </c:valAx>
      <c:valAx>
        <c:axId val="1692210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2092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66864"/>
        <c:axId val="1692148368"/>
      </c:lineChart>
      <c:catAx>
        <c:axId val="1692166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4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4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2166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56528"/>
        <c:axId val="1692179376"/>
      </c:lineChart>
      <c:catAx>
        <c:axId val="169215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9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79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6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72848"/>
        <c:axId val="1692149456"/>
      </c:lineChart>
      <c:catAx>
        <c:axId val="169217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4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4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2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63600"/>
        <c:axId val="1692151632"/>
      </c:lineChart>
      <c:catAx>
        <c:axId val="16921636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2151632"/>
        <c:crosses val="autoZero"/>
        <c:auto val="1"/>
        <c:lblAlgn val="ctr"/>
        <c:lblOffset val="100"/>
        <c:tickMarkSkip val="1"/>
        <c:noMultiLvlLbl val="0"/>
      </c:catAx>
      <c:valAx>
        <c:axId val="1692151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3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55440"/>
        <c:axId val="1692177200"/>
      </c:lineChart>
      <c:catAx>
        <c:axId val="169215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7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7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5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54896"/>
        <c:axId val="1692160336"/>
      </c:lineChart>
      <c:catAx>
        <c:axId val="169215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6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48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52176"/>
        <c:axId val="1692164144"/>
      </c:lineChart>
      <c:catAx>
        <c:axId val="169215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64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2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48912"/>
        <c:axId val="1692169584"/>
      </c:lineChart>
      <c:catAx>
        <c:axId val="169214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69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48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60880"/>
        <c:axId val="1692150000"/>
      </c:lineChart>
      <c:catAx>
        <c:axId val="169216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50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08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163056"/>
        <c:axId val="1692157072"/>
      </c:scatterChart>
      <c:valAx>
        <c:axId val="169216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7072"/>
        <c:crosses val="autoZero"/>
        <c:crossBetween val="midCat"/>
      </c:valAx>
      <c:valAx>
        <c:axId val="169215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305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75568"/>
        <c:axId val="1692165232"/>
      </c:lineChart>
      <c:catAx>
        <c:axId val="1692175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5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65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2175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70128"/>
        <c:axId val="1692157616"/>
      </c:lineChart>
      <c:catAx>
        <c:axId val="169217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5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0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72304"/>
        <c:axId val="1692155984"/>
      </c:lineChart>
      <c:catAx>
        <c:axId val="1692172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5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2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64688"/>
        <c:axId val="1692158160"/>
      </c:lineChart>
      <c:catAx>
        <c:axId val="16921646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2158160"/>
        <c:crosses val="autoZero"/>
        <c:auto val="1"/>
        <c:lblAlgn val="ctr"/>
        <c:lblOffset val="100"/>
        <c:tickMarkSkip val="1"/>
        <c:noMultiLvlLbl val="0"/>
      </c:catAx>
      <c:valAx>
        <c:axId val="1692158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4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74480"/>
        <c:axId val="1692161424"/>
      </c:lineChart>
      <c:catAx>
        <c:axId val="169217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1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61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4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75024"/>
        <c:axId val="1692158704"/>
      </c:lineChart>
      <c:catAx>
        <c:axId val="169217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58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5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176112"/>
        <c:axId val="1692165776"/>
      </c:scatterChart>
      <c:valAx>
        <c:axId val="169217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5776"/>
        <c:crosses val="autoZero"/>
        <c:crossBetween val="midCat"/>
      </c:valAx>
      <c:valAx>
        <c:axId val="1692165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61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76656"/>
        <c:axId val="1692166320"/>
      </c:lineChart>
      <c:catAx>
        <c:axId val="169217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6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6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2176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67408"/>
        <c:axId val="1692167952"/>
      </c:lineChart>
      <c:catAx>
        <c:axId val="169216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7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67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7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77744"/>
        <c:axId val="1692147824"/>
      </c:lineChart>
      <c:catAx>
        <c:axId val="169217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4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47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7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51088"/>
        <c:axId val="1692179920"/>
      </c:lineChart>
      <c:catAx>
        <c:axId val="16921510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2179920"/>
        <c:crosses val="autoZero"/>
        <c:auto val="1"/>
        <c:lblAlgn val="ctr"/>
        <c:lblOffset val="100"/>
        <c:tickMarkSkip val="1"/>
        <c:noMultiLvlLbl val="0"/>
      </c:catAx>
      <c:valAx>
        <c:axId val="1692179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1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59248"/>
        <c:axId val="1692178288"/>
      </c:lineChart>
      <c:catAx>
        <c:axId val="169215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8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78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9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68496"/>
        <c:axId val="1692154352"/>
      </c:lineChart>
      <c:catAx>
        <c:axId val="169216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5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84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59792"/>
        <c:axId val="1692178832"/>
      </c:lineChart>
      <c:catAx>
        <c:axId val="169215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8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78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9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Hoàng Đạo (810)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Nguyễn Hoàng Đạo (810)</a:t>
            </a:r>
            <a:endParaRPr lang="en-US" sz="1100" i="1">
              <a:effectLst/>
            </a:endParaRPr>
          </a:p>
        </c:rich>
      </c:tx>
      <c:layout>
        <c:manualLayout>
          <c:xMode val="edge"/>
          <c:yMode val="edge"/>
          <c:x val="0.18434042143267845"/>
          <c:y val="2.5888048040687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540652588880932E-2"/>
          <c:y val="0.16139723533118508"/>
          <c:w val="0.81610942249240126"/>
          <c:h val="0.63884026926198978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[2]Đạo!$J$12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[2]Đạo!$J$13:$J$92</c:f>
              <c:numCache>
                <c:formatCode>General</c:formatCode>
                <c:ptCount val="80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92169040"/>
        <c:axId val="1692180464"/>
      </c:barChart>
      <c:lineChart>
        <c:grouping val="standard"/>
        <c:varyColors val="0"/>
        <c:ser>
          <c:idx val="9"/>
          <c:order val="0"/>
          <c:tx>
            <c:strRef>
              <c:f>[2]Đạo!$L$12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[2]Đạo!$L$13:$L$92</c:f>
              <c:numCache>
                <c:formatCode>General</c:formatCode>
                <c:ptCount val="8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3669-4785-B62D-591FD91EB321}"/>
            </c:ext>
          </c:extLst>
        </c:ser>
        <c:ser>
          <c:idx val="8"/>
          <c:order val="1"/>
          <c:tx>
            <c:strRef>
              <c:f>[2]Đạo!$K$12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[2]Đạo!$K$13:$K$92</c:f>
              <c:numCache>
                <c:formatCode>General</c:formatCode>
                <c:ptCount val="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3669-4785-B62D-591FD91EB321}"/>
            </c:ext>
          </c:extLst>
        </c:ser>
        <c:ser>
          <c:idx val="0"/>
          <c:order val="2"/>
          <c:tx>
            <c:strRef>
              <c:f>[2]Đạo!$C$12</c:f>
              <c:strCache>
                <c:ptCount val="1"/>
                <c:pt idx="0">
                  <c:v>Head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[2]Đạo!$C$13:$C$92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669-4785-B62D-591FD91EB321}"/>
            </c:ext>
          </c:extLst>
        </c:ser>
        <c:ser>
          <c:idx val="1"/>
          <c:order val="3"/>
          <c:tx>
            <c:strRef>
              <c:f>[2]Đạo!$D$12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[2]Đạo!$D$13:$D$92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669-4785-B62D-591FD91EB321}"/>
            </c:ext>
          </c:extLst>
        </c:ser>
        <c:ser>
          <c:idx val="2"/>
          <c:order val="4"/>
          <c:tx>
            <c:strRef>
              <c:f>[2]Đạo!$E$12</c:f>
              <c:strCache>
                <c:ptCount val="1"/>
                <c:pt idx="0">
                  <c:v>Chest</c:v>
                </c:pt>
              </c:strCache>
            </c:strRef>
          </c:tx>
          <c:spPr>
            <a:ln w="1587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[2]Đạo!$E$13:$E$92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669-4785-B62D-591FD91EB321}"/>
            </c:ext>
          </c:extLst>
        </c:ser>
        <c:ser>
          <c:idx val="3"/>
          <c:order val="5"/>
          <c:tx>
            <c:strRef>
              <c:f>[2]Đạo!$F$12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952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[2]Đạo!$F$13:$F$92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669-4785-B62D-591FD91EB321}"/>
            </c:ext>
          </c:extLst>
        </c:ser>
        <c:ser>
          <c:idx val="4"/>
          <c:order val="6"/>
          <c:tx>
            <c:strRef>
              <c:f>[2]Đạo!$G$12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[2]Đạo!$G$13:$G$92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3669-4785-B62D-591FD91EB321}"/>
            </c:ext>
          </c:extLst>
        </c:ser>
        <c:ser>
          <c:idx val="5"/>
          <c:order val="7"/>
          <c:tx>
            <c:strRef>
              <c:f>[2]Đạo!$H$12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[2]Đạo!$H$13:$H$92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3669-4785-B62D-591FD91EB321}"/>
            </c:ext>
          </c:extLst>
        </c:ser>
        <c:ser>
          <c:idx val="6"/>
          <c:order val="8"/>
          <c:tx>
            <c:strRef>
              <c:f>[2]Đạo!$I$12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[2]Đạo!$I$13:$I$92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69040"/>
        <c:axId val="1692180464"/>
        <c:extLst xmlns:c16r2="http://schemas.microsoft.com/office/drawing/2015/06/chart"/>
      </c:lineChart>
      <c:catAx>
        <c:axId val="169216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5969888204641409"/>
              <c:y val="0.82222637539957311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2180464"/>
        <c:crossesAt val="0"/>
        <c:auto val="0"/>
        <c:lblAlgn val="ctr"/>
        <c:lblOffset val="100"/>
        <c:tickLblSkip val="5"/>
        <c:noMultiLvlLbl val="0"/>
      </c:catAx>
      <c:valAx>
        <c:axId val="1692180464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4.6887261660385836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2169040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2550461440585697"/>
          <c:h val="0.31434786604981768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B1-4E15-9006-28B857C25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71760"/>
        <c:axId val="1692181008"/>
      </c:lineChart>
      <c:catAx>
        <c:axId val="169217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81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81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1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E5-4BDF-807E-5AE2418521C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E5-4BDF-807E-5AE2418521C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E5-4BDF-807E-5AE24185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73936"/>
        <c:axId val="1692161968"/>
      </c:lineChart>
      <c:catAx>
        <c:axId val="169217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1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61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3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44-45AB-83BD-8C6656DE453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44-45AB-83BD-8C6656DE453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44-45AB-83BD-8C6656DE4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170672"/>
        <c:axId val="1692162512"/>
      </c:scatterChart>
      <c:valAx>
        <c:axId val="169217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62512"/>
        <c:crosses val="autoZero"/>
        <c:crossBetween val="midCat"/>
      </c:valAx>
      <c:valAx>
        <c:axId val="1692162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06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0B-472E-A0A0-C79C60511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71216"/>
        <c:axId val="1692173392"/>
      </c:lineChart>
      <c:catAx>
        <c:axId val="169217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73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73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2171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17-4A9E-9A8B-B09C5CE12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81552"/>
        <c:axId val="1692182096"/>
      </c:lineChart>
      <c:catAx>
        <c:axId val="169218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82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82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81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A3-474D-B2E3-D79073D82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50544"/>
        <c:axId val="1692152720"/>
      </c:lineChart>
      <c:catAx>
        <c:axId val="169215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2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2152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0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1B-42AE-BEBB-5491BB376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153264"/>
        <c:axId val="1692153808"/>
      </c:lineChart>
      <c:catAx>
        <c:axId val="16921532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92153808"/>
        <c:crosses val="autoZero"/>
        <c:auto val="1"/>
        <c:lblAlgn val="ctr"/>
        <c:lblOffset val="100"/>
        <c:tickMarkSkip val="1"/>
        <c:noMultiLvlLbl val="0"/>
      </c:catAx>
      <c:valAx>
        <c:axId val="1692153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92153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9F-4705-9256-4886AFF75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00544"/>
        <c:axId val="1676004896"/>
      </c:lineChart>
      <c:catAx>
        <c:axId val="167600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4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04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0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54-4576-9890-94B996C51F3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254-4576-9890-94B996C51F3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254-4576-9890-94B996C51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989120"/>
        <c:axId val="1676008160"/>
      </c:lineChart>
      <c:catAx>
        <c:axId val="167598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8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08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891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30-4290-B9A5-5EF555F9C0D3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30-4290-B9A5-5EF555F9C0D3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30-4290-B9A5-5EF555F9C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009792"/>
        <c:axId val="1676017952"/>
      </c:scatterChart>
      <c:valAx>
        <c:axId val="167600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7952"/>
        <c:crosses val="autoZero"/>
        <c:crossBetween val="midCat"/>
      </c:valAx>
      <c:valAx>
        <c:axId val="1676017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97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F8-4516-AEDE-A5890B496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13600"/>
        <c:axId val="1676005984"/>
      </c:lineChart>
      <c:catAx>
        <c:axId val="1676013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0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13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C3-4610-A52A-6773B0AB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996736"/>
        <c:axId val="1676008704"/>
      </c:lineChart>
      <c:catAx>
        <c:axId val="167599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08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96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F0-4EE5-8F60-D47F2C55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03264"/>
        <c:axId val="1676005440"/>
      </c:lineChart>
      <c:catAx>
        <c:axId val="1676003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5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0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3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5E-4873-A011-4B1CBC165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01632"/>
        <c:axId val="1675997280"/>
      </c:lineChart>
      <c:catAx>
        <c:axId val="16760016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5997280"/>
        <c:crosses val="autoZero"/>
        <c:auto val="1"/>
        <c:lblAlgn val="ctr"/>
        <c:lblOffset val="100"/>
        <c:tickMarkSkip val="1"/>
        <c:noMultiLvlLbl val="0"/>
      </c:catAx>
      <c:valAx>
        <c:axId val="1675997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1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15-4096-8F8D-8AFE73193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20672"/>
        <c:axId val="1676006528"/>
      </c:lineChart>
      <c:catAx>
        <c:axId val="167602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06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0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96-42BC-B423-C619A02FBA3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96-42BC-B423-C619A02FBA3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C96-42BC-B423-C619A02FB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01088"/>
        <c:axId val="1675995104"/>
      </c:lineChart>
      <c:catAx>
        <c:axId val="167600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9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5995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10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77-41F9-B819-D8443FD00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993472"/>
        <c:axId val="1676015776"/>
      </c:lineChart>
      <c:catAx>
        <c:axId val="167599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5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15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93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0E-4567-9151-967EFE47E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02720"/>
        <c:axId val="1676010880"/>
      </c:lineChart>
      <c:catAx>
        <c:axId val="167600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0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10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2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0E-4382-96F0-08D4EB059C9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0E-4382-96F0-08D4EB059C9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0E-4382-96F0-08D4EB05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04352"/>
        <c:axId val="1676018496"/>
      </c:lineChart>
      <c:catAx>
        <c:axId val="167600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8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18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43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63-4D7B-921F-B6952C4E0F4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63-4D7B-921F-B6952C4E0F4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63-4D7B-921F-B6952C4E0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015232"/>
        <c:axId val="1676019040"/>
      </c:scatterChart>
      <c:valAx>
        <c:axId val="167601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9040"/>
        <c:crosses val="autoZero"/>
        <c:crossBetween val="midCat"/>
      </c:valAx>
      <c:valAx>
        <c:axId val="167601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52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94-4E4A-9CBE-41CEB159F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21760"/>
        <c:axId val="1676021216"/>
      </c:lineChart>
      <c:catAx>
        <c:axId val="167602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21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21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70-454F-9504-4660C1C27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20128"/>
        <c:axId val="1676007072"/>
      </c:lineChart>
      <c:catAx>
        <c:axId val="167602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0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0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B5-4D9E-9BED-09C0F5C1F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997824"/>
        <c:axId val="1676000000"/>
      </c:lineChart>
      <c:catAx>
        <c:axId val="1675997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00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97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3C-43C5-9A67-38FD97B2A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16320"/>
        <c:axId val="1675992928"/>
      </c:lineChart>
      <c:catAx>
        <c:axId val="16760163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5992928"/>
        <c:crosses val="autoZero"/>
        <c:auto val="1"/>
        <c:lblAlgn val="ctr"/>
        <c:lblOffset val="100"/>
        <c:tickMarkSkip val="1"/>
        <c:noMultiLvlLbl val="0"/>
      </c:catAx>
      <c:valAx>
        <c:axId val="167599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6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B0-4B5E-8784-F732A664B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990208"/>
        <c:axId val="1676007616"/>
      </c:lineChart>
      <c:catAx>
        <c:axId val="167599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0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90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B2-44D6-8FF9-D1DD6B49BAB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B2-44D6-8FF9-D1DD6B49BAB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8B2-44D6-8FF9-D1DD6B49B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990752"/>
        <c:axId val="1676010336"/>
      </c:lineChart>
      <c:catAx>
        <c:axId val="167599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1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907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FC-45D5-B488-BBFB14F6AC2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FC-45D5-B488-BBFB14F6AC2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FC-45D5-B488-BBFB14F6A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009248"/>
        <c:axId val="1676011424"/>
      </c:scatterChart>
      <c:valAx>
        <c:axId val="167600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1424"/>
        <c:crosses val="autoZero"/>
        <c:crossBetween val="midCat"/>
      </c:valAx>
      <c:valAx>
        <c:axId val="1676011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92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F6-45CF-A673-51670F961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991296"/>
        <c:axId val="1676016864"/>
      </c:lineChart>
      <c:catAx>
        <c:axId val="167599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6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16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5991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6E-4021-AEEF-207A8AFD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11968"/>
        <c:axId val="1675998368"/>
      </c:lineChart>
      <c:catAx>
        <c:axId val="167601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9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599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1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41-4D2B-99DF-F8CC48DEE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991840"/>
        <c:axId val="1676012512"/>
      </c:lineChart>
      <c:catAx>
        <c:axId val="1675991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2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12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91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C8-49F7-8970-ED9EAF4AC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998912"/>
        <c:axId val="1676013056"/>
      </c:lineChart>
      <c:catAx>
        <c:axId val="16759989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13056"/>
        <c:crosses val="autoZero"/>
        <c:auto val="1"/>
        <c:lblAlgn val="ctr"/>
        <c:lblOffset val="100"/>
        <c:tickMarkSkip val="1"/>
        <c:noMultiLvlLbl val="0"/>
      </c:catAx>
      <c:valAx>
        <c:axId val="167601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98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71-41C1-9B0C-668A1C8DF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14144"/>
        <c:axId val="1676017408"/>
      </c:lineChart>
      <c:catAx>
        <c:axId val="167601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7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17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4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1C-45F2-B20D-2D7F416AEDF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1C-45F2-B20D-2D7F416AEDF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1C-45F2-B20D-2D7F416AE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19584"/>
        <c:axId val="1676014688"/>
      </c:lineChart>
      <c:catAx>
        <c:axId val="167601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4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14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195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02-4C06-9481-56CCE1FC1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992384"/>
        <c:axId val="1676022304"/>
      </c:lineChart>
      <c:catAx>
        <c:axId val="167599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2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22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92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7D-4A28-BDD8-717C26318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22848"/>
        <c:axId val="1675999456"/>
      </c:lineChart>
      <c:catAx>
        <c:axId val="167602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9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599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2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25-4877-AD2C-BF1D9A42340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25-4877-AD2C-BF1D9A42340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425-4877-AD2C-BF1D9A423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989664"/>
        <c:axId val="1675995648"/>
      </c:lineChart>
      <c:catAx>
        <c:axId val="167598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95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5995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896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51-401F-BD63-5C550AC02C9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51-401F-BD63-5C550AC02C9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51-401F-BD63-5C550AC02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023392"/>
        <c:axId val="1675994016"/>
      </c:scatterChart>
      <c:valAx>
        <c:axId val="167602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94016"/>
        <c:crosses val="autoZero"/>
        <c:crossBetween val="midCat"/>
      </c:valAx>
      <c:valAx>
        <c:axId val="167599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33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31-436F-8571-CFE045959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994560"/>
        <c:axId val="1675996192"/>
      </c:lineChart>
      <c:catAx>
        <c:axId val="167599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5996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599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5994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E9-4176-8A6B-10FD5D438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03808"/>
        <c:axId val="1676002176"/>
      </c:lineChart>
      <c:catAx>
        <c:axId val="167600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2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02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03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2C-45FE-BA82-B84B2458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56032"/>
        <c:axId val="1676025568"/>
      </c:lineChart>
      <c:catAx>
        <c:axId val="1676056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5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25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6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A5-4A69-9733-8BECF89F4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56576"/>
        <c:axId val="1676057120"/>
      </c:lineChart>
      <c:catAx>
        <c:axId val="167605657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57120"/>
        <c:crosses val="autoZero"/>
        <c:auto val="1"/>
        <c:lblAlgn val="ctr"/>
        <c:lblOffset val="100"/>
        <c:tickMarkSkip val="1"/>
        <c:noMultiLvlLbl val="0"/>
      </c:catAx>
      <c:valAx>
        <c:axId val="1676057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6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F5-4665-A088-01DEBF185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31008"/>
        <c:axId val="1676054400"/>
      </c:lineChart>
      <c:catAx>
        <c:axId val="167603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4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54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1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5A-4D7A-97B2-CA48B77EC4C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5A-4D7A-97B2-CA48B77EC4C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5A-4D7A-97B2-CA48B77EC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26112"/>
        <c:axId val="1676049504"/>
      </c:lineChart>
      <c:catAx>
        <c:axId val="167602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49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49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61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DE-4FA1-8CC1-9D14CCF2857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DE-4FA1-8CC1-9D14CCF2857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DE-4FA1-8CC1-9D14CCF28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031552"/>
        <c:axId val="1676034272"/>
      </c:scatterChart>
      <c:valAx>
        <c:axId val="167603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4272"/>
        <c:crosses val="autoZero"/>
        <c:crossBetween val="midCat"/>
      </c:valAx>
      <c:valAx>
        <c:axId val="1676034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15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25-474B-9785-5DFCF6FE8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23936"/>
        <c:axId val="1676026656"/>
      </c:lineChart>
      <c:catAx>
        <c:axId val="1676023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6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26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23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03-458A-83B4-C9EEE01CF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34816"/>
        <c:axId val="1676033184"/>
      </c:lineChart>
      <c:catAx>
        <c:axId val="167603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3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3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4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9C-4516-8585-9335AD0A2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48416"/>
        <c:axId val="1676027200"/>
      </c:lineChart>
      <c:catAx>
        <c:axId val="1676048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7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2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48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71-4FFD-BCDF-27B5D6605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44064"/>
        <c:axId val="1676042976"/>
      </c:lineChart>
      <c:catAx>
        <c:axId val="16760440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42976"/>
        <c:crosses val="autoZero"/>
        <c:auto val="1"/>
        <c:lblAlgn val="ctr"/>
        <c:lblOffset val="100"/>
        <c:tickMarkSkip val="1"/>
        <c:noMultiLvlLbl val="0"/>
      </c:catAx>
      <c:valAx>
        <c:axId val="1676042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44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C8-41F2-BE1B-907784BEB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35904"/>
        <c:axId val="1676050048"/>
      </c:lineChart>
      <c:catAx>
        <c:axId val="167603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0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50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5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C9-45AF-82CD-9B6BBA03113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C9-45AF-82CD-9B6BBA03113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C9-45AF-82CD-9B6BBA031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39168"/>
        <c:axId val="1676024480"/>
      </c:lineChart>
      <c:catAx>
        <c:axId val="167603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4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24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9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85-46DD-9CB2-DB9C1FFE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45696"/>
        <c:axId val="1676025024"/>
      </c:lineChart>
      <c:catAx>
        <c:axId val="1676045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5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25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45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</a:t>
            </a:r>
            <a:r>
              <a:rPr lang="vi-VN" sz="1100" b="1" i="0" baseline="0">
                <a:effectLst/>
              </a:rPr>
              <a:t>Lưu Bá Huy (019) </a:t>
            </a:r>
            <a:endParaRPr lang="en-US" sz="1100" b="1" i="0" baseline="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vi-VN" sz="1100" b="1" i="1" u="none" strike="noStrike" baseline="0">
                <a:effectLst/>
              </a:rPr>
              <a:t>Lưu Bá Huy (019) 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042889525173E-2"/>
          <c:y val="0.221214781780596"/>
          <c:w val="0.81610942249240126"/>
          <c:h val="0.60233262877538529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'Bá Huy'!$J$12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dPt>
            <c:idx val="5"/>
            <c:invertIfNegative val="0"/>
            <c:bubble3D val="0"/>
          </c:dPt>
          <c:cat>
            <c:numRef>
              <c:f>'[2]Bá Huy'!$B$13:$B$19</c:f>
              <c:numCache>
                <c:formatCode>General</c:formatCode>
                <c:ptCount val="7"/>
                <c:pt idx="0">
                  <c:v>43488</c:v>
                </c:pt>
                <c:pt idx="1">
                  <c:v>43522</c:v>
                </c:pt>
                <c:pt idx="2">
                  <c:v>43537</c:v>
                </c:pt>
                <c:pt idx="3">
                  <c:v>43551</c:v>
                </c:pt>
                <c:pt idx="4">
                  <c:v>43581</c:v>
                </c:pt>
                <c:pt idx="5">
                  <c:v>43601</c:v>
                </c:pt>
                <c:pt idx="6">
                  <c:v>43610</c:v>
                </c:pt>
              </c:numCache>
            </c:numRef>
          </c:cat>
          <c:val>
            <c:numRef>
              <c:f>'Bá Huy'!$J$13:$J$28</c:f>
              <c:numCache>
                <c:formatCode>\&lt;\ \1</c:formatCode>
                <c:ptCount val="16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676040800"/>
        <c:axId val="1676043520"/>
      </c:barChart>
      <c:lineChart>
        <c:grouping val="standard"/>
        <c:varyColors val="0"/>
        <c:ser>
          <c:idx val="9"/>
          <c:order val="0"/>
          <c:tx>
            <c:strRef>
              <c:f>'Bá Huy'!$L$12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'Bá Huy'!$B$13:$B$28</c:f>
              <c:numCache>
                <c:formatCode>m/d/yyyy</c:formatCode>
                <c:ptCount val="16"/>
                <c:pt idx="0">
                  <c:v>43488</c:v>
                </c:pt>
                <c:pt idx="1">
                  <c:v>43522</c:v>
                </c:pt>
                <c:pt idx="2">
                  <c:v>43537</c:v>
                </c:pt>
                <c:pt idx="3">
                  <c:v>43551</c:v>
                </c:pt>
                <c:pt idx="4" formatCode="dd/mm/yy;@">
                  <c:v>43581</c:v>
                </c:pt>
                <c:pt idx="5" formatCode="dd/mm/yy;@">
                  <c:v>43601</c:v>
                </c:pt>
                <c:pt idx="6" formatCode="dd/mm/yy;@">
                  <c:v>43610</c:v>
                </c:pt>
                <c:pt idx="7" formatCode="dd/mm/yy;@">
                  <c:v>43624</c:v>
                </c:pt>
                <c:pt idx="8" formatCode="dd/mm/yy;@">
                  <c:v>43643</c:v>
                </c:pt>
                <c:pt idx="9" formatCode="dd/mm/yy;@">
                  <c:v>43664</c:v>
                </c:pt>
                <c:pt idx="10" formatCode="dd/mm/yy;@">
                  <c:v>43704</c:v>
                </c:pt>
                <c:pt idx="11" formatCode="dd/mm/yy;@">
                  <c:v>43728</c:v>
                </c:pt>
                <c:pt idx="12" formatCode="dd/mm/yy;@">
                  <c:v>43733</c:v>
                </c:pt>
                <c:pt idx="13" formatCode="dd/mm/yy;@">
                  <c:v>43768</c:v>
                </c:pt>
                <c:pt idx="14" formatCode="dd/mm/yy;@">
                  <c:v>43798</c:v>
                </c:pt>
                <c:pt idx="15" formatCode="dd/mm/yy;@">
                  <c:v>43830</c:v>
                </c:pt>
              </c:numCache>
            </c:numRef>
          </c:cat>
          <c:val>
            <c:numRef>
              <c:f>'Bá Huy'!$L$13:$L$28</c:f>
              <c:numCache>
                <c:formatCode>General</c:formatCode>
                <c:ptCount val="1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'Bá Huy'!$K$12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'Bá Huy'!$B$13:$B$28</c:f>
              <c:numCache>
                <c:formatCode>m/d/yyyy</c:formatCode>
                <c:ptCount val="16"/>
                <c:pt idx="0">
                  <c:v>43488</c:v>
                </c:pt>
                <c:pt idx="1">
                  <c:v>43522</c:v>
                </c:pt>
                <c:pt idx="2">
                  <c:v>43537</c:v>
                </c:pt>
                <c:pt idx="3">
                  <c:v>43551</c:v>
                </c:pt>
                <c:pt idx="4" formatCode="dd/mm/yy;@">
                  <c:v>43581</c:v>
                </c:pt>
                <c:pt idx="5" formatCode="dd/mm/yy;@">
                  <c:v>43601</c:v>
                </c:pt>
                <c:pt idx="6" formatCode="dd/mm/yy;@">
                  <c:v>43610</c:v>
                </c:pt>
                <c:pt idx="7" formatCode="dd/mm/yy;@">
                  <c:v>43624</c:v>
                </c:pt>
                <c:pt idx="8" formatCode="dd/mm/yy;@">
                  <c:v>43643</c:v>
                </c:pt>
                <c:pt idx="9" formatCode="dd/mm/yy;@">
                  <c:v>43664</c:v>
                </c:pt>
                <c:pt idx="10" formatCode="dd/mm/yy;@">
                  <c:v>43704</c:v>
                </c:pt>
                <c:pt idx="11" formatCode="dd/mm/yy;@">
                  <c:v>43728</c:v>
                </c:pt>
                <c:pt idx="12" formatCode="dd/mm/yy;@">
                  <c:v>43733</c:v>
                </c:pt>
                <c:pt idx="13" formatCode="dd/mm/yy;@">
                  <c:v>43768</c:v>
                </c:pt>
                <c:pt idx="14" formatCode="dd/mm/yy;@">
                  <c:v>43798</c:v>
                </c:pt>
                <c:pt idx="15" formatCode="dd/mm/yy;@">
                  <c:v>43830</c:v>
                </c:pt>
              </c:numCache>
            </c:numRef>
          </c:cat>
          <c:val>
            <c:numRef>
              <c:f>'Bá Huy'!$K$13:$K$28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'Bá Huy'!$C$12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numRef>
              <c:f>'Bá Huy'!$B$13:$B$28</c:f>
              <c:numCache>
                <c:formatCode>m/d/yyyy</c:formatCode>
                <c:ptCount val="16"/>
                <c:pt idx="0">
                  <c:v>43488</c:v>
                </c:pt>
                <c:pt idx="1">
                  <c:v>43522</c:v>
                </c:pt>
                <c:pt idx="2">
                  <c:v>43537</c:v>
                </c:pt>
                <c:pt idx="3">
                  <c:v>43551</c:v>
                </c:pt>
                <c:pt idx="4" formatCode="dd/mm/yy;@">
                  <c:v>43581</c:v>
                </c:pt>
                <c:pt idx="5" formatCode="dd/mm/yy;@">
                  <c:v>43601</c:v>
                </c:pt>
                <c:pt idx="6" formatCode="dd/mm/yy;@">
                  <c:v>43610</c:v>
                </c:pt>
                <c:pt idx="7" formatCode="dd/mm/yy;@">
                  <c:v>43624</c:v>
                </c:pt>
                <c:pt idx="8" formatCode="dd/mm/yy;@">
                  <c:v>43643</c:v>
                </c:pt>
                <c:pt idx="9" formatCode="dd/mm/yy;@">
                  <c:v>43664</c:v>
                </c:pt>
                <c:pt idx="10" formatCode="dd/mm/yy;@">
                  <c:v>43704</c:v>
                </c:pt>
                <c:pt idx="11" formatCode="dd/mm/yy;@">
                  <c:v>43728</c:v>
                </c:pt>
                <c:pt idx="12" formatCode="dd/mm/yy;@">
                  <c:v>43733</c:v>
                </c:pt>
                <c:pt idx="13" formatCode="dd/mm/yy;@">
                  <c:v>43768</c:v>
                </c:pt>
                <c:pt idx="14" formatCode="dd/mm/yy;@">
                  <c:v>43798</c:v>
                </c:pt>
                <c:pt idx="15" formatCode="dd/mm/yy;@">
                  <c:v>43830</c:v>
                </c:pt>
              </c:numCache>
            </c:numRef>
          </c:cat>
          <c:val>
            <c:numRef>
              <c:f>'Bá Huy'!$C$13:$C$28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'Bá Huy'!$D$12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numRef>
              <c:f>'Bá Huy'!$B$13:$B$28</c:f>
              <c:numCache>
                <c:formatCode>m/d/yyyy</c:formatCode>
                <c:ptCount val="16"/>
                <c:pt idx="0">
                  <c:v>43488</c:v>
                </c:pt>
                <c:pt idx="1">
                  <c:v>43522</c:v>
                </c:pt>
                <c:pt idx="2">
                  <c:v>43537</c:v>
                </c:pt>
                <c:pt idx="3">
                  <c:v>43551</c:v>
                </c:pt>
                <c:pt idx="4" formatCode="dd/mm/yy;@">
                  <c:v>43581</c:v>
                </c:pt>
                <c:pt idx="5" formatCode="dd/mm/yy;@">
                  <c:v>43601</c:v>
                </c:pt>
                <c:pt idx="6" formatCode="dd/mm/yy;@">
                  <c:v>43610</c:v>
                </c:pt>
                <c:pt idx="7" formatCode="dd/mm/yy;@">
                  <c:v>43624</c:v>
                </c:pt>
                <c:pt idx="8" formatCode="dd/mm/yy;@">
                  <c:v>43643</c:v>
                </c:pt>
                <c:pt idx="9" formatCode="dd/mm/yy;@">
                  <c:v>43664</c:v>
                </c:pt>
                <c:pt idx="10" formatCode="dd/mm/yy;@">
                  <c:v>43704</c:v>
                </c:pt>
                <c:pt idx="11" formatCode="dd/mm/yy;@">
                  <c:v>43728</c:v>
                </c:pt>
                <c:pt idx="12" formatCode="dd/mm/yy;@">
                  <c:v>43733</c:v>
                </c:pt>
                <c:pt idx="13" formatCode="dd/mm/yy;@">
                  <c:v>43768</c:v>
                </c:pt>
                <c:pt idx="14" formatCode="dd/mm/yy;@">
                  <c:v>43798</c:v>
                </c:pt>
                <c:pt idx="15" formatCode="dd/mm/yy;@">
                  <c:v>43830</c:v>
                </c:pt>
              </c:numCache>
            </c:numRef>
          </c:cat>
          <c:val>
            <c:numRef>
              <c:f>'Bá Huy'!$D$13:$D$28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'Bá Huy'!$E$12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numRef>
              <c:f>'Bá Huy'!$B$13:$B$28</c:f>
              <c:numCache>
                <c:formatCode>m/d/yyyy</c:formatCode>
                <c:ptCount val="16"/>
                <c:pt idx="0">
                  <c:v>43488</c:v>
                </c:pt>
                <c:pt idx="1">
                  <c:v>43522</c:v>
                </c:pt>
                <c:pt idx="2">
                  <c:v>43537</c:v>
                </c:pt>
                <c:pt idx="3">
                  <c:v>43551</c:v>
                </c:pt>
                <c:pt idx="4" formatCode="dd/mm/yy;@">
                  <c:v>43581</c:v>
                </c:pt>
                <c:pt idx="5" formatCode="dd/mm/yy;@">
                  <c:v>43601</c:v>
                </c:pt>
                <c:pt idx="6" formatCode="dd/mm/yy;@">
                  <c:v>43610</c:v>
                </c:pt>
                <c:pt idx="7" formatCode="dd/mm/yy;@">
                  <c:v>43624</c:v>
                </c:pt>
                <c:pt idx="8" formatCode="dd/mm/yy;@">
                  <c:v>43643</c:v>
                </c:pt>
                <c:pt idx="9" formatCode="dd/mm/yy;@">
                  <c:v>43664</c:v>
                </c:pt>
                <c:pt idx="10" formatCode="dd/mm/yy;@">
                  <c:v>43704</c:v>
                </c:pt>
                <c:pt idx="11" formatCode="dd/mm/yy;@">
                  <c:v>43728</c:v>
                </c:pt>
                <c:pt idx="12" formatCode="dd/mm/yy;@">
                  <c:v>43733</c:v>
                </c:pt>
                <c:pt idx="13" formatCode="dd/mm/yy;@">
                  <c:v>43768</c:v>
                </c:pt>
                <c:pt idx="14" formatCode="dd/mm/yy;@">
                  <c:v>43798</c:v>
                </c:pt>
                <c:pt idx="15" formatCode="dd/mm/yy;@">
                  <c:v>43830</c:v>
                </c:pt>
              </c:numCache>
            </c:numRef>
          </c:cat>
          <c:val>
            <c:numRef>
              <c:f>'Bá Huy'!$E$13:$E$28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'Bá Huy'!$F$12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numRef>
              <c:f>'Bá Huy'!$B$13:$B$28</c:f>
              <c:numCache>
                <c:formatCode>m/d/yyyy</c:formatCode>
                <c:ptCount val="16"/>
                <c:pt idx="0">
                  <c:v>43488</c:v>
                </c:pt>
                <c:pt idx="1">
                  <c:v>43522</c:v>
                </c:pt>
                <c:pt idx="2">
                  <c:v>43537</c:v>
                </c:pt>
                <c:pt idx="3">
                  <c:v>43551</c:v>
                </c:pt>
                <c:pt idx="4" formatCode="dd/mm/yy;@">
                  <c:v>43581</c:v>
                </c:pt>
                <c:pt idx="5" formatCode="dd/mm/yy;@">
                  <c:v>43601</c:v>
                </c:pt>
                <c:pt idx="6" formatCode="dd/mm/yy;@">
                  <c:v>43610</c:v>
                </c:pt>
                <c:pt idx="7" formatCode="dd/mm/yy;@">
                  <c:v>43624</c:v>
                </c:pt>
                <c:pt idx="8" formatCode="dd/mm/yy;@">
                  <c:v>43643</c:v>
                </c:pt>
                <c:pt idx="9" formatCode="dd/mm/yy;@">
                  <c:v>43664</c:v>
                </c:pt>
                <c:pt idx="10" formatCode="dd/mm/yy;@">
                  <c:v>43704</c:v>
                </c:pt>
                <c:pt idx="11" formatCode="dd/mm/yy;@">
                  <c:v>43728</c:v>
                </c:pt>
                <c:pt idx="12" formatCode="dd/mm/yy;@">
                  <c:v>43733</c:v>
                </c:pt>
                <c:pt idx="13" formatCode="dd/mm/yy;@">
                  <c:v>43768</c:v>
                </c:pt>
                <c:pt idx="14" formatCode="dd/mm/yy;@">
                  <c:v>43798</c:v>
                </c:pt>
                <c:pt idx="15" formatCode="dd/mm/yy;@">
                  <c:v>43830</c:v>
                </c:pt>
              </c:numCache>
            </c:numRef>
          </c:cat>
          <c:val>
            <c:numRef>
              <c:f>'Bá Huy'!$F$13:$F$28</c:f>
              <c:numCache>
                <c:formatCode>General</c:formatCode>
                <c:ptCount val="1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'Bá Huy'!$G$12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'Bá Huy'!$B$13:$B$28</c:f>
              <c:numCache>
                <c:formatCode>m/d/yyyy</c:formatCode>
                <c:ptCount val="16"/>
                <c:pt idx="0">
                  <c:v>43488</c:v>
                </c:pt>
                <c:pt idx="1">
                  <c:v>43522</c:v>
                </c:pt>
                <c:pt idx="2">
                  <c:v>43537</c:v>
                </c:pt>
                <c:pt idx="3">
                  <c:v>43551</c:v>
                </c:pt>
                <c:pt idx="4" formatCode="dd/mm/yy;@">
                  <c:v>43581</c:v>
                </c:pt>
                <c:pt idx="5" formatCode="dd/mm/yy;@">
                  <c:v>43601</c:v>
                </c:pt>
                <c:pt idx="6" formatCode="dd/mm/yy;@">
                  <c:v>43610</c:v>
                </c:pt>
                <c:pt idx="7" formatCode="dd/mm/yy;@">
                  <c:v>43624</c:v>
                </c:pt>
                <c:pt idx="8" formatCode="dd/mm/yy;@">
                  <c:v>43643</c:v>
                </c:pt>
                <c:pt idx="9" formatCode="dd/mm/yy;@">
                  <c:v>43664</c:v>
                </c:pt>
                <c:pt idx="10" formatCode="dd/mm/yy;@">
                  <c:v>43704</c:v>
                </c:pt>
                <c:pt idx="11" formatCode="dd/mm/yy;@">
                  <c:v>43728</c:v>
                </c:pt>
                <c:pt idx="12" formatCode="dd/mm/yy;@">
                  <c:v>43733</c:v>
                </c:pt>
                <c:pt idx="13" formatCode="dd/mm/yy;@">
                  <c:v>43768</c:v>
                </c:pt>
                <c:pt idx="14" formatCode="dd/mm/yy;@">
                  <c:v>43798</c:v>
                </c:pt>
                <c:pt idx="15" formatCode="dd/mm/yy;@">
                  <c:v>43830</c:v>
                </c:pt>
              </c:numCache>
            </c:numRef>
          </c:cat>
          <c:val>
            <c:numRef>
              <c:f>'Bá Huy'!$G$13:$G$28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'Bá Huy'!$H$12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numRef>
              <c:f>'Bá Huy'!$B$13:$B$28</c:f>
              <c:numCache>
                <c:formatCode>m/d/yyyy</c:formatCode>
                <c:ptCount val="16"/>
                <c:pt idx="0">
                  <c:v>43488</c:v>
                </c:pt>
                <c:pt idx="1">
                  <c:v>43522</c:v>
                </c:pt>
                <c:pt idx="2">
                  <c:v>43537</c:v>
                </c:pt>
                <c:pt idx="3">
                  <c:v>43551</c:v>
                </c:pt>
                <c:pt idx="4" formatCode="dd/mm/yy;@">
                  <c:v>43581</c:v>
                </c:pt>
                <c:pt idx="5" formatCode="dd/mm/yy;@">
                  <c:v>43601</c:v>
                </c:pt>
                <c:pt idx="6" formatCode="dd/mm/yy;@">
                  <c:v>43610</c:v>
                </c:pt>
                <c:pt idx="7" formatCode="dd/mm/yy;@">
                  <c:v>43624</c:v>
                </c:pt>
                <c:pt idx="8" formatCode="dd/mm/yy;@">
                  <c:v>43643</c:v>
                </c:pt>
                <c:pt idx="9" formatCode="dd/mm/yy;@">
                  <c:v>43664</c:v>
                </c:pt>
                <c:pt idx="10" formatCode="dd/mm/yy;@">
                  <c:v>43704</c:v>
                </c:pt>
                <c:pt idx="11" formatCode="dd/mm/yy;@">
                  <c:v>43728</c:v>
                </c:pt>
                <c:pt idx="12" formatCode="dd/mm/yy;@">
                  <c:v>43733</c:v>
                </c:pt>
                <c:pt idx="13" formatCode="dd/mm/yy;@">
                  <c:v>43768</c:v>
                </c:pt>
                <c:pt idx="14" formatCode="dd/mm/yy;@">
                  <c:v>43798</c:v>
                </c:pt>
                <c:pt idx="15" formatCode="dd/mm/yy;@">
                  <c:v>43830</c:v>
                </c:pt>
              </c:numCache>
            </c:numRef>
          </c:cat>
          <c:val>
            <c:numRef>
              <c:f>'Bá Huy'!$H$13:$H$28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'Bá Huy'!$I$12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numRef>
              <c:f>'Bá Huy'!$B$13:$B$28</c:f>
              <c:numCache>
                <c:formatCode>m/d/yyyy</c:formatCode>
                <c:ptCount val="16"/>
                <c:pt idx="0">
                  <c:v>43488</c:v>
                </c:pt>
                <c:pt idx="1">
                  <c:v>43522</c:v>
                </c:pt>
                <c:pt idx="2">
                  <c:v>43537</c:v>
                </c:pt>
                <c:pt idx="3">
                  <c:v>43551</c:v>
                </c:pt>
                <c:pt idx="4" formatCode="dd/mm/yy;@">
                  <c:v>43581</c:v>
                </c:pt>
                <c:pt idx="5" formatCode="dd/mm/yy;@">
                  <c:v>43601</c:v>
                </c:pt>
                <c:pt idx="6" formatCode="dd/mm/yy;@">
                  <c:v>43610</c:v>
                </c:pt>
                <c:pt idx="7" formatCode="dd/mm/yy;@">
                  <c:v>43624</c:v>
                </c:pt>
                <c:pt idx="8" formatCode="dd/mm/yy;@">
                  <c:v>43643</c:v>
                </c:pt>
                <c:pt idx="9" formatCode="dd/mm/yy;@">
                  <c:v>43664</c:v>
                </c:pt>
                <c:pt idx="10" formatCode="dd/mm/yy;@">
                  <c:v>43704</c:v>
                </c:pt>
                <c:pt idx="11" formatCode="dd/mm/yy;@">
                  <c:v>43728</c:v>
                </c:pt>
                <c:pt idx="12" formatCode="dd/mm/yy;@">
                  <c:v>43733</c:v>
                </c:pt>
                <c:pt idx="13" formatCode="dd/mm/yy;@">
                  <c:v>43768</c:v>
                </c:pt>
                <c:pt idx="14" formatCode="dd/mm/yy;@">
                  <c:v>43798</c:v>
                </c:pt>
                <c:pt idx="15" formatCode="dd/mm/yy;@">
                  <c:v>43830</c:v>
                </c:pt>
              </c:numCache>
            </c:numRef>
          </c:cat>
          <c:val>
            <c:numRef>
              <c:f>'Bá Huy'!$I$13:$I$28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40800"/>
        <c:axId val="1676043520"/>
        <c:extLst xmlns:c16r2="http://schemas.microsoft.com/office/drawing/2015/06/chart"/>
      </c:lineChart>
      <c:catAx>
        <c:axId val="167604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6043520"/>
        <c:crosses val="autoZero"/>
        <c:auto val="0"/>
        <c:lblAlgn val="ctr"/>
        <c:lblOffset val="100"/>
        <c:tickLblSkip val="1"/>
        <c:noMultiLvlLbl val="1"/>
      </c:catAx>
      <c:valAx>
        <c:axId val="1676043520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6040800"/>
        <c:crosses val="autoZero"/>
        <c:crossBetween val="midCat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280324023256918"/>
          <c:h val="0.3837881309966895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span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57664"/>
        <c:axId val="1676036448"/>
      </c:lineChart>
      <c:catAx>
        <c:axId val="167605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3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7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46784"/>
        <c:axId val="1676036992"/>
      </c:lineChart>
      <c:catAx>
        <c:axId val="1676046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6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36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467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027744"/>
        <c:axId val="1676032096"/>
      </c:scatterChart>
      <c:valAx>
        <c:axId val="167602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2096"/>
        <c:crosses val="autoZero"/>
        <c:crossBetween val="midCat"/>
      </c:valAx>
      <c:valAx>
        <c:axId val="1676032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77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42432"/>
        <c:axId val="1676047872"/>
      </c:lineChart>
      <c:catAx>
        <c:axId val="1676042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47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47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42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38080"/>
        <c:axId val="1676029376"/>
      </c:lineChart>
      <c:catAx>
        <c:axId val="167603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9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29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8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41344"/>
        <c:axId val="1676045152"/>
      </c:lineChart>
      <c:catAx>
        <c:axId val="167604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45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45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41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37536"/>
        <c:axId val="1676044608"/>
      </c:lineChart>
      <c:catAx>
        <c:axId val="16760375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44608"/>
        <c:crosses val="autoZero"/>
        <c:auto val="1"/>
        <c:lblAlgn val="ctr"/>
        <c:lblOffset val="100"/>
        <c:tickMarkSkip val="1"/>
        <c:noMultiLvlLbl val="0"/>
      </c:catAx>
      <c:valAx>
        <c:axId val="1676044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7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38624"/>
        <c:axId val="1676058208"/>
      </c:lineChart>
      <c:catAx>
        <c:axId val="167603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8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58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8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28288"/>
        <c:axId val="1676032640"/>
      </c:lineChart>
      <c:catAx>
        <c:axId val="167602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32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82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028832"/>
        <c:axId val="1676033728"/>
      </c:scatterChart>
      <c:valAx>
        <c:axId val="167602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3728"/>
        <c:crosses val="autoZero"/>
        <c:crossBetween val="midCat"/>
      </c:valAx>
      <c:valAx>
        <c:axId val="167603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88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35360"/>
        <c:axId val="1676029920"/>
      </c:lineChart>
      <c:catAx>
        <c:axId val="167603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29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29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35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30464"/>
        <c:axId val="1676039712"/>
      </c:lineChart>
      <c:catAx>
        <c:axId val="167603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39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30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40256"/>
        <c:axId val="1676048960"/>
      </c:lineChart>
      <c:catAx>
        <c:axId val="167604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4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48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40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41888"/>
        <c:axId val="1676046240"/>
      </c:lineChart>
      <c:catAx>
        <c:axId val="16760418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46240"/>
        <c:crosses val="autoZero"/>
        <c:auto val="1"/>
        <c:lblAlgn val="ctr"/>
        <c:lblOffset val="100"/>
        <c:tickMarkSkip val="1"/>
        <c:noMultiLvlLbl val="0"/>
      </c:catAx>
      <c:valAx>
        <c:axId val="1676046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41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47328"/>
        <c:axId val="1676050592"/>
      </c:lineChart>
      <c:catAx>
        <c:axId val="167604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0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50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47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51136"/>
        <c:axId val="1676051680"/>
      </c:lineChart>
      <c:catAx>
        <c:axId val="1676051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51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11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54944"/>
        <c:axId val="1676055488"/>
      </c:lineChart>
      <c:catAx>
        <c:axId val="1676054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5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5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4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Phan Ngọc Tuyên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100" b="1" i="1" u="none" strike="noStrike" baseline="0">
                <a:effectLst/>
              </a:rPr>
              <a:t>Phan Ngọc Tuyên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042889525173E-2"/>
          <c:y val="0.14648512166383001"/>
          <c:w val="0.81610942249240126"/>
          <c:h val="0.67706236245409945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Sương!$J$12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Sương!$B$13:$B$108</c:f>
              <c:strCache>
                <c:ptCount val="62"/>
                <c:pt idx="0">
                  <c:v>26/02/19</c:v>
                </c:pt>
                <c:pt idx="1">
                  <c:v>13/03/19</c:v>
                </c:pt>
                <c:pt idx="2">
                  <c:v>13/03/19</c:v>
                </c:pt>
                <c:pt idx="3">
                  <c:v>14/03/19</c:v>
                </c:pt>
                <c:pt idx="4">
                  <c:v>14/03/19</c:v>
                </c:pt>
                <c:pt idx="5">
                  <c:v>25/05/19</c:v>
                </c:pt>
                <c:pt idx="6">
                  <c:v>25/05/19</c:v>
                </c:pt>
                <c:pt idx="7">
                  <c:v>17/06/19</c:v>
                </c:pt>
                <c:pt idx="8">
                  <c:v>27/08/19</c:v>
                </c:pt>
                <c:pt idx="9">
                  <c:v>19/09/19</c:v>
                </c:pt>
                <c:pt idx="10">
                  <c:v>19/09/19</c:v>
                </c:pt>
                <c:pt idx="11">
                  <c:v>20/09/19</c:v>
                </c:pt>
                <c:pt idx="12">
                  <c:v>20/09/19</c:v>
                </c:pt>
                <c:pt idx="13">
                  <c:v>22/09/19</c:v>
                </c:pt>
                <c:pt idx="14">
                  <c:v>23/09/19</c:v>
                </c:pt>
                <c:pt idx="15">
                  <c:v>24/09/19</c:v>
                </c:pt>
                <c:pt idx="16">
                  <c:v>24/09/19</c:v>
                </c:pt>
                <c:pt idx="17">
                  <c:v>25/09/19</c:v>
                </c:pt>
                <c:pt idx="18">
                  <c:v>25/09/19</c:v>
                </c:pt>
                <c:pt idx="19">
                  <c:v>27/09/19</c:v>
                </c:pt>
                <c:pt idx="20">
                  <c:v>29/09/19</c:v>
                </c:pt>
                <c:pt idx="21">
                  <c:v>29/09/19</c:v>
                </c:pt>
                <c:pt idx="22">
                  <c:v>08/10/19</c:v>
                </c:pt>
                <c:pt idx="23">
                  <c:v>08/10/19</c:v>
                </c:pt>
                <c:pt idx="24">
                  <c:v>09/10/19</c:v>
                </c:pt>
                <c:pt idx="25">
                  <c:v>29/11/19</c:v>
                </c:pt>
                <c:pt idx="61">
                  <c:v>Người lập/ Ngày:
Prepared by/ Date</c:v>
                </c:pt>
              </c:strCache>
            </c:strRef>
          </c:cat>
          <c:val>
            <c:numRef>
              <c:f>Sương!$J$13:$J$108</c:f>
              <c:numCache>
                <c:formatCode>General</c:formatCode>
                <c:ptCount val="96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76052224"/>
        <c:axId val="1676052768"/>
      </c:barChart>
      <c:lineChart>
        <c:grouping val="standard"/>
        <c:varyColors val="0"/>
        <c:ser>
          <c:idx val="9"/>
          <c:order val="0"/>
          <c:tx>
            <c:strRef>
              <c:f>Sương!$L$12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Sương!$B$13:$B$108</c:f>
              <c:strCache>
                <c:ptCount val="62"/>
                <c:pt idx="0">
                  <c:v>26/02/19</c:v>
                </c:pt>
                <c:pt idx="1">
                  <c:v>13/03/19</c:v>
                </c:pt>
                <c:pt idx="2">
                  <c:v>13/03/19</c:v>
                </c:pt>
                <c:pt idx="3">
                  <c:v>14/03/19</c:v>
                </c:pt>
                <c:pt idx="4">
                  <c:v>14/03/19</c:v>
                </c:pt>
                <c:pt idx="5">
                  <c:v>25/05/19</c:v>
                </c:pt>
                <c:pt idx="6">
                  <c:v>25/05/19</c:v>
                </c:pt>
                <c:pt idx="7">
                  <c:v>17/06/19</c:v>
                </c:pt>
                <c:pt idx="8">
                  <c:v>27/08/19</c:v>
                </c:pt>
                <c:pt idx="9">
                  <c:v>19/09/19</c:v>
                </c:pt>
                <c:pt idx="10">
                  <c:v>19/09/19</c:v>
                </c:pt>
                <c:pt idx="11">
                  <c:v>20/09/19</c:v>
                </c:pt>
                <c:pt idx="12">
                  <c:v>20/09/19</c:v>
                </c:pt>
                <c:pt idx="13">
                  <c:v>22/09/19</c:v>
                </c:pt>
                <c:pt idx="14">
                  <c:v>23/09/19</c:v>
                </c:pt>
                <c:pt idx="15">
                  <c:v>24/09/19</c:v>
                </c:pt>
                <c:pt idx="16">
                  <c:v>24/09/19</c:v>
                </c:pt>
                <c:pt idx="17">
                  <c:v>25/09/19</c:v>
                </c:pt>
                <c:pt idx="18">
                  <c:v>25/09/19</c:v>
                </c:pt>
                <c:pt idx="19">
                  <c:v>27/09/19</c:v>
                </c:pt>
                <c:pt idx="20">
                  <c:v>29/09/19</c:v>
                </c:pt>
                <c:pt idx="21">
                  <c:v>29/09/19</c:v>
                </c:pt>
                <c:pt idx="22">
                  <c:v>08/10/19</c:v>
                </c:pt>
                <c:pt idx="23">
                  <c:v>08/10/19</c:v>
                </c:pt>
                <c:pt idx="24">
                  <c:v>09/10/19</c:v>
                </c:pt>
                <c:pt idx="25">
                  <c:v>29/11/19</c:v>
                </c:pt>
                <c:pt idx="61">
                  <c:v>Người lập/ Ngày:
Prepared by/ Date</c:v>
                </c:pt>
              </c:strCache>
            </c:strRef>
          </c:cat>
          <c:val>
            <c:numRef>
              <c:f>Sương!$L$13:$L$108</c:f>
              <c:numCache>
                <c:formatCode>General</c:formatCode>
                <c:ptCount val="9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Sương!$K$12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Sương!$B$13:$B$108</c:f>
              <c:strCache>
                <c:ptCount val="62"/>
                <c:pt idx="0">
                  <c:v>26/02/19</c:v>
                </c:pt>
                <c:pt idx="1">
                  <c:v>13/03/19</c:v>
                </c:pt>
                <c:pt idx="2">
                  <c:v>13/03/19</c:v>
                </c:pt>
                <c:pt idx="3">
                  <c:v>14/03/19</c:v>
                </c:pt>
                <c:pt idx="4">
                  <c:v>14/03/19</c:v>
                </c:pt>
                <c:pt idx="5">
                  <c:v>25/05/19</c:v>
                </c:pt>
                <c:pt idx="6">
                  <c:v>25/05/19</c:v>
                </c:pt>
                <c:pt idx="7">
                  <c:v>17/06/19</c:v>
                </c:pt>
                <c:pt idx="8">
                  <c:v>27/08/19</c:v>
                </c:pt>
                <c:pt idx="9">
                  <c:v>19/09/19</c:v>
                </c:pt>
                <c:pt idx="10">
                  <c:v>19/09/19</c:v>
                </c:pt>
                <c:pt idx="11">
                  <c:v>20/09/19</c:v>
                </c:pt>
                <c:pt idx="12">
                  <c:v>20/09/19</c:v>
                </c:pt>
                <c:pt idx="13">
                  <c:v>22/09/19</c:v>
                </c:pt>
                <c:pt idx="14">
                  <c:v>23/09/19</c:v>
                </c:pt>
                <c:pt idx="15">
                  <c:v>24/09/19</c:v>
                </c:pt>
                <c:pt idx="16">
                  <c:v>24/09/19</c:v>
                </c:pt>
                <c:pt idx="17">
                  <c:v>25/09/19</c:v>
                </c:pt>
                <c:pt idx="18">
                  <c:v>25/09/19</c:v>
                </c:pt>
                <c:pt idx="19">
                  <c:v>27/09/19</c:v>
                </c:pt>
                <c:pt idx="20">
                  <c:v>29/09/19</c:v>
                </c:pt>
                <c:pt idx="21">
                  <c:v>29/09/19</c:v>
                </c:pt>
                <c:pt idx="22">
                  <c:v>08/10/19</c:v>
                </c:pt>
                <c:pt idx="23">
                  <c:v>08/10/19</c:v>
                </c:pt>
                <c:pt idx="24">
                  <c:v>09/10/19</c:v>
                </c:pt>
                <c:pt idx="25">
                  <c:v>29/11/19</c:v>
                </c:pt>
                <c:pt idx="61">
                  <c:v>Người lập/ Ngày:
Prepared by/ Date</c:v>
                </c:pt>
              </c:strCache>
            </c:strRef>
          </c:cat>
          <c:val>
            <c:numRef>
              <c:f>Sương!$K$13:$K$108</c:f>
              <c:numCache>
                <c:formatCode>General</c:formatCode>
                <c:ptCount val="9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Sương!$C$12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strRef>
              <c:f>Sương!$B$13:$B$108</c:f>
              <c:strCache>
                <c:ptCount val="62"/>
                <c:pt idx="0">
                  <c:v>26/02/19</c:v>
                </c:pt>
                <c:pt idx="1">
                  <c:v>13/03/19</c:v>
                </c:pt>
                <c:pt idx="2">
                  <c:v>13/03/19</c:v>
                </c:pt>
                <c:pt idx="3">
                  <c:v>14/03/19</c:v>
                </c:pt>
                <c:pt idx="4">
                  <c:v>14/03/19</c:v>
                </c:pt>
                <c:pt idx="5">
                  <c:v>25/05/19</c:v>
                </c:pt>
                <c:pt idx="6">
                  <c:v>25/05/19</c:v>
                </c:pt>
                <c:pt idx="7">
                  <c:v>17/06/19</c:v>
                </c:pt>
                <c:pt idx="8">
                  <c:v>27/08/19</c:v>
                </c:pt>
                <c:pt idx="9">
                  <c:v>19/09/19</c:v>
                </c:pt>
                <c:pt idx="10">
                  <c:v>19/09/19</c:v>
                </c:pt>
                <c:pt idx="11">
                  <c:v>20/09/19</c:v>
                </c:pt>
                <c:pt idx="12">
                  <c:v>20/09/19</c:v>
                </c:pt>
                <c:pt idx="13">
                  <c:v>22/09/19</c:v>
                </c:pt>
                <c:pt idx="14">
                  <c:v>23/09/19</c:v>
                </c:pt>
                <c:pt idx="15">
                  <c:v>24/09/19</c:v>
                </c:pt>
                <c:pt idx="16">
                  <c:v>24/09/19</c:v>
                </c:pt>
                <c:pt idx="17">
                  <c:v>25/09/19</c:v>
                </c:pt>
                <c:pt idx="18">
                  <c:v>25/09/19</c:v>
                </c:pt>
                <c:pt idx="19">
                  <c:v>27/09/19</c:v>
                </c:pt>
                <c:pt idx="20">
                  <c:v>29/09/19</c:v>
                </c:pt>
                <c:pt idx="21">
                  <c:v>29/09/19</c:v>
                </c:pt>
                <c:pt idx="22">
                  <c:v>08/10/19</c:v>
                </c:pt>
                <c:pt idx="23">
                  <c:v>08/10/19</c:v>
                </c:pt>
                <c:pt idx="24">
                  <c:v>09/10/19</c:v>
                </c:pt>
                <c:pt idx="25">
                  <c:v>29/11/19</c:v>
                </c:pt>
                <c:pt idx="61">
                  <c:v>Người lập/ Ngày:
Prepared by/ Date</c:v>
                </c:pt>
              </c:strCache>
            </c:strRef>
          </c:cat>
          <c:val>
            <c:numRef>
              <c:f>Sương!$C$13:$C$108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Sương!$D$12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strRef>
              <c:f>Sương!$B$13:$B$108</c:f>
              <c:strCache>
                <c:ptCount val="62"/>
                <c:pt idx="0">
                  <c:v>26/02/19</c:v>
                </c:pt>
                <c:pt idx="1">
                  <c:v>13/03/19</c:v>
                </c:pt>
                <c:pt idx="2">
                  <c:v>13/03/19</c:v>
                </c:pt>
                <c:pt idx="3">
                  <c:v>14/03/19</c:v>
                </c:pt>
                <c:pt idx="4">
                  <c:v>14/03/19</c:v>
                </c:pt>
                <c:pt idx="5">
                  <c:v>25/05/19</c:v>
                </c:pt>
                <c:pt idx="6">
                  <c:v>25/05/19</c:v>
                </c:pt>
                <c:pt idx="7">
                  <c:v>17/06/19</c:v>
                </c:pt>
                <c:pt idx="8">
                  <c:v>27/08/19</c:v>
                </c:pt>
                <c:pt idx="9">
                  <c:v>19/09/19</c:v>
                </c:pt>
                <c:pt idx="10">
                  <c:v>19/09/19</c:v>
                </c:pt>
                <c:pt idx="11">
                  <c:v>20/09/19</c:v>
                </c:pt>
                <c:pt idx="12">
                  <c:v>20/09/19</c:v>
                </c:pt>
                <c:pt idx="13">
                  <c:v>22/09/19</c:v>
                </c:pt>
                <c:pt idx="14">
                  <c:v>23/09/19</c:v>
                </c:pt>
                <c:pt idx="15">
                  <c:v>24/09/19</c:v>
                </c:pt>
                <c:pt idx="16">
                  <c:v>24/09/19</c:v>
                </c:pt>
                <c:pt idx="17">
                  <c:v>25/09/19</c:v>
                </c:pt>
                <c:pt idx="18">
                  <c:v>25/09/19</c:v>
                </c:pt>
                <c:pt idx="19">
                  <c:v>27/09/19</c:v>
                </c:pt>
                <c:pt idx="20">
                  <c:v>29/09/19</c:v>
                </c:pt>
                <c:pt idx="21">
                  <c:v>29/09/19</c:v>
                </c:pt>
                <c:pt idx="22">
                  <c:v>08/10/19</c:v>
                </c:pt>
                <c:pt idx="23">
                  <c:v>08/10/19</c:v>
                </c:pt>
                <c:pt idx="24">
                  <c:v>09/10/19</c:v>
                </c:pt>
                <c:pt idx="25">
                  <c:v>29/11/19</c:v>
                </c:pt>
                <c:pt idx="61">
                  <c:v>Người lập/ Ngày:
Prepared by/ Date</c:v>
                </c:pt>
              </c:strCache>
            </c:strRef>
          </c:cat>
          <c:val>
            <c:numRef>
              <c:f>Sương!$D$13:$D$108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Sương!$E$12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strRef>
              <c:f>Sương!$B$13:$B$108</c:f>
              <c:strCache>
                <c:ptCount val="62"/>
                <c:pt idx="0">
                  <c:v>26/02/19</c:v>
                </c:pt>
                <c:pt idx="1">
                  <c:v>13/03/19</c:v>
                </c:pt>
                <c:pt idx="2">
                  <c:v>13/03/19</c:v>
                </c:pt>
                <c:pt idx="3">
                  <c:v>14/03/19</c:v>
                </c:pt>
                <c:pt idx="4">
                  <c:v>14/03/19</c:v>
                </c:pt>
                <c:pt idx="5">
                  <c:v>25/05/19</c:v>
                </c:pt>
                <c:pt idx="6">
                  <c:v>25/05/19</c:v>
                </c:pt>
                <c:pt idx="7">
                  <c:v>17/06/19</c:v>
                </c:pt>
                <c:pt idx="8">
                  <c:v>27/08/19</c:v>
                </c:pt>
                <c:pt idx="9">
                  <c:v>19/09/19</c:v>
                </c:pt>
                <c:pt idx="10">
                  <c:v>19/09/19</c:v>
                </c:pt>
                <c:pt idx="11">
                  <c:v>20/09/19</c:v>
                </c:pt>
                <c:pt idx="12">
                  <c:v>20/09/19</c:v>
                </c:pt>
                <c:pt idx="13">
                  <c:v>22/09/19</c:v>
                </c:pt>
                <c:pt idx="14">
                  <c:v>23/09/19</c:v>
                </c:pt>
                <c:pt idx="15">
                  <c:v>24/09/19</c:v>
                </c:pt>
                <c:pt idx="16">
                  <c:v>24/09/19</c:v>
                </c:pt>
                <c:pt idx="17">
                  <c:v>25/09/19</c:v>
                </c:pt>
                <c:pt idx="18">
                  <c:v>25/09/19</c:v>
                </c:pt>
                <c:pt idx="19">
                  <c:v>27/09/19</c:v>
                </c:pt>
                <c:pt idx="20">
                  <c:v>29/09/19</c:v>
                </c:pt>
                <c:pt idx="21">
                  <c:v>29/09/19</c:v>
                </c:pt>
                <c:pt idx="22">
                  <c:v>08/10/19</c:v>
                </c:pt>
                <c:pt idx="23">
                  <c:v>08/10/19</c:v>
                </c:pt>
                <c:pt idx="24">
                  <c:v>09/10/19</c:v>
                </c:pt>
                <c:pt idx="25">
                  <c:v>29/11/19</c:v>
                </c:pt>
                <c:pt idx="61">
                  <c:v>Người lập/ Ngày:
Prepared by/ Date</c:v>
                </c:pt>
              </c:strCache>
            </c:strRef>
          </c:cat>
          <c:val>
            <c:numRef>
              <c:f>Sương!$E$13:$E$108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6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Sương!$F$12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strRef>
              <c:f>Sương!$B$13:$B$108</c:f>
              <c:strCache>
                <c:ptCount val="62"/>
                <c:pt idx="0">
                  <c:v>26/02/19</c:v>
                </c:pt>
                <c:pt idx="1">
                  <c:v>13/03/19</c:v>
                </c:pt>
                <c:pt idx="2">
                  <c:v>13/03/19</c:v>
                </c:pt>
                <c:pt idx="3">
                  <c:v>14/03/19</c:v>
                </c:pt>
                <c:pt idx="4">
                  <c:v>14/03/19</c:v>
                </c:pt>
                <c:pt idx="5">
                  <c:v>25/05/19</c:v>
                </c:pt>
                <c:pt idx="6">
                  <c:v>25/05/19</c:v>
                </c:pt>
                <c:pt idx="7">
                  <c:v>17/06/19</c:v>
                </c:pt>
                <c:pt idx="8">
                  <c:v>27/08/19</c:v>
                </c:pt>
                <c:pt idx="9">
                  <c:v>19/09/19</c:v>
                </c:pt>
                <c:pt idx="10">
                  <c:v>19/09/19</c:v>
                </c:pt>
                <c:pt idx="11">
                  <c:v>20/09/19</c:v>
                </c:pt>
                <c:pt idx="12">
                  <c:v>20/09/19</c:v>
                </c:pt>
                <c:pt idx="13">
                  <c:v>22/09/19</c:v>
                </c:pt>
                <c:pt idx="14">
                  <c:v>23/09/19</c:v>
                </c:pt>
                <c:pt idx="15">
                  <c:v>24/09/19</c:v>
                </c:pt>
                <c:pt idx="16">
                  <c:v>24/09/19</c:v>
                </c:pt>
                <c:pt idx="17">
                  <c:v>25/09/19</c:v>
                </c:pt>
                <c:pt idx="18">
                  <c:v>25/09/19</c:v>
                </c:pt>
                <c:pt idx="19">
                  <c:v>27/09/19</c:v>
                </c:pt>
                <c:pt idx="20">
                  <c:v>29/09/19</c:v>
                </c:pt>
                <c:pt idx="21">
                  <c:v>29/09/19</c:v>
                </c:pt>
                <c:pt idx="22">
                  <c:v>08/10/19</c:v>
                </c:pt>
                <c:pt idx="23">
                  <c:v>08/10/19</c:v>
                </c:pt>
                <c:pt idx="24">
                  <c:v>09/10/19</c:v>
                </c:pt>
                <c:pt idx="25">
                  <c:v>29/11/19</c:v>
                </c:pt>
                <c:pt idx="61">
                  <c:v>Người lập/ Ngày:
Prepared by/ Date</c:v>
                </c:pt>
              </c:strCache>
            </c:strRef>
          </c:cat>
          <c:val>
            <c:numRef>
              <c:f>Sương!$F$13:$F$108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Sương!$G$12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strRef>
              <c:f>Sương!$B$13:$B$108</c:f>
              <c:strCache>
                <c:ptCount val="62"/>
                <c:pt idx="0">
                  <c:v>26/02/19</c:v>
                </c:pt>
                <c:pt idx="1">
                  <c:v>13/03/19</c:v>
                </c:pt>
                <c:pt idx="2">
                  <c:v>13/03/19</c:v>
                </c:pt>
                <c:pt idx="3">
                  <c:v>14/03/19</c:v>
                </c:pt>
                <c:pt idx="4">
                  <c:v>14/03/19</c:v>
                </c:pt>
                <c:pt idx="5">
                  <c:v>25/05/19</c:v>
                </c:pt>
                <c:pt idx="6">
                  <c:v>25/05/19</c:v>
                </c:pt>
                <c:pt idx="7">
                  <c:v>17/06/19</c:v>
                </c:pt>
                <c:pt idx="8">
                  <c:v>27/08/19</c:v>
                </c:pt>
                <c:pt idx="9">
                  <c:v>19/09/19</c:v>
                </c:pt>
                <c:pt idx="10">
                  <c:v>19/09/19</c:v>
                </c:pt>
                <c:pt idx="11">
                  <c:v>20/09/19</c:v>
                </c:pt>
                <c:pt idx="12">
                  <c:v>20/09/19</c:v>
                </c:pt>
                <c:pt idx="13">
                  <c:v>22/09/19</c:v>
                </c:pt>
                <c:pt idx="14">
                  <c:v>23/09/19</c:v>
                </c:pt>
                <c:pt idx="15">
                  <c:v>24/09/19</c:v>
                </c:pt>
                <c:pt idx="16">
                  <c:v>24/09/19</c:v>
                </c:pt>
                <c:pt idx="17">
                  <c:v>25/09/19</c:v>
                </c:pt>
                <c:pt idx="18">
                  <c:v>25/09/19</c:v>
                </c:pt>
                <c:pt idx="19">
                  <c:v>27/09/19</c:v>
                </c:pt>
                <c:pt idx="20">
                  <c:v>29/09/19</c:v>
                </c:pt>
                <c:pt idx="21">
                  <c:v>29/09/19</c:v>
                </c:pt>
                <c:pt idx="22">
                  <c:v>08/10/19</c:v>
                </c:pt>
                <c:pt idx="23">
                  <c:v>08/10/19</c:v>
                </c:pt>
                <c:pt idx="24">
                  <c:v>09/10/19</c:v>
                </c:pt>
                <c:pt idx="25">
                  <c:v>29/11/19</c:v>
                </c:pt>
                <c:pt idx="61">
                  <c:v>Người lập/ Ngày:
Prepared by/ Date</c:v>
                </c:pt>
              </c:strCache>
            </c:strRef>
          </c:cat>
          <c:val>
            <c:numRef>
              <c:f>Sương!$G$13:$G$108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 formatCode="0.00">
                  <c:v>0</c:v>
                </c:pt>
                <c:pt idx="30" formatCode="0.00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Sương!$H$12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strRef>
              <c:f>Sương!$B$13:$B$108</c:f>
              <c:strCache>
                <c:ptCount val="62"/>
                <c:pt idx="0">
                  <c:v>26/02/19</c:v>
                </c:pt>
                <c:pt idx="1">
                  <c:v>13/03/19</c:v>
                </c:pt>
                <c:pt idx="2">
                  <c:v>13/03/19</c:v>
                </c:pt>
                <c:pt idx="3">
                  <c:v>14/03/19</c:v>
                </c:pt>
                <c:pt idx="4">
                  <c:v>14/03/19</c:v>
                </c:pt>
                <c:pt idx="5">
                  <c:v>25/05/19</c:v>
                </c:pt>
                <c:pt idx="6">
                  <c:v>25/05/19</c:v>
                </c:pt>
                <c:pt idx="7">
                  <c:v>17/06/19</c:v>
                </c:pt>
                <c:pt idx="8">
                  <c:v>27/08/19</c:v>
                </c:pt>
                <c:pt idx="9">
                  <c:v>19/09/19</c:v>
                </c:pt>
                <c:pt idx="10">
                  <c:v>19/09/19</c:v>
                </c:pt>
                <c:pt idx="11">
                  <c:v>20/09/19</c:v>
                </c:pt>
                <c:pt idx="12">
                  <c:v>20/09/19</c:v>
                </c:pt>
                <c:pt idx="13">
                  <c:v>22/09/19</c:v>
                </c:pt>
                <c:pt idx="14">
                  <c:v>23/09/19</c:v>
                </c:pt>
                <c:pt idx="15">
                  <c:v>24/09/19</c:v>
                </c:pt>
                <c:pt idx="16">
                  <c:v>24/09/19</c:v>
                </c:pt>
                <c:pt idx="17">
                  <c:v>25/09/19</c:v>
                </c:pt>
                <c:pt idx="18">
                  <c:v>25/09/19</c:v>
                </c:pt>
                <c:pt idx="19">
                  <c:v>27/09/19</c:v>
                </c:pt>
                <c:pt idx="20">
                  <c:v>29/09/19</c:v>
                </c:pt>
                <c:pt idx="21">
                  <c:v>29/09/19</c:v>
                </c:pt>
                <c:pt idx="22">
                  <c:v>08/10/19</c:v>
                </c:pt>
                <c:pt idx="23">
                  <c:v>08/10/19</c:v>
                </c:pt>
                <c:pt idx="24">
                  <c:v>09/10/19</c:v>
                </c:pt>
                <c:pt idx="25">
                  <c:v>29/11/19</c:v>
                </c:pt>
                <c:pt idx="61">
                  <c:v>Người lập/ Ngày:
Prepared by/ Date</c:v>
                </c:pt>
              </c:strCache>
            </c:strRef>
          </c:cat>
          <c:val>
            <c:numRef>
              <c:f>Sương!$H$13:$H$108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Sương!$I$12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strRef>
              <c:f>Sương!$B$13:$B$108</c:f>
              <c:strCache>
                <c:ptCount val="62"/>
                <c:pt idx="0">
                  <c:v>26/02/19</c:v>
                </c:pt>
                <c:pt idx="1">
                  <c:v>13/03/19</c:v>
                </c:pt>
                <c:pt idx="2">
                  <c:v>13/03/19</c:v>
                </c:pt>
                <c:pt idx="3">
                  <c:v>14/03/19</c:v>
                </c:pt>
                <c:pt idx="4">
                  <c:v>14/03/19</c:v>
                </c:pt>
                <c:pt idx="5">
                  <c:v>25/05/19</c:v>
                </c:pt>
                <c:pt idx="6">
                  <c:v>25/05/19</c:v>
                </c:pt>
                <c:pt idx="7">
                  <c:v>17/06/19</c:v>
                </c:pt>
                <c:pt idx="8">
                  <c:v>27/08/19</c:v>
                </c:pt>
                <c:pt idx="9">
                  <c:v>19/09/19</c:v>
                </c:pt>
                <c:pt idx="10">
                  <c:v>19/09/19</c:v>
                </c:pt>
                <c:pt idx="11">
                  <c:v>20/09/19</c:v>
                </c:pt>
                <c:pt idx="12">
                  <c:v>20/09/19</c:v>
                </c:pt>
                <c:pt idx="13">
                  <c:v>22/09/19</c:v>
                </c:pt>
                <c:pt idx="14">
                  <c:v>23/09/19</c:v>
                </c:pt>
                <c:pt idx="15">
                  <c:v>24/09/19</c:v>
                </c:pt>
                <c:pt idx="16">
                  <c:v>24/09/19</c:v>
                </c:pt>
                <c:pt idx="17">
                  <c:v>25/09/19</c:v>
                </c:pt>
                <c:pt idx="18">
                  <c:v>25/09/19</c:v>
                </c:pt>
                <c:pt idx="19">
                  <c:v>27/09/19</c:v>
                </c:pt>
                <c:pt idx="20">
                  <c:v>29/09/19</c:v>
                </c:pt>
                <c:pt idx="21">
                  <c:v>29/09/19</c:v>
                </c:pt>
                <c:pt idx="22">
                  <c:v>08/10/19</c:v>
                </c:pt>
                <c:pt idx="23">
                  <c:v>08/10/19</c:v>
                </c:pt>
                <c:pt idx="24">
                  <c:v>09/10/19</c:v>
                </c:pt>
                <c:pt idx="25">
                  <c:v>29/11/19</c:v>
                </c:pt>
                <c:pt idx="61">
                  <c:v>Người lập/ Ngày:
Prepared by/ Date</c:v>
                </c:pt>
              </c:strCache>
            </c:strRef>
          </c:cat>
          <c:val>
            <c:numRef>
              <c:f>Sương!$I$13:$I$108</c:f>
              <c:numCache>
                <c:formatCode>General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52224"/>
        <c:axId val="1676052768"/>
        <c:extLst xmlns:c16r2="http://schemas.microsoft.com/office/drawing/2015/06/chart"/>
      </c:lineChart>
      <c:dateAx>
        <c:axId val="167605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6052768"/>
        <c:crosses val="autoZero"/>
        <c:auto val="0"/>
        <c:lblOffset val="100"/>
        <c:baseTimeUnit val="days"/>
        <c:majorUnit val="10"/>
        <c:majorTimeUnit val="days"/>
      </c:dateAx>
      <c:valAx>
        <c:axId val="1676052768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605222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280324023256918"/>
          <c:h val="0.3837881309966895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53312"/>
        <c:axId val="1676053856"/>
      </c:lineChart>
      <c:catAx>
        <c:axId val="167605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3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53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3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88672"/>
        <c:axId val="1676085952"/>
      </c:lineChart>
      <c:catAx>
        <c:axId val="1676088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85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85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886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058752"/>
        <c:axId val="1676081056"/>
      </c:scatterChart>
      <c:valAx>
        <c:axId val="167605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81056"/>
        <c:crosses val="autoZero"/>
        <c:crossBetween val="midCat"/>
      </c:valAx>
      <c:valAx>
        <c:axId val="1676081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87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69632"/>
        <c:axId val="1676090848"/>
      </c:lineChart>
      <c:catAx>
        <c:axId val="1676069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0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90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69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68000"/>
        <c:axId val="1676070720"/>
      </c:lineChart>
      <c:catAx>
        <c:axId val="1676068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0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70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8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91936"/>
        <c:axId val="1676072896"/>
      </c:lineChart>
      <c:catAx>
        <c:axId val="1676091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2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72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1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76704"/>
        <c:axId val="1676084864"/>
      </c:lineChart>
      <c:catAx>
        <c:axId val="167607670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84864"/>
        <c:crosses val="autoZero"/>
        <c:auto val="1"/>
        <c:lblAlgn val="ctr"/>
        <c:lblOffset val="100"/>
        <c:tickMarkSkip val="1"/>
        <c:noMultiLvlLbl val="0"/>
      </c:catAx>
      <c:valAx>
        <c:axId val="1676084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6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90304"/>
        <c:axId val="1676059296"/>
      </c:lineChart>
      <c:catAx>
        <c:axId val="167609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9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59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0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65824"/>
        <c:axId val="1676077248"/>
      </c:lineChart>
      <c:catAx>
        <c:axId val="167606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7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77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58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064192"/>
        <c:axId val="1676091392"/>
      </c:scatterChart>
      <c:valAx>
        <c:axId val="167606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1392"/>
        <c:crosses val="autoZero"/>
        <c:crossBetween val="midCat"/>
      </c:valAx>
      <c:valAx>
        <c:axId val="1676091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41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81600"/>
        <c:axId val="1676062560"/>
      </c:lineChart>
      <c:catAx>
        <c:axId val="167608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2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62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81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82144"/>
        <c:axId val="1676092480"/>
      </c:lineChart>
      <c:catAx>
        <c:axId val="167608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2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92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82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69088"/>
        <c:axId val="1676078880"/>
      </c:lineChart>
      <c:catAx>
        <c:axId val="1676069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8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78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9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68544"/>
        <c:axId val="1676085408"/>
      </c:lineChart>
      <c:catAx>
        <c:axId val="16760685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85408"/>
        <c:crosses val="autoZero"/>
        <c:auto val="1"/>
        <c:lblAlgn val="ctr"/>
        <c:lblOffset val="100"/>
        <c:tickMarkSkip val="1"/>
        <c:noMultiLvlLbl val="0"/>
      </c:catAx>
      <c:valAx>
        <c:axId val="1676085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8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65280"/>
        <c:axId val="1676075072"/>
      </c:lineChart>
      <c:catAx>
        <c:axId val="167606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5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75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5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77792"/>
        <c:axId val="1676059840"/>
      </c:lineChart>
      <c:catAx>
        <c:axId val="167607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59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59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77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66368"/>
        <c:axId val="1676093024"/>
      </c:lineChart>
      <c:catAx>
        <c:axId val="1676066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3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93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6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60928"/>
        <c:axId val="1676071264"/>
      </c:lineChart>
      <c:catAx>
        <c:axId val="167606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1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71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0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82688"/>
        <c:axId val="1676083232"/>
      </c:lineChart>
      <c:catAx>
        <c:axId val="167608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83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83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826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088128"/>
        <c:axId val="1676063104"/>
      </c:scatterChart>
      <c:valAx>
        <c:axId val="1676088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3104"/>
        <c:crosses val="autoZero"/>
        <c:crossBetween val="midCat"/>
      </c:valAx>
      <c:valAx>
        <c:axId val="1676063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881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73440"/>
        <c:axId val="1676074528"/>
      </c:lineChart>
      <c:catAx>
        <c:axId val="167607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4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74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73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71808"/>
        <c:axId val="1676086496"/>
      </c:lineChart>
      <c:catAx>
        <c:axId val="167607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86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86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1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83776"/>
        <c:axId val="1676084320"/>
      </c:lineChart>
      <c:catAx>
        <c:axId val="1676083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84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84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83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87040"/>
        <c:axId val="1676087584"/>
      </c:lineChart>
      <c:catAx>
        <c:axId val="16760870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87584"/>
        <c:crosses val="autoZero"/>
        <c:auto val="1"/>
        <c:lblAlgn val="ctr"/>
        <c:lblOffset val="100"/>
        <c:tickMarkSkip val="1"/>
        <c:noMultiLvlLbl val="0"/>
      </c:catAx>
      <c:valAx>
        <c:axId val="1676087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87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89216"/>
        <c:axId val="1676072352"/>
      </c:lineChart>
      <c:catAx>
        <c:axId val="167608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2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72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89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79424"/>
        <c:axId val="1676089760"/>
      </c:lineChart>
      <c:catAx>
        <c:axId val="167607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89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89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94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060384"/>
        <c:axId val="1676079968"/>
      </c:scatterChart>
      <c:valAx>
        <c:axId val="167606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9968"/>
        <c:crosses val="autoZero"/>
        <c:crossBetween val="midCat"/>
      </c:valAx>
      <c:valAx>
        <c:axId val="1676079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03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61472"/>
        <c:axId val="1676067456"/>
      </c:lineChart>
      <c:catAx>
        <c:axId val="167606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7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67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61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70176"/>
        <c:axId val="1676080512"/>
      </c:lineChart>
      <c:catAx>
        <c:axId val="167607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80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80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0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62016"/>
        <c:axId val="1676078336"/>
      </c:lineChart>
      <c:catAx>
        <c:axId val="167606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8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7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2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63648"/>
        <c:axId val="1676064736"/>
      </c:lineChart>
      <c:catAx>
        <c:axId val="16760636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064736"/>
        <c:crosses val="autoZero"/>
        <c:auto val="1"/>
        <c:lblAlgn val="ctr"/>
        <c:lblOffset val="100"/>
        <c:tickMarkSkip val="1"/>
        <c:noMultiLvlLbl val="0"/>
      </c:catAx>
      <c:valAx>
        <c:axId val="1676064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3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73984"/>
        <c:axId val="1676066912"/>
      </c:lineChart>
      <c:catAx>
        <c:axId val="167607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66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66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3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75616"/>
        <c:axId val="1676076160"/>
      </c:lineChart>
      <c:catAx>
        <c:axId val="167607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6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76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756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94112"/>
        <c:axId val="1676112064"/>
      </c:lineChart>
      <c:catAx>
        <c:axId val="1676094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2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112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4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119136"/>
        <c:axId val="1676096832"/>
      </c:lineChart>
      <c:catAx>
        <c:axId val="167611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6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96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9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101184"/>
        <c:axId val="1676118592"/>
      </c:lineChart>
      <c:catAx>
        <c:axId val="1676101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8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118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11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115328"/>
        <c:axId val="1676105536"/>
      </c:scatterChart>
      <c:valAx>
        <c:axId val="1676115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5536"/>
        <c:crosses val="autoZero"/>
        <c:crossBetween val="midCat"/>
      </c:valAx>
      <c:valAx>
        <c:axId val="1676105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53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107712"/>
        <c:axId val="1676094656"/>
      </c:lineChart>
      <c:catAx>
        <c:axId val="167610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94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107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93568"/>
        <c:axId val="1676106080"/>
      </c:lineChart>
      <c:catAx>
        <c:axId val="167609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6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106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3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95744"/>
        <c:axId val="1676099008"/>
      </c:lineChart>
      <c:catAx>
        <c:axId val="1676095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9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99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5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108800"/>
        <c:axId val="1676101728"/>
      </c:lineChart>
      <c:catAx>
        <c:axId val="16761088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101728"/>
        <c:crosses val="autoZero"/>
        <c:auto val="1"/>
        <c:lblAlgn val="ctr"/>
        <c:lblOffset val="100"/>
        <c:tickMarkSkip val="1"/>
        <c:noMultiLvlLbl val="0"/>
      </c:catAx>
      <c:valAx>
        <c:axId val="167610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8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116416"/>
        <c:axId val="1676103904"/>
      </c:lineChart>
      <c:catAx>
        <c:axId val="167611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3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103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6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114240"/>
        <c:axId val="1676109888"/>
      </c:lineChart>
      <c:catAx>
        <c:axId val="1676114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109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42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106624"/>
        <c:axId val="1676113696"/>
      </c:scatterChart>
      <c:valAx>
        <c:axId val="167610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3696"/>
        <c:crosses val="autoZero"/>
        <c:crossBetween val="midCat"/>
      </c:valAx>
      <c:valAx>
        <c:axId val="1676113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66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107168"/>
        <c:axId val="1676102272"/>
      </c:lineChart>
      <c:catAx>
        <c:axId val="1676107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2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102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107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114784"/>
        <c:axId val="1676108256"/>
      </c:lineChart>
      <c:catAx>
        <c:axId val="167611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108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4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102816"/>
        <c:axId val="1676097376"/>
      </c:lineChart>
      <c:catAx>
        <c:axId val="1676102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7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097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2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95200"/>
        <c:axId val="1676110432"/>
      </c:lineChart>
      <c:catAx>
        <c:axId val="16760952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110432"/>
        <c:crosses val="autoZero"/>
        <c:auto val="1"/>
        <c:lblAlgn val="ctr"/>
        <c:lblOffset val="100"/>
        <c:tickMarkSkip val="1"/>
        <c:noMultiLvlLbl val="0"/>
      </c:catAx>
      <c:valAx>
        <c:axId val="1676110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5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97920"/>
        <c:axId val="1676112608"/>
      </c:lineChart>
      <c:catAx>
        <c:axId val="167609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2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112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7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111520"/>
        <c:axId val="1676115872"/>
      </c:lineChart>
      <c:catAx>
        <c:axId val="167611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5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115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15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98464"/>
        <c:axId val="1676116960"/>
      </c:lineChart>
      <c:catAx>
        <c:axId val="167609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6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116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8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Hoàng Đạo (810)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Nguyễn Hoàng Đạo (810)</a:t>
            </a:r>
            <a:endParaRPr lang="en-US" sz="1100" i="1">
              <a:effectLst/>
            </a:endParaRPr>
          </a:p>
        </c:rich>
      </c:tx>
      <c:layout>
        <c:manualLayout>
          <c:xMode val="edge"/>
          <c:yMode val="edge"/>
          <c:x val="0.18434042143267845"/>
          <c:y val="2.5888048040687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540652588880932E-2"/>
          <c:y val="0.16139723533118508"/>
          <c:w val="0.81610942249240126"/>
          <c:h val="0.63884026926198978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[2]Đạo!$J$12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[2]Đạo!$J$13:$J$92</c:f>
              <c:numCache>
                <c:formatCode>General</c:formatCode>
                <c:ptCount val="80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6109344"/>
        <c:axId val="1676096288"/>
      </c:barChart>
      <c:lineChart>
        <c:grouping val="standard"/>
        <c:varyColors val="0"/>
        <c:ser>
          <c:idx val="9"/>
          <c:order val="0"/>
          <c:tx>
            <c:strRef>
              <c:f>[2]Đạo!$L$12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[2]Đạo!$L$13:$L$92</c:f>
              <c:numCache>
                <c:formatCode>General</c:formatCode>
                <c:ptCount val="8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3669-4785-B62D-591FD91EB321}"/>
            </c:ext>
          </c:extLst>
        </c:ser>
        <c:ser>
          <c:idx val="8"/>
          <c:order val="1"/>
          <c:tx>
            <c:strRef>
              <c:f>[2]Đạo!$K$12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[2]Đạo!$K$13:$K$92</c:f>
              <c:numCache>
                <c:formatCode>General</c:formatCode>
                <c:ptCount val="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3669-4785-B62D-591FD91EB321}"/>
            </c:ext>
          </c:extLst>
        </c:ser>
        <c:ser>
          <c:idx val="0"/>
          <c:order val="2"/>
          <c:tx>
            <c:strRef>
              <c:f>[2]Đạo!$C$12</c:f>
              <c:strCache>
                <c:ptCount val="1"/>
                <c:pt idx="0">
                  <c:v>Head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[2]Đạo!$C$13:$C$92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669-4785-B62D-591FD91EB321}"/>
            </c:ext>
          </c:extLst>
        </c:ser>
        <c:ser>
          <c:idx val="1"/>
          <c:order val="3"/>
          <c:tx>
            <c:strRef>
              <c:f>[2]Đạo!$D$12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[2]Đạo!$D$13:$D$92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669-4785-B62D-591FD91EB321}"/>
            </c:ext>
          </c:extLst>
        </c:ser>
        <c:ser>
          <c:idx val="2"/>
          <c:order val="4"/>
          <c:tx>
            <c:strRef>
              <c:f>[2]Đạo!$E$12</c:f>
              <c:strCache>
                <c:ptCount val="1"/>
                <c:pt idx="0">
                  <c:v>Chest</c:v>
                </c:pt>
              </c:strCache>
            </c:strRef>
          </c:tx>
          <c:spPr>
            <a:ln w="1587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[2]Đạo!$E$13:$E$92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669-4785-B62D-591FD91EB321}"/>
            </c:ext>
          </c:extLst>
        </c:ser>
        <c:ser>
          <c:idx val="3"/>
          <c:order val="5"/>
          <c:tx>
            <c:strRef>
              <c:f>[2]Đạo!$F$12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952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[2]Đạo!$F$13:$F$92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669-4785-B62D-591FD91EB321}"/>
            </c:ext>
          </c:extLst>
        </c:ser>
        <c:ser>
          <c:idx val="4"/>
          <c:order val="6"/>
          <c:tx>
            <c:strRef>
              <c:f>[2]Đạo!$G$12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[2]Đạo!$G$13:$G$92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3669-4785-B62D-591FD91EB321}"/>
            </c:ext>
          </c:extLst>
        </c:ser>
        <c:ser>
          <c:idx val="5"/>
          <c:order val="7"/>
          <c:tx>
            <c:strRef>
              <c:f>[2]Đạo!$H$12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[2]Đạo!$H$13:$H$92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3669-4785-B62D-591FD91EB321}"/>
            </c:ext>
          </c:extLst>
        </c:ser>
        <c:ser>
          <c:idx val="6"/>
          <c:order val="8"/>
          <c:tx>
            <c:strRef>
              <c:f>[2]Đạo!$I$12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[2]Đạo!$I$13:$I$92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109344"/>
        <c:axId val="1676096288"/>
        <c:extLst xmlns:c16r2="http://schemas.microsoft.com/office/drawing/2015/06/chart"/>
      </c:lineChart>
      <c:catAx>
        <c:axId val="1676109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5969888204641409"/>
              <c:y val="0.82222637539957311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6096288"/>
        <c:crossesAt val="0"/>
        <c:auto val="0"/>
        <c:lblAlgn val="ctr"/>
        <c:lblOffset val="100"/>
        <c:tickLblSkip val="5"/>
        <c:noMultiLvlLbl val="0"/>
      </c:catAx>
      <c:valAx>
        <c:axId val="1676096288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4.6887261660385836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610934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2550461440585697"/>
          <c:h val="0.31434786604981768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B1-4E15-9006-28B857C25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099552"/>
        <c:axId val="1676110976"/>
      </c:lineChart>
      <c:catAx>
        <c:axId val="167609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110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099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E5-4BDF-807E-5AE2418521C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E5-4BDF-807E-5AE2418521C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E5-4BDF-807E-5AE24185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100096"/>
        <c:axId val="1676117504"/>
      </c:lineChart>
      <c:catAx>
        <c:axId val="167610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117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00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44-45AB-83BD-8C6656DE453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44-45AB-83BD-8C6656DE453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44-45AB-83BD-8C6656DE4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118048"/>
        <c:axId val="1676100640"/>
      </c:scatterChart>
      <c:valAx>
        <c:axId val="167611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0640"/>
        <c:crosses val="autoZero"/>
        <c:crossBetween val="midCat"/>
      </c:valAx>
      <c:valAx>
        <c:axId val="1676100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180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0B-472E-A0A0-C79C60511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113152"/>
        <c:axId val="1676103360"/>
      </c:lineChart>
      <c:catAx>
        <c:axId val="1676113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3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103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76113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17-4A9E-9A8B-B09C5CE12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104448"/>
        <c:axId val="1676104992"/>
      </c:lineChart>
      <c:catAx>
        <c:axId val="167610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4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6104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76104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A3-474D-B2E3-D79073D82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78976"/>
        <c:axId val="1704272992"/>
      </c:lineChart>
      <c:catAx>
        <c:axId val="170427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2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72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8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1B-42AE-BEBB-5491BB376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76800"/>
        <c:axId val="1704259392"/>
      </c:lineChart>
      <c:catAx>
        <c:axId val="17042768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259392"/>
        <c:crosses val="autoZero"/>
        <c:auto val="1"/>
        <c:lblAlgn val="ctr"/>
        <c:lblOffset val="100"/>
        <c:tickMarkSkip val="1"/>
        <c:noMultiLvlLbl val="0"/>
      </c:catAx>
      <c:valAx>
        <c:axId val="1704259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6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9F-4705-9256-4886AFF75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63200"/>
        <c:axId val="1704258304"/>
      </c:lineChart>
      <c:catAx>
        <c:axId val="1704263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58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3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54-4576-9890-94B996C51F3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254-4576-9890-94B996C51F3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254-4576-9890-94B996C51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51232"/>
        <c:axId val="1704250688"/>
      </c:lineChart>
      <c:catAx>
        <c:axId val="1704251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0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50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12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30-4290-B9A5-5EF555F9C0D3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30-4290-B9A5-5EF555F9C0D3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30-4290-B9A5-5EF555F9C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270272"/>
        <c:axId val="1704265376"/>
      </c:scatterChart>
      <c:valAx>
        <c:axId val="170427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5376"/>
        <c:crosses val="autoZero"/>
        <c:crossBetween val="midCat"/>
      </c:valAx>
      <c:valAx>
        <c:axId val="1704265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02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F8-4516-AEDE-A5890B496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57216"/>
        <c:axId val="1704250144"/>
      </c:lineChart>
      <c:catAx>
        <c:axId val="170425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0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50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257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C3-4610-A52A-6773B0AB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48512"/>
        <c:axId val="1704275712"/>
      </c:lineChart>
      <c:catAx>
        <c:axId val="170424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5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75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48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F0-4EE5-8F60-D47F2C55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59936"/>
        <c:axId val="1704267008"/>
      </c:lineChart>
      <c:catAx>
        <c:axId val="1704259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7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67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9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5E-4873-A011-4B1CBC165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65920"/>
        <c:axId val="1704264288"/>
      </c:lineChart>
      <c:catAx>
        <c:axId val="17042659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264288"/>
        <c:crosses val="autoZero"/>
        <c:auto val="1"/>
        <c:lblAlgn val="ctr"/>
        <c:lblOffset val="100"/>
        <c:tickMarkSkip val="1"/>
        <c:noMultiLvlLbl val="0"/>
      </c:catAx>
      <c:valAx>
        <c:axId val="1704264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5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15-4096-8F8D-8AFE73193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79520"/>
        <c:axId val="1704260480"/>
      </c:lineChart>
      <c:catAx>
        <c:axId val="170427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0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60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9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96-42BC-B423-C619A02FBA3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96-42BC-B423-C619A02FBA3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C96-42BC-B423-C619A02FB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78432"/>
        <c:axId val="1704270816"/>
      </c:lineChart>
      <c:catAx>
        <c:axId val="170427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0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70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84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77-41F9-B819-D8443FD00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75168"/>
        <c:axId val="1704262656"/>
      </c:lineChart>
      <c:catAx>
        <c:axId val="1704275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2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62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5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0E-4567-9151-967EFE47E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54496"/>
        <c:axId val="1704261024"/>
      </c:lineChart>
      <c:catAx>
        <c:axId val="170425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1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61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4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0E-4382-96F0-08D4EB059C9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0E-4382-96F0-08D4EB059C9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0E-4382-96F0-08D4EB05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71360"/>
        <c:axId val="1704255040"/>
      </c:lineChart>
      <c:catAx>
        <c:axId val="170427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5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55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13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63-4D7B-921F-B6952C4E0F4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63-4D7B-921F-B6952C4E0F4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63-4D7B-921F-B6952C4E0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261568"/>
        <c:axId val="1704280608"/>
      </c:scatterChart>
      <c:valAx>
        <c:axId val="1704261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0608"/>
        <c:crosses val="autoZero"/>
        <c:crossBetween val="midCat"/>
      </c:valAx>
      <c:valAx>
        <c:axId val="1704280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15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94-4E4A-9CBE-41CEB159F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57760"/>
        <c:axId val="1704251776"/>
      </c:lineChart>
      <c:catAx>
        <c:axId val="1704257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1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51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257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70-454F-9504-4660C1C27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47968"/>
        <c:axId val="1704280064"/>
      </c:lineChart>
      <c:catAx>
        <c:axId val="170424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80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47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B5-4D9E-9BED-09C0F5C1F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68640"/>
        <c:axId val="1704264832"/>
      </c:lineChart>
      <c:catAx>
        <c:axId val="170426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4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64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8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3C-43C5-9A67-38FD97B2A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62112"/>
        <c:axId val="1704263744"/>
      </c:lineChart>
      <c:catAx>
        <c:axId val="17042621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263744"/>
        <c:crosses val="autoZero"/>
        <c:auto val="1"/>
        <c:lblAlgn val="ctr"/>
        <c:lblOffset val="100"/>
        <c:tickMarkSkip val="1"/>
        <c:noMultiLvlLbl val="0"/>
      </c:catAx>
      <c:valAx>
        <c:axId val="1704263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2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B0-4B5E-8784-F732A664B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52320"/>
        <c:axId val="1704274624"/>
      </c:lineChart>
      <c:catAx>
        <c:axId val="1704252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4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74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2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B2-44D6-8FF9-D1DD6B49BAB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B2-44D6-8FF9-D1DD6B49BAB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8B2-44D6-8FF9-D1DD6B49B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47424"/>
        <c:axId val="1704281152"/>
      </c:lineChart>
      <c:catAx>
        <c:axId val="170424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1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81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474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FC-45D5-B488-BBFB14F6AC2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FC-45D5-B488-BBFB14F6AC2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FC-45D5-B488-BBFB14F6A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255584"/>
        <c:axId val="1704252864"/>
      </c:scatterChart>
      <c:valAx>
        <c:axId val="1704255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2864"/>
        <c:crosses val="autoZero"/>
        <c:crossBetween val="midCat"/>
      </c:valAx>
      <c:valAx>
        <c:axId val="1704252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55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F6-45CF-A673-51670F961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71904"/>
        <c:axId val="1704266464"/>
      </c:lineChart>
      <c:catAx>
        <c:axId val="170427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6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66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271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6E-4021-AEEF-207A8AFD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49600"/>
        <c:axId val="1704273536"/>
      </c:lineChart>
      <c:catAx>
        <c:axId val="170424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3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73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49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41-4D2B-99DF-F8CC48DEE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77888"/>
        <c:axId val="1704267552"/>
      </c:lineChart>
      <c:catAx>
        <c:axId val="170427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7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67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7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C8-49F7-8970-ED9EAF4AC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58848"/>
        <c:axId val="1704268096"/>
      </c:lineChart>
      <c:catAx>
        <c:axId val="17042588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268096"/>
        <c:crosses val="autoZero"/>
        <c:auto val="1"/>
        <c:lblAlgn val="ctr"/>
        <c:lblOffset val="100"/>
        <c:tickMarkSkip val="1"/>
        <c:noMultiLvlLbl val="0"/>
      </c:catAx>
      <c:valAx>
        <c:axId val="1704268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8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71-41C1-9B0C-668A1C8DF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56128"/>
        <c:axId val="1704253952"/>
      </c:lineChart>
      <c:catAx>
        <c:axId val="170425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3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53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6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1C-45F2-B20D-2D7F416AEDF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1C-45F2-B20D-2D7F416AEDF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1C-45F2-B20D-2D7F416AE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76256"/>
        <c:axId val="1704269184"/>
      </c:lineChart>
      <c:catAx>
        <c:axId val="170427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9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69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62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02-4C06-9481-56CCE1FC1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72448"/>
        <c:axId val="1704269728"/>
      </c:lineChart>
      <c:catAx>
        <c:axId val="170427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69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69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2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7D-4A28-BDD8-717C26318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53408"/>
        <c:axId val="1704274080"/>
      </c:lineChart>
      <c:catAx>
        <c:axId val="170425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4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74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3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25-4877-AD2C-BF1D9A42340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25-4877-AD2C-BF1D9A42340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425-4877-AD2C-BF1D9A423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81696"/>
        <c:axId val="1704256672"/>
      </c:lineChart>
      <c:catAx>
        <c:axId val="170428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56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56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16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51-401F-BD63-5C550AC02C9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51-401F-BD63-5C550AC02C9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51-401F-BD63-5C550AC02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277344"/>
        <c:axId val="1704249056"/>
      </c:scatterChart>
      <c:valAx>
        <c:axId val="170427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49056"/>
        <c:crosses val="autoZero"/>
        <c:crossBetween val="midCat"/>
      </c:valAx>
      <c:valAx>
        <c:axId val="1704249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773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31-436F-8571-CFE045959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89312"/>
        <c:axId val="1704287680"/>
      </c:lineChart>
      <c:catAx>
        <c:axId val="1704289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7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87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289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E9-4176-8A6B-10FD5D438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86048"/>
        <c:axId val="1704288224"/>
      </c:lineChart>
      <c:catAx>
        <c:axId val="1704286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8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88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6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2C-45FE-BA82-B84B2458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82240"/>
        <c:axId val="1704289856"/>
      </c:lineChart>
      <c:catAx>
        <c:axId val="170428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9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89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2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A5-4A69-9733-8BECF89F4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84960"/>
        <c:axId val="1704282784"/>
      </c:lineChart>
      <c:catAx>
        <c:axId val="17042849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282784"/>
        <c:crosses val="autoZero"/>
        <c:auto val="1"/>
        <c:lblAlgn val="ctr"/>
        <c:lblOffset val="100"/>
        <c:tickMarkSkip val="1"/>
        <c:noMultiLvlLbl val="0"/>
      </c:catAx>
      <c:valAx>
        <c:axId val="1704282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4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F5-4665-A088-01DEBF185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83328"/>
        <c:axId val="1704305632"/>
      </c:lineChart>
      <c:catAx>
        <c:axId val="170428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5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05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3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5A-4D7A-97B2-CA48B77EC4C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5A-4D7A-97B2-CA48B77EC4C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5A-4D7A-97B2-CA48B77EC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99104"/>
        <c:axId val="1704283872"/>
      </c:lineChart>
      <c:catAx>
        <c:axId val="170429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3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83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9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DE-4FA1-8CC1-9D14CCF2857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DE-4FA1-8CC1-9D14CCF2857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DE-4FA1-8CC1-9D14CCF28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308896"/>
        <c:axId val="1704302368"/>
      </c:scatterChart>
      <c:valAx>
        <c:axId val="1704308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2368"/>
        <c:crosses val="autoZero"/>
        <c:crossBetween val="midCat"/>
      </c:valAx>
      <c:valAx>
        <c:axId val="1704302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88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25-474B-9785-5DFCF6FE8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88768"/>
        <c:axId val="1704315968"/>
      </c:lineChart>
      <c:catAx>
        <c:axId val="1704288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15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288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03-458A-83B4-C9EEE01CF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84416"/>
        <c:axId val="1704304544"/>
      </c:lineChart>
      <c:catAx>
        <c:axId val="1704284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4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04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4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9C-4516-8585-9335AD0A2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90400"/>
        <c:axId val="1704312704"/>
      </c:lineChart>
      <c:catAx>
        <c:axId val="1704290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2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12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0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71-4FFD-BCDF-27B5D6605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11072"/>
        <c:axId val="1704307264"/>
      </c:lineChart>
      <c:catAx>
        <c:axId val="17043110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07264"/>
        <c:crosses val="autoZero"/>
        <c:auto val="1"/>
        <c:lblAlgn val="ctr"/>
        <c:lblOffset val="100"/>
        <c:tickMarkSkip val="1"/>
        <c:noMultiLvlLbl val="0"/>
      </c:catAx>
      <c:valAx>
        <c:axId val="1704307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1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C8-41F2-BE1B-907784BEB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11616"/>
        <c:axId val="1704285504"/>
      </c:lineChart>
      <c:catAx>
        <c:axId val="170431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85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1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C9-45AF-82CD-9B6BBA03113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C9-45AF-82CD-9B6BBA03113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C9-45AF-82CD-9B6BBA031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05088"/>
        <c:axId val="1704302912"/>
      </c:lineChart>
      <c:catAx>
        <c:axId val="1704305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2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02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50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85-46DD-9CB2-DB9C1FFE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15424"/>
        <c:axId val="1704316512"/>
      </c:lineChart>
      <c:catAx>
        <c:axId val="1704315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6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16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5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03456"/>
        <c:axId val="1704286592"/>
      </c:lineChart>
      <c:catAx>
        <c:axId val="170430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6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86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3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06176"/>
        <c:axId val="1704287136"/>
      </c:lineChart>
      <c:catAx>
        <c:axId val="170430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87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87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61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309984"/>
        <c:axId val="1704313248"/>
      </c:scatterChart>
      <c:valAx>
        <c:axId val="1704309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3248"/>
        <c:crosses val="autoZero"/>
        <c:crossBetween val="midCat"/>
      </c:valAx>
      <c:valAx>
        <c:axId val="1704313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99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95296"/>
        <c:axId val="1704299648"/>
      </c:lineChart>
      <c:catAx>
        <c:axId val="170429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9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99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295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14880"/>
        <c:axId val="1704290944"/>
      </c:lineChart>
      <c:catAx>
        <c:axId val="170431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0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90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4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91488"/>
        <c:axId val="1704292032"/>
      </c:lineChart>
      <c:catAx>
        <c:axId val="1704291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2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92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1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13792"/>
        <c:axId val="1704297472"/>
      </c:lineChart>
      <c:catAx>
        <c:axId val="17043137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297472"/>
        <c:crosses val="autoZero"/>
        <c:auto val="1"/>
        <c:lblAlgn val="ctr"/>
        <c:lblOffset val="100"/>
        <c:tickMarkSkip val="1"/>
        <c:noMultiLvlLbl val="0"/>
      </c:catAx>
      <c:valAx>
        <c:axId val="1704297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3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92576"/>
        <c:axId val="1704293120"/>
      </c:lineChart>
      <c:catAx>
        <c:axId val="170429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3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93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2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93664"/>
        <c:axId val="1704294208"/>
      </c:lineChart>
      <c:catAx>
        <c:axId val="1704293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4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94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36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295840"/>
        <c:axId val="1704312160"/>
      </c:scatterChart>
      <c:valAx>
        <c:axId val="170429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2160"/>
        <c:crosses val="autoZero"/>
        <c:crossBetween val="midCat"/>
      </c:valAx>
      <c:valAx>
        <c:axId val="1704312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58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07808"/>
        <c:axId val="1704294752"/>
      </c:lineChart>
      <c:catAx>
        <c:axId val="1704307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4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94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07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96384"/>
        <c:axId val="1704304000"/>
      </c:lineChart>
      <c:catAx>
        <c:axId val="170429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4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04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6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06720"/>
        <c:axId val="1704296928"/>
      </c:lineChart>
      <c:catAx>
        <c:axId val="170430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6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296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6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00192"/>
        <c:axId val="1704298016"/>
      </c:lineChart>
      <c:catAx>
        <c:axId val="17043001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298016"/>
        <c:crosses val="autoZero"/>
        <c:auto val="1"/>
        <c:lblAlgn val="ctr"/>
        <c:lblOffset val="100"/>
        <c:tickMarkSkip val="1"/>
        <c:noMultiLvlLbl val="0"/>
      </c:catAx>
      <c:valAx>
        <c:axId val="1704298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0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298560"/>
        <c:axId val="1704308352"/>
      </c:lineChart>
      <c:catAx>
        <c:axId val="1704298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8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08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298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00736"/>
        <c:axId val="1704309440"/>
      </c:lineChart>
      <c:catAx>
        <c:axId val="1704300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9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09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07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10528"/>
        <c:axId val="1704301280"/>
      </c:lineChart>
      <c:catAx>
        <c:axId val="170431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1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01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0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01824"/>
        <c:axId val="1704314336"/>
      </c:lineChart>
      <c:catAx>
        <c:axId val="1704301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4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14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01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33376"/>
        <c:axId val="1704348608"/>
      </c:lineChart>
      <c:catAx>
        <c:axId val="170433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8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48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3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348064"/>
        <c:axId val="1704322496"/>
      </c:scatterChart>
      <c:valAx>
        <c:axId val="170434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2496"/>
        <c:crosses val="autoZero"/>
        <c:crossBetween val="midCat"/>
      </c:valAx>
      <c:valAx>
        <c:axId val="1704322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80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23584"/>
        <c:axId val="1704349152"/>
      </c:lineChart>
      <c:catAx>
        <c:axId val="170432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9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49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23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46432"/>
        <c:axId val="1704324128"/>
      </c:lineChart>
      <c:catAx>
        <c:axId val="170434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4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24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6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47520"/>
        <c:axId val="1704349696"/>
      </c:lineChart>
      <c:catAx>
        <c:axId val="170434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9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49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7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45344"/>
        <c:axId val="1704350240"/>
      </c:lineChart>
      <c:catAx>
        <c:axId val="17043453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50240"/>
        <c:crosses val="autoZero"/>
        <c:auto val="1"/>
        <c:lblAlgn val="ctr"/>
        <c:lblOffset val="100"/>
        <c:tickMarkSkip val="1"/>
        <c:noMultiLvlLbl val="0"/>
      </c:catAx>
      <c:valAx>
        <c:axId val="1704350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5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17056"/>
        <c:axId val="1704321408"/>
      </c:lineChart>
      <c:catAx>
        <c:axId val="1704317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1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21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7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24672"/>
        <c:axId val="1704325216"/>
      </c:lineChart>
      <c:catAx>
        <c:axId val="170432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5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25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46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338816"/>
        <c:axId val="1704333920"/>
      </c:scatterChart>
      <c:valAx>
        <c:axId val="1704338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3920"/>
        <c:crosses val="autoZero"/>
        <c:crossBetween val="midCat"/>
      </c:valAx>
      <c:valAx>
        <c:axId val="1704333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88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34464"/>
        <c:axId val="1704321952"/>
      </c:lineChart>
      <c:catAx>
        <c:axId val="170433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1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2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34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35552"/>
        <c:axId val="1704319232"/>
      </c:lineChart>
      <c:catAx>
        <c:axId val="170433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9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19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5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30656"/>
        <c:axId val="1704336640"/>
      </c:lineChart>
      <c:catAx>
        <c:axId val="170433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6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36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0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19776"/>
        <c:axId val="1704337728"/>
      </c:lineChart>
      <c:catAx>
        <c:axId val="170431977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37728"/>
        <c:crosses val="autoZero"/>
        <c:auto val="1"/>
        <c:lblAlgn val="ctr"/>
        <c:lblOffset val="100"/>
        <c:tickMarkSkip val="1"/>
        <c:noMultiLvlLbl val="0"/>
      </c:catAx>
      <c:valAx>
        <c:axId val="1704337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9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50784"/>
        <c:axId val="1704320320"/>
      </c:lineChart>
      <c:catAx>
        <c:axId val="170435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0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20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50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31200"/>
        <c:axId val="1704346976"/>
      </c:lineChart>
      <c:catAx>
        <c:axId val="1704331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6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46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12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17600"/>
        <c:axId val="1704323040"/>
      </c:lineChart>
      <c:catAx>
        <c:axId val="170431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3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23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7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45888"/>
        <c:axId val="1704325760"/>
      </c:lineChart>
      <c:catAx>
        <c:axId val="170434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25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5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26304"/>
        <c:axId val="1704339904"/>
      </c:lineChart>
      <c:catAx>
        <c:axId val="170432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9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39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63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335008"/>
        <c:axId val="1704336096"/>
      </c:scatterChart>
      <c:valAx>
        <c:axId val="1704335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6096"/>
        <c:crosses val="autoZero"/>
        <c:crossBetween val="midCat"/>
      </c:valAx>
      <c:valAx>
        <c:axId val="1704336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50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28480"/>
        <c:axId val="1704340448"/>
      </c:lineChart>
      <c:catAx>
        <c:axId val="170432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0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40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28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29024"/>
        <c:axId val="1704329568"/>
      </c:lineChart>
      <c:catAx>
        <c:axId val="170432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29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9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26848"/>
        <c:axId val="1704332288"/>
      </c:lineChart>
      <c:catAx>
        <c:axId val="1704326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2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32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6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27392"/>
        <c:axId val="1704351328"/>
      </c:lineChart>
      <c:catAx>
        <c:axId val="17043273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51328"/>
        <c:crosses val="autoZero"/>
        <c:auto val="1"/>
        <c:lblAlgn val="ctr"/>
        <c:lblOffset val="100"/>
        <c:tickMarkSkip val="1"/>
        <c:noMultiLvlLbl val="0"/>
      </c:catAx>
      <c:valAx>
        <c:axId val="1704351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7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37184"/>
        <c:axId val="1704320864"/>
      </c:lineChart>
      <c:catAx>
        <c:axId val="1704337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0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20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7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42080"/>
        <c:axId val="1704339360"/>
      </c:lineChart>
      <c:catAx>
        <c:axId val="170434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9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39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20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318144"/>
        <c:axId val="1704343168"/>
      </c:scatterChart>
      <c:valAx>
        <c:axId val="17043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3168"/>
        <c:crosses val="autoZero"/>
        <c:crossBetween val="midCat"/>
      </c:valAx>
      <c:valAx>
        <c:axId val="1704343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81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44800"/>
        <c:axId val="1704338272"/>
      </c:lineChart>
      <c:catAx>
        <c:axId val="170434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8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38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44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18688"/>
        <c:axId val="1704343712"/>
      </c:lineChart>
      <c:catAx>
        <c:axId val="1704318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43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18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27936"/>
        <c:axId val="1704340992"/>
      </c:lineChart>
      <c:catAx>
        <c:axId val="170432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0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4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27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41536"/>
        <c:axId val="1704330112"/>
      </c:lineChart>
      <c:catAx>
        <c:axId val="17043415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30112"/>
        <c:crosses val="autoZero"/>
        <c:auto val="1"/>
        <c:lblAlgn val="ctr"/>
        <c:lblOffset val="100"/>
        <c:tickMarkSkip val="1"/>
        <c:noMultiLvlLbl val="0"/>
      </c:catAx>
      <c:valAx>
        <c:axId val="1704330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1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31744"/>
        <c:axId val="1704342624"/>
      </c:lineChart>
      <c:catAx>
        <c:axId val="170433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2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42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1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32832"/>
        <c:axId val="1704344256"/>
      </c:lineChart>
      <c:catAx>
        <c:axId val="170433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44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44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328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54048"/>
        <c:axId val="1704359488"/>
      </c:lineChart>
      <c:catAx>
        <c:axId val="170435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59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59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54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60032"/>
        <c:axId val="1704368736"/>
      </c:lineChart>
      <c:catAx>
        <c:axId val="1704360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8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68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0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56224"/>
        <c:axId val="1704375808"/>
      </c:lineChart>
      <c:catAx>
        <c:axId val="170435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75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75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562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367648"/>
        <c:axId val="1704364928"/>
      </c:scatterChart>
      <c:valAx>
        <c:axId val="170436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4928"/>
        <c:crosses val="autoZero"/>
        <c:crossBetween val="midCat"/>
      </c:valAx>
      <c:valAx>
        <c:axId val="1704364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76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72000"/>
        <c:axId val="1704360576"/>
      </c:lineChart>
      <c:catAx>
        <c:axId val="170437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0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60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72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71456"/>
        <c:axId val="1704363296"/>
      </c:lineChart>
      <c:catAx>
        <c:axId val="170437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3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63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71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70912"/>
        <c:axId val="1704357856"/>
      </c:lineChart>
      <c:catAx>
        <c:axId val="1704370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57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57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70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54592"/>
        <c:axId val="1704355136"/>
      </c:lineChart>
      <c:catAx>
        <c:axId val="17043545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55136"/>
        <c:crosses val="autoZero"/>
        <c:auto val="1"/>
        <c:lblAlgn val="ctr"/>
        <c:lblOffset val="100"/>
        <c:tickMarkSkip val="1"/>
        <c:noMultiLvlLbl val="0"/>
      </c:catAx>
      <c:valAx>
        <c:axId val="1704355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54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74720"/>
        <c:axId val="1704358400"/>
      </c:lineChart>
      <c:catAx>
        <c:axId val="170437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58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58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74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72544"/>
        <c:axId val="1704373088"/>
      </c:lineChart>
      <c:catAx>
        <c:axId val="170437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73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73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725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365472"/>
        <c:axId val="1704362752"/>
      </c:scatterChart>
      <c:valAx>
        <c:axId val="170436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2752"/>
        <c:crosses val="autoZero"/>
        <c:crossBetween val="midCat"/>
      </c:valAx>
      <c:valAx>
        <c:axId val="1704362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54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56768"/>
        <c:axId val="1704373632"/>
      </c:lineChart>
      <c:catAx>
        <c:axId val="170435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7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73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56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77440"/>
        <c:axId val="1704374176"/>
      </c:lineChart>
      <c:catAx>
        <c:axId val="170437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74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74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77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75264"/>
        <c:axId val="1704355680"/>
      </c:lineChart>
      <c:catAx>
        <c:axId val="1704375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55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55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75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57312"/>
        <c:axId val="1704353504"/>
      </c:lineChart>
      <c:catAx>
        <c:axId val="17043573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53504"/>
        <c:crosses val="autoZero"/>
        <c:auto val="1"/>
        <c:lblAlgn val="ctr"/>
        <c:lblOffset val="100"/>
        <c:tickMarkSkip val="1"/>
        <c:noMultiLvlLbl val="0"/>
      </c:catAx>
      <c:valAx>
        <c:axId val="1704353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57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58944"/>
        <c:axId val="1704361120"/>
      </c:lineChart>
      <c:catAx>
        <c:axId val="170435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1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61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58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61664"/>
        <c:axId val="1704362208"/>
      </c:lineChart>
      <c:catAx>
        <c:axId val="170436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2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62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16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63840"/>
        <c:axId val="1704366016"/>
      </c:lineChart>
      <c:catAx>
        <c:axId val="170436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6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66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3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</a:t>
            </a:r>
            <a:r>
              <a:rPr lang="vi-VN" sz="1100" b="1" i="0" baseline="0">
                <a:effectLst/>
              </a:rPr>
              <a:t>Đào Thu Sương (872)</a:t>
            </a:r>
            <a:endParaRPr lang="en-US" sz="1100" b="1" i="0" baseline="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vi-VN" sz="1100" b="1" i="1" u="none" strike="noStrike" baseline="0">
                <a:effectLst/>
              </a:rPr>
              <a:t>Đào Thu Sương (872</a:t>
            </a:r>
            <a:r>
              <a:rPr lang="en-US" sz="1100" b="1" i="1" u="none" strike="noStrike" baseline="0">
                <a:effectLst/>
              </a:rPr>
              <a:t>)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14702053575434076"/>
          <c:y val="9.515868038619065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267677018382926E-2"/>
          <c:y val="7.9621861426613691E-2"/>
          <c:w val="0.81610942249240126"/>
          <c:h val="0.67706236245409945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Sương!$J$12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Pt>
            <c:idx val="5"/>
            <c:invertIfNegative val="0"/>
            <c:bubble3D val="0"/>
          </c:dPt>
          <c:cat>
            <c:numRef>
              <c:f>[2]Sương!$B$13:$B$26</c:f>
              <c:numCache>
                <c:formatCode>General</c:formatCode>
                <c:ptCount val="14"/>
                <c:pt idx="0">
                  <c:v>43522</c:v>
                </c:pt>
                <c:pt idx="1">
                  <c:v>43537</c:v>
                </c:pt>
                <c:pt idx="2">
                  <c:v>43537</c:v>
                </c:pt>
                <c:pt idx="3">
                  <c:v>43538</c:v>
                </c:pt>
                <c:pt idx="4">
                  <c:v>43538</c:v>
                </c:pt>
                <c:pt idx="5">
                  <c:v>43610</c:v>
                </c:pt>
                <c:pt idx="6">
                  <c:v>43610</c:v>
                </c:pt>
                <c:pt idx="7">
                  <c:v>43633</c:v>
                </c:pt>
              </c:numCache>
            </c:numRef>
          </c:cat>
          <c:val>
            <c:numRef>
              <c:f>Sương!$J$13:$J$38</c:f>
              <c:numCache>
                <c:formatCode>General</c:formatCode>
                <c:ptCount val="26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704364384"/>
        <c:axId val="1704376352"/>
      </c:barChart>
      <c:lineChart>
        <c:grouping val="standard"/>
        <c:varyColors val="0"/>
        <c:ser>
          <c:idx val="8"/>
          <c:order val="0"/>
          <c:tx>
            <c:strRef>
              <c:f>Sương!$L$12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Sương!$B$13:$B$38</c:f>
              <c:numCache>
                <c:formatCode>m/d/yyyy</c:formatCode>
                <c:ptCount val="26"/>
                <c:pt idx="0">
                  <c:v>43522</c:v>
                </c:pt>
                <c:pt idx="1">
                  <c:v>43537</c:v>
                </c:pt>
                <c:pt idx="2">
                  <c:v>43537</c:v>
                </c:pt>
                <c:pt idx="3">
                  <c:v>43538</c:v>
                </c:pt>
                <c:pt idx="4">
                  <c:v>43538</c:v>
                </c:pt>
                <c:pt idx="5" formatCode="dd/mm/yy;@">
                  <c:v>43610</c:v>
                </c:pt>
                <c:pt idx="6" formatCode="dd/mm/yy;@">
                  <c:v>43610</c:v>
                </c:pt>
                <c:pt idx="7" formatCode="dd/mm/yy;@">
                  <c:v>43633</c:v>
                </c:pt>
                <c:pt idx="8" formatCode="dd/mm/yy;@">
                  <c:v>43704</c:v>
                </c:pt>
                <c:pt idx="9" formatCode="dd/mm/yy;@">
                  <c:v>43727</c:v>
                </c:pt>
                <c:pt idx="10" formatCode="dd/mm/yy;@">
                  <c:v>43727</c:v>
                </c:pt>
                <c:pt idx="11" formatCode="dd/mm/yy;@">
                  <c:v>43728</c:v>
                </c:pt>
                <c:pt idx="12" formatCode="dd/mm/yy;@">
                  <c:v>43728</c:v>
                </c:pt>
                <c:pt idx="13" formatCode="dd/mm/yy;@">
                  <c:v>43730</c:v>
                </c:pt>
                <c:pt idx="14" formatCode="dd/mm/yy;@">
                  <c:v>43731</c:v>
                </c:pt>
                <c:pt idx="15" formatCode="dd/mm/yy;@">
                  <c:v>43732</c:v>
                </c:pt>
                <c:pt idx="16" formatCode="dd/mm/yy;@">
                  <c:v>43732</c:v>
                </c:pt>
                <c:pt idx="17" formatCode="dd/mm/yy;@">
                  <c:v>43733</c:v>
                </c:pt>
                <c:pt idx="18" formatCode="dd/mm/yy;@">
                  <c:v>43733</c:v>
                </c:pt>
                <c:pt idx="19" formatCode="dd/mm/yy;@">
                  <c:v>43735</c:v>
                </c:pt>
                <c:pt idx="20" formatCode="dd/mm/yy;@">
                  <c:v>43737</c:v>
                </c:pt>
                <c:pt idx="21" formatCode="dd/mm/yy;@">
                  <c:v>43737</c:v>
                </c:pt>
                <c:pt idx="22" formatCode="dd/mm/yy;@">
                  <c:v>43746</c:v>
                </c:pt>
                <c:pt idx="23" formatCode="dd/mm/yy;@">
                  <c:v>43746</c:v>
                </c:pt>
                <c:pt idx="24" formatCode="dd/mm/yy;@">
                  <c:v>43747</c:v>
                </c:pt>
                <c:pt idx="25" formatCode="dd/mm/yy;@">
                  <c:v>43798</c:v>
                </c:pt>
              </c:numCache>
            </c:numRef>
          </c:cat>
          <c:val>
            <c:numRef>
              <c:f>Sương!$L$13:$L$38</c:f>
              <c:numCache>
                <c:formatCode>General</c:formatCode>
                <c:ptCount val="2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9"/>
          <c:order val="1"/>
          <c:tx>
            <c:strRef>
              <c:f>Sương!$K$12</c:f>
              <c:strCache>
                <c:ptCount val="1"/>
                <c:pt idx="0">
                  <c:v>Alert limit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cat>
            <c:numRef>
              <c:f>Sương!$B$13:$B$38</c:f>
              <c:numCache>
                <c:formatCode>m/d/yyyy</c:formatCode>
                <c:ptCount val="26"/>
                <c:pt idx="0">
                  <c:v>43522</c:v>
                </c:pt>
                <c:pt idx="1">
                  <c:v>43537</c:v>
                </c:pt>
                <c:pt idx="2">
                  <c:v>43537</c:v>
                </c:pt>
                <c:pt idx="3">
                  <c:v>43538</c:v>
                </c:pt>
                <c:pt idx="4">
                  <c:v>43538</c:v>
                </c:pt>
                <c:pt idx="5" formatCode="dd/mm/yy;@">
                  <c:v>43610</c:v>
                </c:pt>
                <c:pt idx="6" formatCode="dd/mm/yy;@">
                  <c:v>43610</c:v>
                </c:pt>
                <c:pt idx="7" formatCode="dd/mm/yy;@">
                  <c:v>43633</c:v>
                </c:pt>
                <c:pt idx="8" formatCode="dd/mm/yy;@">
                  <c:v>43704</c:v>
                </c:pt>
                <c:pt idx="9" formatCode="dd/mm/yy;@">
                  <c:v>43727</c:v>
                </c:pt>
                <c:pt idx="10" formatCode="dd/mm/yy;@">
                  <c:v>43727</c:v>
                </c:pt>
                <c:pt idx="11" formatCode="dd/mm/yy;@">
                  <c:v>43728</c:v>
                </c:pt>
                <c:pt idx="12" formatCode="dd/mm/yy;@">
                  <c:v>43728</c:v>
                </c:pt>
                <c:pt idx="13" formatCode="dd/mm/yy;@">
                  <c:v>43730</c:v>
                </c:pt>
                <c:pt idx="14" formatCode="dd/mm/yy;@">
                  <c:v>43731</c:v>
                </c:pt>
                <c:pt idx="15" formatCode="dd/mm/yy;@">
                  <c:v>43732</c:v>
                </c:pt>
                <c:pt idx="16" formatCode="dd/mm/yy;@">
                  <c:v>43732</c:v>
                </c:pt>
                <c:pt idx="17" formatCode="dd/mm/yy;@">
                  <c:v>43733</c:v>
                </c:pt>
                <c:pt idx="18" formatCode="dd/mm/yy;@">
                  <c:v>43733</c:v>
                </c:pt>
                <c:pt idx="19" formatCode="dd/mm/yy;@">
                  <c:v>43735</c:v>
                </c:pt>
                <c:pt idx="20" formatCode="dd/mm/yy;@">
                  <c:v>43737</c:v>
                </c:pt>
                <c:pt idx="21" formatCode="dd/mm/yy;@">
                  <c:v>43737</c:v>
                </c:pt>
                <c:pt idx="22" formatCode="dd/mm/yy;@">
                  <c:v>43746</c:v>
                </c:pt>
                <c:pt idx="23" formatCode="dd/mm/yy;@">
                  <c:v>43746</c:v>
                </c:pt>
                <c:pt idx="24" formatCode="dd/mm/yy;@">
                  <c:v>43747</c:v>
                </c:pt>
                <c:pt idx="25" formatCode="dd/mm/yy;@">
                  <c:v>43798</c:v>
                </c:pt>
              </c:numCache>
            </c:numRef>
          </c:cat>
          <c:val>
            <c:numRef>
              <c:f>Sương!$K$13:$K$38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0"/>
          <c:order val="2"/>
          <c:tx>
            <c:strRef>
              <c:f>Sương!$C$12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numRef>
              <c:f>Sương!$B$13:$B$38</c:f>
              <c:numCache>
                <c:formatCode>m/d/yyyy</c:formatCode>
                <c:ptCount val="26"/>
                <c:pt idx="0">
                  <c:v>43522</c:v>
                </c:pt>
                <c:pt idx="1">
                  <c:v>43537</c:v>
                </c:pt>
                <c:pt idx="2">
                  <c:v>43537</c:v>
                </c:pt>
                <c:pt idx="3">
                  <c:v>43538</c:v>
                </c:pt>
                <c:pt idx="4">
                  <c:v>43538</c:v>
                </c:pt>
                <c:pt idx="5" formatCode="dd/mm/yy;@">
                  <c:v>43610</c:v>
                </c:pt>
                <c:pt idx="6" formatCode="dd/mm/yy;@">
                  <c:v>43610</c:v>
                </c:pt>
                <c:pt idx="7" formatCode="dd/mm/yy;@">
                  <c:v>43633</c:v>
                </c:pt>
                <c:pt idx="8" formatCode="dd/mm/yy;@">
                  <c:v>43704</c:v>
                </c:pt>
                <c:pt idx="9" formatCode="dd/mm/yy;@">
                  <c:v>43727</c:v>
                </c:pt>
                <c:pt idx="10" formatCode="dd/mm/yy;@">
                  <c:v>43727</c:v>
                </c:pt>
                <c:pt idx="11" formatCode="dd/mm/yy;@">
                  <c:v>43728</c:v>
                </c:pt>
                <c:pt idx="12" formatCode="dd/mm/yy;@">
                  <c:v>43728</c:v>
                </c:pt>
                <c:pt idx="13" formatCode="dd/mm/yy;@">
                  <c:v>43730</c:v>
                </c:pt>
                <c:pt idx="14" formatCode="dd/mm/yy;@">
                  <c:v>43731</c:v>
                </c:pt>
                <c:pt idx="15" formatCode="dd/mm/yy;@">
                  <c:v>43732</c:v>
                </c:pt>
                <c:pt idx="16" formatCode="dd/mm/yy;@">
                  <c:v>43732</c:v>
                </c:pt>
                <c:pt idx="17" formatCode="dd/mm/yy;@">
                  <c:v>43733</c:v>
                </c:pt>
                <c:pt idx="18" formatCode="dd/mm/yy;@">
                  <c:v>43733</c:v>
                </c:pt>
                <c:pt idx="19" formatCode="dd/mm/yy;@">
                  <c:v>43735</c:v>
                </c:pt>
                <c:pt idx="20" formatCode="dd/mm/yy;@">
                  <c:v>43737</c:v>
                </c:pt>
                <c:pt idx="21" formatCode="dd/mm/yy;@">
                  <c:v>43737</c:v>
                </c:pt>
                <c:pt idx="22" formatCode="dd/mm/yy;@">
                  <c:v>43746</c:v>
                </c:pt>
                <c:pt idx="23" formatCode="dd/mm/yy;@">
                  <c:v>43746</c:v>
                </c:pt>
                <c:pt idx="24" formatCode="dd/mm/yy;@">
                  <c:v>43747</c:v>
                </c:pt>
                <c:pt idx="25" formatCode="dd/mm/yy;@">
                  <c:v>43798</c:v>
                </c:pt>
              </c:numCache>
            </c:numRef>
          </c:cat>
          <c:val>
            <c:numRef>
              <c:f>Sương!$C$13:$C$38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Sương!$D$12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numRef>
              <c:f>Sương!$B$13:$B$38</c:f>
              <c:numCache>
                <c:formatCode>m/d/yyyy</c:formatCode>
                <c:ptCount val="26"/>
                <c:pt idx="0">
                  <c:v>43522</c:v>
                </c:pt>
                <c:pt idx="1">
                  <c:v>43537</c:v>
                </c:pt>
                <c:pt idx="2">
                  <c:v>43537</c:v>
                </c:pt>
                <c:pt idx="3">
                  <c:v>43538</c:v>
                </c:pt>
                <c:pt idx="4">
                  <c:v>43538</c:v>
                </c:pt>
                <c:pt idx="5" formatCode="dd/mm/yy;@">
                  <c:v>43610</c:v>
                </c:pt>
                <c:pt idx="6" formatCode="dd/mm/yy;@">
                  <c:v>43610</c:v>
                </c:pt>
                <c:pt idx="7" formatCode="dd/mm/yy;@">
                  <c:v>43633</c:v>
                </c:pt>
                <c:pt idx="8" formatCode="dd/mm/yy;@">
                  <c:v>43704</c:v>
                </c:pt>
                <c:pt idx="9" formatCode="dd/mm/yy;@">
                  <c:v>43727</c:v>
                </c:pt>
                <c:pt idx="10" formatCode="dd/mm/yy;@">
                  <c:v>43727</c:v>
                </c:pt>
                <c:pt idx="11" formatCode="dd/mm/yy;@">
                  <c:v>43728</c:v>
                </c:pt>
                <c:pt idx="12" formatCode="dd/mm/yy;@">
                  <c:v>43728</c:v>
                </c:pt>
                <c:pt idx="13" formatCode="dd/mm/yy;@">
                  <c:v>43730</c:v>
                </c:pt>
                <c:pt idx="14" formatCode="dd/mm/yy;@">
                  <c:v>43731</c:v>
                </c:pt>
                <c:pt idx="15" formatCode="dd/mm/yy;@">
                  <c:v>43732</c:v>
                </c:pt>
                <c:pt idx="16" formatCode="dd/mm/yy;@">
                  <c:v>43732</c:v>
                </c:pt>
                <c:pt idx="17" formatCode="dd/mm/yy;@">
                  <c:v>43733</c:v>
                </c:pt>
                <c:pt idx="18" formatCode="dd/mm/yy;@">
                  <c:v>43733</c:v>
                </c:pt>
                <c:pt idx="19" formatCode="dd/mm/yy;@">
                  <c:v>43735</c:v>
                </c:pt>
                <c:pt idx="20" formatCode="dd/mm/yy;@">
                  <c:v>43737</c:v>
                </c:pt>
                <c:pt idx="21" formatCode="dd/mm/yy;@">
                  <c:v>43737</c:v>
                </c:pt>
                <c:pt idx="22" formatCode="dd/mm/yy;@">
                  <c:v>43746</c:v>
                </c:pt>
                <c:pt idx="23" formatCode="dd/mm/yy;@">
                  <c:v>43746</c:v>
                </c:pt>
                <c:pt idx="24" formatCode="dd/mm/yy;@">
                  <c:v>43747</c:v>
                </c:pt>
                <c:pt idx="25" formatCode="dd/mm/yy;@">
                  <c:v>43798</c:v>
                </c:pt>
              </c:numCache>
            </c:numRef>
          </c:cat>
          <c:val>
            <c:numRef>
              <c:f>Sương!$D$13:$D$38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Sương!$E$12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numRef>
              <c:f>Sương!$B$13:$B$38</c:f>
              <c:numCache>
                <c:formatCode>m/d/yyyy</c:formatCode>
                <c:ptCount val="26"/>
                <c:pt idx="0">
                  <c:v>43522</c:v>
                </c:pt>
                <c:pt idx="1">
                  <c:v>43537</c:v>
                </c:pt>
                <c:pt idx="2">
                  <c:v>43537</c:v>
                </c:pt>
                <c:pt idx="3">
                  <c:v>43538</c:v>
                </c:pt>
                <c:pt idx="4">
                  <c:v>43538</c:v>
                </c:pt>
                <c:pt idx="5" formatCode="dd/mm/yy;@">
                  <c:v>43610</c:v>
                </c:pt>
                <c:pt idx="6" formatCode="dd/mm/yy;@">
                  <c:v>43610</c:v>
                </c:pt>
                <c:pt idx="7" formatCode="dd/mm/yy;@">
                  <c:v>43633</c:v>
                </c:pt>
                <c:pt idx="8" formatCode="dd/mm/yy;@">
                  <c:v>43704</c:v>
                </c:pt>
                <c:pt idx="9" formatCode="dd/mm/yy;@">
                  <c:v>43727</c:v>
                </c:pt>
                <c:pt idx="10" formatCode="dd/mm/yy;@">
                  <c:v>43727</c:v>
                </c:pt>
                <c:pt idx="11" formatCode="dd/mm/yy;@">
                  <c:v>43728</c:v>
                </c:pt>
                <c:pt idx="12" formatCode="dd/mm/yy;@">
                  <c:v>43728</c:v>
                </c:pt>
                <c:pt idx="13" formatCode="dd/mm/yy;@">
                  <c:v>43730</c:v>
                </c:pt>
                <c:pt idx="14" formatCode="dd/mm/yy;@">
                  <c:v>43731</c:v>
                </c:pt>
                <c:pt idx="15" formatCode="dd/mm/yy;@">
                  <c:v>43732</c:v>
                </c:pt>
                <c:pt idx="16" formatCode="dd/mm/yy;@">
                  <c:v>43732</c:v>
                </c:pt>
                <c:pt idx="17" formatCode="dd/mm/yy;@">
                  <c:v>43733</c:v>
                </c:pt>
                <c:pt idx="18" formatCode="dd/mm/yy;@">
                  <c:v>43733</c:v>
                </c:pt>
                <c:pt idx="19" formatCode="dd/mm/yy;@">
                  <c:v>43735</c:v>
                </c:pt>
                <c:pt idx="20" formatCode="dd/mm/yy;@">
                  <c:v>43737</c:v>
                </c:pt>
                <c:pt idx="21" formatCode="dd/mm/yy;@">
                  <c:v>43737</c:v>
                </c:pt>
                <c:pt idx="22" formatCode="dd/mm/yy;@">
                  <c:v>43746</c:v>
                </c:pt>
                <c:pt idx="23" formatCode="dd/mm/yy;@">
                  <c:v>43746</c:v>
                </c:pt>
                <c:pt idx="24" formatCode="dd/mm/yy;@">
                  <c:v>43747</c:v>
                </c:pt>
                <c:pt idx="25" formatCode="dd/mm/yy;@">
                  <c:v>43798</c:v>
                </c:pt>
              </c:numCache>
            </c:numRef>
          </c:cat>
          <c:val>
            <c:numRef>
              <c:f>Sương!$E$13:$E$38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Sương!$F$12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numRef>
              <c:f>Sương!$B$13:$B$38</c:f>
              <c:numCache>
                <c:formatCode>m/d/yyyy</c:formatCode>
                <c:ptCount val="26"/>
                <c:pt idx="0">
                  <c:v>43522</c:v>
                </c:pt>
                <c:pt idx="1">
                  <c:v>43537</c:v>
                </c:pt>
                <c:pt idx="2">
                  <c:v>43537</c:v>
                </c:pt>
                <c:pt idx="3">
                  <c:v>43538</c:v>
                </c:pt>
                <c:pt idx="4">
                  <c:v>43538</c:v>
                </c:pt>
                <c:pt idx="5" formatCode="dd/mm/yy;@">
                  <c:v>43610</c:v>
                </c:pt>
                <c:pt idx="6" formatCode="dd/mm/yy;@">
                  <c:v>43610</c:v>
                </c:pt>
                <c:pt idx="7" formatCode="dd/mm/yy;@">
                  <c:v>43633</c:v>
                </c:pt>
                <c:pt idx="8" formatCode="dd/mm/yy;@">
                  <c:v>43704</c:v>
                </c:pt>
                <c:pt idx="9" formatCode="dd/mm/yy;@">
                  <c:v>43727</c:v>
                </c:pt>
                <c:pt idx="10" formatCode="dd/mm/yy;@">
                  <c:v>43727</c:v>
                </c:pt>
                <c:pt idx="11" formatCode="dd/mm/yy;@">
                  <c:v>43728</c:v>
                </c:pt>
                <c:pt idx="12" formatCode="dd/mm/yy;@">
                  <c:v>43728</c:v>
                </c:pt>
                <c:pt idx="13" formatCode="dd/mm/yy;@">
                  <c:v>43730</c:v>
                </c:pt>
                <c:pt idx="14" formatCode="dd/mm/yy;@">
                  <c:v>43731</c:v>
                </c:pt>
                <c:pt idx="15" formatCode="dd/mm/yy;@">
                  <c:v>43732</c:v>
                </c:pt>
                <c:pt idx="16" formatCode="dd/mm/yy;@">
                  <c:v>43732</c:v>
                </c:pt>
                <c:pt idx="17" formatCode="dd/mm/yy;@">
                  <c:v>43733</c:v>
                </c:pt>
                <c:pt idx="18" formatCode="dd/mm/yy;@">
                  <c:v>43733</c:v>
                </c:pt>
                <c:pt idx="19" formatCode="dd/mm/yy;@">
                  <c:v>43735</c:v>
                </c:pt>
                <c:pt idx="20" formatCode="dd/mm/yy;@">
                  <c:v>43737</c:v>
                </c:pt>
                <c:pt idx="21" formatCode="dd/mm/yy;@">
                  <c:v>43737</c:v>
                </c:pt>
                <c:pt idx="22" formatCode="dd/mm/yy;@">
                  <c:v>43746</c:v>
                </c:pt>
                <c:pt idx="23" formatCode="dd/mm/yy;@">
                  <c:v>43746</c:v>
                </c:pt>
                <c:pt idx="24" formatCode="dd/mm/yy;@">
                  <c:v>43747</c:v>
                </c:pt>
                <c:pt idx="25" formatCode="dd/mm/yy;@">
                  <c:v>43798</c:v>
                </c:pt>
              </c:numCache>
            </c:numRef>
          </c:cat>
          <c:val>
            <c:numRef>
              <c:f>Sương!$F$13:$F$38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Sương!$G$12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Sương!$B$13:$B$38</c:f>
              <c:numCache>
                <c:formatCode>m/d/yyyy</c:formatCode>
                <c:ptCount val="26"/>
                <c:pt idx="0">
                  <c:v>43522</c:v>
                </c:pt>
                <c:pt idx="1">
                  <c:v>43537</c:v>
                </c:pt>
                <c:pt idx="2">
                  <c:v>43537</c:v>
                </c:pt>
                <c:pt idx="3">
                  <c:v>43538</c:v>
                </c:pt>
                <c:pt idx="4">
                  <c:v>43538</c:v>
                </c:pt>
                <c:pt idx="5" formatCode="dd/mm/yy;@">
                  <c:v>43610</c:v>
                </c:pt>
                <c:pt idx="6" formatCode="dd/mm/yy;@">
                  <c:v>43610</c:v>
                </c:pt>
                <c:pt idx="7" formatCode="dd/mm/yy;@">
                  <c:v>43633</c:v>
                </c:pt>
                <c:pt idx="8" formatCode="dd/mm/yy;@">
                  <c:v>43704</c:v>
                </c:pt>
                <c:pt idx="9" formatCode="dd/mm/yy;@">
                  <c:v>43727</c:v>
                </c:pt>
                <c:pt idx="10" formatCode="dd/mm/yy;@">
                  <c:v>43727</c:v>
                </c:pt>
                <c:pt idx="11" formatCode="dd/mm/yy;@">
                  <c:v>43728</c:v>
                </c:pt>
                <c:pt idx="12" formatCode="dd/mm/yy;@">
                  <c:v>43728</c:v>
                </c:pt>
                <c:pt idx="13" formatCode="dd/mm/yy;@">
                  <c:v>43730</c:v>
                </c:pt>
                <c:pt idx="14" formatCode="dd/mm/yy;@">
                  <c:v>43731</c:v>
                </c:pt>
                <c:pt idx="15" formatCode="dd/mm/yy;@">
                  <c:v>43732</c:v>
                </c:pt>
                <c:pt idx="16" formatCode="dd/mm/yy;@">
                  <c:v>43732</c:v>
                </c:pt>
                <c:pt idx="17" formatCode="dd/mm/yy;@">
                  <c:v>43733</c:v>
                </c:pt>
                <c:pt idx="18" formatCode="dd/mm/yy;@">
                  <c:v>43733</c:v>
                </c:pt>
                <c:pt idx="19" formatCode="dd/mm/yy;@">
                  <c:v>43735</c:v>
                </c:pt>
                <c:pt idx="20" formatCode="dd/mm/yy;@">
                  <c:v>43737</c:v>
                </c:pt>
                <c:pt idx="21" formatCode="dd/mm/yy;@">
                  <c:v>43737</c:v>
                </c:pt>
                <c:pt idx="22" formatCode="dd/mm/yy;@">
                  <c:v>43746</c:v>
                </c:pt>
                <c:pt idx="23" formatCode="dd/mm/yy;@">
                  <c:v>43746</c:v>
                </c:pt>
                <c:pt idx="24" formatCode="dd/mm/yy;@">
                  <c:v>43747</c:v>
                </c:pt>
                <c:pt idx="25" formatCode="dd/mm/yy;@">
                  <c:v>43798</c:v>
                </c:pt>
              </c:numCache>
            </c:numRef>
          </c:cat>
          <c:val>
            <c:numRef>
              <c:f>Sương!$G$13:$G$38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Sương!$H$12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numRef>
              <c:f>Sương!$B$13:$B$38</c:f>
              <c:numCache>
                <c:formatCode>m/d/yyyy</c:formatCode>
                <c:ptCount val="26"/>
                <c:pt idx="0">
                  <c:v>43522</c:v>
                </c:pt>
                <c:pt idx="1">
                  <c:v>43537</c:v>
                </c:pt>
                <c:pt idx="2">
                  <c:v>43537</c:v>
                </c:pt>
                <c:pt idx="3">
                  <c:v>43538</c:v>
                </c:pt>
                <c:pt idx="4">
                  <c:v>43538</c:v>
                </c:pt>
                <c:pt idx="5" formatCode="dd/mm/yy;@">
                  <c:v>43610</c:v>
                </c:pt>
                <c:pt idx="6" formatCode="dd/mm/yy;@">
                  <c:v>43610</c:v>
                </c:pt>
                <c:pt idx="7" formatCode="dd/mm/yy;@">
                  <c:v>43633</c:v>
                </c:pt>
                <c:pt idx="8" formatCode="dd/mm/yy;@">
                  <c:v>43704</c:v>
                </c:pt>
                <c:pt idx="9" formatCode="dd/mm/yy;@">
                  <c:v>43727</c:v>
                </c:pt>
                <c:pt idx="10" formatCode="dd/mm/yy;@">
                  <c:v>43727</c:v>
                </c:pt>
                <c:pt idx="11" formatCode="dd/mm/yy;@">
                  <c:v>43728</c:v>
                </c:pt>
                <c:pt idx="12" formatCode="dd/mm/yy;@">
                  <c:v>43728</c:v>
                </c:pt>
                <c:pt idx="13" formatCode="dd/mm/yy;@">
                  <c:v>43730</c:v>
                </c:pt>
                <c:pt idx="14" formatCode="dd/mm/yy;@">
                  <c:v>43731</c:v>
                </c:pt>
                <c:pt idx="15" formatCode="dd/mm/yy;@">
                  <c:v>43732</c:v>
                </c:pt>
                <c:pt idx="16" formatCode="dd/mm/yy;@">
                  <c:v>43732</c:v>
                </c:pt>
                <c:pt idx="17" formatCode="dd/mm/yy;@">
                  <c:v>43733</c:v>
                </c:pt>
                <c:pt idx="18" formatCode="dd/mm/yy;@">
                  <c:v>43733</c:v>
                </c:pt>
                <c:pt idx="19" formatCode="dd/mm/yy;@">
                  <c:v>43735</c:v>
                </c:pt>
                <c:pt idx="20" formatCode="dd/mm/yy;@">
                  <c:v>43737</c:v>
                </c:pt>
                <c:pt idx="21" formatCode="dd/mm/yy;@">
                  <c:v>43737</c:v>
                </c:pt>
                <c:pt idx="22" formatCode="dd/mm/yy;@">
                  <c:v>43746</c:v>
                </c:pt>
                <c:pt idx="23" formatCode="dd/mm/yy;@">
                  <c:v>43746</c:v>
                </c:pt>
                <c:pt idx="24" formatCode="dd/mm/yy;@">
                  <c:v>43747</c:v>
                </c:pt>
                <c:pt idx="25" formatCode="dd/mm/yy;@">
                  <c:v>43798</c:v>
                </c:pt>
              </c:numCache>
            </c:numRef>
          </c:cat>
          <c:val>
            <c:numRef>
              <c:f>Sương!$H$13:$H$38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Sương!$I$12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numRef>
              <c:f>Sương!$B$13:$B$38</c:f>
              <c:numCache>
                <c:formatCode>m/d/yyyy</c:formatCode>
                <c:ptCount val="26"/>
                <c:pt idx="0">
                  <c:v>43522</c:v>
                </c:pt>
                <c:pt idx="1">
                  <c:v>43537</c:v>
                </c:pt>
                <c:pt idx="2">
                  <c:v>43537</c:v>
                </c:pt>
                <c:pt idx="3">
                  <c:v>43538</c:v>
                </c:pt>
                <c:pt idx="4">
                  <c:v>43538</c:v>
                </c:pt>
                <c:pt idx="5" formatCode="dd/mm/yy;@">
                  <c:v>43610</c:v>
                </c:pt>
                <c:pt idx="6" formatCode="dd/mm/yy;@">
                  <c:v>43610</c:v>
                </c:pt>
                <c:pt idx="7" formatCode="dd/mm/yy;@">
                  <c:v>43633</c:v>
                </c:pt>
                <c:pt idx="8" formatCode="dd/mm/yy;@">
                  <c:v>43704</c:v>
                </c:pt>
                <c:pt idx="9" formatCode="dd/mm/yy;@">
                  <c:v>43727</c:v>
                </c:pt>
                <c:pt idx="10" formatCode="dd/mm/yy;@">
                  <c:v>43727</c:v>
                </c:pt>
                <c:pt idx="11" formatCode="dd/mm/yy;@">
                  <c:v>43728</c:v>
                </c:pt>
                <c:pt idx="12" formatCode="dd/mm/yy;@">
                  <c:v>43728</c:v>
                </c:pt>
                <c:pt idx="13" formatCode="dd/mm/yy;@">
                  <c:v>43730</c:v>
                </c:pt>
                <c:pt idx="14" formatCode="dd/mm/yy;@">
                  <c:v>43731</c:v>
                </c:pt>
                <c:pt idx="15" formatCode="dd/mm/yy;@">
                  <c:v>43732</c:v>
                </c:pt>
                <c:pt idx="16" formatCode="dd/mm/yy;@">
                  <c:v>43732</c:v>
                </c:pt>
                <c:pt idx="17" formatCode="dd/mm/yy;@">
                  <c:v>43733</c:v>
                </c:pt>
                <c:pt idx="18" formatCode="dd/mm/yy;@">
                  <c:v>43733</c:v>
                </c:pt>
                <c:pt idx="19" formatCode="dd/mm/yy;@">
                  <c:v>43735</c:v>
                </c:pt>
                <c:pt idx="20" formatCode="dd/mm/yy;@">
                  <c:v>43737</c:v>
                </c:pt>
                <c:pt idx="21" formatCode="dd/mm/yy;@">
                  <c:v>43737</c:v>
                </c:pt>
                <c:pt idx="22" formatCode="dd/mm/yy;@">
                  <c:v>43746</c:v>
                </c:pt>
                <c:pt idx="23" formatCode="dd/mm/yy;@">
                  <c:v>43746</c:v>
                </c:pt>
                <c:pt idx="24" formatCode="dd/mm/yy;@">
                  <c:v>43747</c:v>
                </c:pt>
                <c:pt idx="25" formatCode="dd/mm/yy;@">
                  <c:v>43798</c:v>
                </c:pt>
              </c:numCache>
            </c:numRef>
          </c:cat>
          <c:val>
            <c:numRef>
              <c:f>Sương!$I$13:$I$38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64384"/>
        <c:axId val="1704376352"/>
        <c:extLst xmlns:c16r2="http://schemas.microsoft.com/office/drawing/2015/06/chart"/>
      </c:lineChart>
      <c:catAx>
        <c:axId val="170436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7652747388877275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04376352"/>
        <c:crosses val="autoZero"/>
        <c:auto val="0"/>
        <c:lblAlgn val="ctr"/>
        <c:lblOffset val="100"/>
        <c:tickLblSkip val="1"/>
        <c:noMultiLvlLbl val="1"/>
      </c:catAx>
      <c:valAx>
        <c:axId val="1704376352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04364384"/>
        <c:crosses val="autoZero"/>
        <c:crossBetween val="midCat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23787331893247862"/>
          <c:w val="0.13280324023256918"/>
          <c:h val="0.47425018775307953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66560"/>
        <c:axId val="1704376896"/>
      </c:lineChart>
      <c:catAx>
        <c:axId val="170436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76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76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6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67104"/>
        <c:axId val="1704351872"/>
      </c:lineChart>
      <c:catAx>
        <c:axId val="170436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51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51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7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352416"/>
        <c:axId val="1704352960"/>
      </c:scatterChart>
      <c:valAx>
        <c:axId val="170435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52960"/>
        <c:crosses val="autoZero"/>
        <c:crossBetween val="midCat"/>
      </c:valAx>
      <c:valAx>
        <c:axId val="1704352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524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68192"/>
        <c:axId val="1704369280"/>
      </c:lineChart>
      <c:catAx>
        <c:axId val="170436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9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69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04368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4369824"/>
        <c:axId val="1704370368"/>
      </c:lineChart>
      <c:catAx>
        <c:axId val="170436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70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4370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04369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58832"/>
        <c:axId val="1653865904"/>
      </c:lineChart>
      <c:catAx>
        <c:axId val="1653858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5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65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8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66992"/>
        <c:axId val="1653869712"/>
      </c:lineChart>
      <c:catAx>
        <c:axId val="16538669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69712"/>
        <c:crosses val="autoZero"/>
        <c:auto val="1"/>
        <c:lblAlgn val="ctr"/>
        <c:lblOffset val="100"/>
        <c:tickMarkSkip val="1"/>
        <c:noMultiLvlLbl val="0"/>
      </c:catAx>
      <c:valAx>
        <c:axId val="1653869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6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72976"/>
        <c:axId val="1653883856"/>
      </c:lineChart>
      <c:catAx>
        <c:axId val="165387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3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83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2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6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75152"/>
        <c:axId val="1653873520"/>
      </c:lineChart>
      <c:catAx>
        <c:axId val="165387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3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73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51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870256"/>
        <c:axId val="1653852848"/>
      </c:scatterChart>
      <c:valAx>
        <c:axId val="165387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2848"/>
        <c:crosses val="autoZero"/>
        <c:crossBetween val="midCat"/>
      </c:valAx>
      <c:valAx>
        <c:axId val="165385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025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79504"/>
        <c:axId val="1653885488"/>
      </c:lineChart>
      <c:catAx>
        <c:axId val="1653879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5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8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79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80048"/>
        <c:axId val="1653852304"/>
      </c:lineChart>
      <c:catAx>
        <c:axId val="165388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2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52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0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80592"/>
        <c:axId val="1653870800"/>
      </c:lineChart>
      <c:catAx>
        <c:axId val="1653880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0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7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0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71344"/>
        <c:axId val="1653882224"/>
      </c:lineChart>
      <c:catAx>
        <c:axId val="16538713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82224"/>
        <c:crosses val="autoZero"/>
        <c:auto val="1"/>
        <c:lblAlgn val="ctr"/>
        <c:lblOffset val="100"/>
        <c:tickMarkSkip val="1"/>
        <c:noMultiLvlLbl val="0"/>
      </c:catAx>
      <c:valAx>
        <c:axId val="1653882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1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67536"/>
        <c:axId val="1653866448"/>
      </c:lineChart>
      <c:catAx>
        <c:axId val="165386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6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7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6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60464"/>
        <c:axId val="1653865360"/>
      </c:lineChart>
      <c:catAx>
        <c:axId val="165386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5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65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04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68080"/>
        <c:axId val="1653868624"/>
      </c:lineChart>
      <c:catAx>
        <c:axId val="165386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8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68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8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Phan Ngọc Tuyên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100" b="1" i="1" u="none" strike="noStrike" baseline="0">
                <a:effectLst/>
              </a:rPr>
              <a:t>Phan Ngọc Tuyên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042889525173E-2"/>
          <c:y val="0.14648512166383001"/>
          <c:w val="0.81610942249240126"/>
          <c:h val="0.67706236245409945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Dao!$J$12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numRef>
              <c:f>Dao!$B$13:$B$96</c:f>
              <c:numCache>
                <c:formatCode>dd/mm/yy;@</c:formatCode>
                <c:ptCount val="84"/>
                <c:pt idx="1">
                  <c:v>43488</c:v>
                </c:pt>
                <c:pt idx="2">
                  <c:v>43664</c:v>
                </c:pt>
              </c:numCache>
            </c:numRef>
          </c:cat>
          <c:val>
            <c:numRef>
              <c:f>Dao!$J$13:$J$96</c:f>
              <c:numCache>
                <c:formatCode>General</c:formatCode>
                <c:ptCount val="84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53871888"/>
        <c:axId val="1653884400"/>
      </c:barChart>
      <c:lineChart>
        <c:grouping val="standard"/>
        <c:varyColors val="0"/>
        <c:ser>
          <c:idx val="9"/>
          <c:order val="0"/>
          <c:tx>
            <c:strRef>
              <c:f>Dao!$L$12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Dao!$B$13:$B$96</c:f>
              <c:numCache>
                <c:formatCode>dd/mm/yy;@</c:formatCode>
                <c:ptCount val="84"/>
                <c:pt idx="1">
                  <c:v>43488</c:v>
                </c:pt>
                <c:pt idx="2">
                  <c:v>43664</c:v>
                </c:pt>
              </c:numCache>
            </c:numRef>
          </c:cat>
          <c:val>
            <c:numRef>
              <c:f>Dao!$L$13:$L$96</c:f>
              <c:numCache>
                <c:formatCode>General</c:formatCode>
                <c:ptCount val="8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Dao!$K$12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Dao!$B$13:$B$96</c:f>
              <c:numCache>
                <c:formatCode>dd/mm/yy;@</c:formatCode>
                <c:ptCount val="84"/>
                <c:pt idx="1">
                  <c:v>43488</c:v>
                </c:pt>
                <c:pt idx="2">
                  <c:v>43664</c:v>
                </c:pt>
              </c:numCache>
            </c:numRef>
          </c:cat>
          <c:val>
            <c:numRef>
              <c:f>Dao!$K$13:$K$96</c:f>
              <c:numCache>
                <c:formatCode>General</c:formatCode>
                <c:ptCount val="8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Dao!$C$12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numRef>
              <c:f>Dao!$B$13:$B$96</c:f>
              <c:numCache>
                <c:formatCode>dd/mm/yy;@</c:formatCode>
                <c:ptCount val="84"/>
                <c:pt idx="1">
                  <c:v>43488</c:v>
                </c:pt>
                <c:pt idx="2">
                  <c:v>43664</c:v>
                </c:pt>
              </c:numCache>
            </c:numRef>
          </c:cat>
          <c:val>
            <c:numRef>
              <c:f>Dao!$C$13:$C$96</c:f>
              <c:numCache>
                <c:formatCode>General</c:formatCode>
                <c:ptCount val="84"/>
                <c:pt idx="1">
                  <c:v>0</c:v>
                </c:pt>
                <c:pt idx="2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 formatCode="0.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Dao!$D$12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numRef>
              <c:f>Dao!$B$13:$B$96</c:f>
              <c:numCache>
                <c:formatCode>dd/mm/yy;@</c:formatCode>
                <c:ptCount val="84"/>
                <c:pt idx="1">
                  <c:v>43488</c:v>
                </c:pt>
                <c:pt idx="2">
                  <c:v>43664</c:v>
                </c:pt>
              </c:numCache>
            </c:numRef>
          </c:cat>
          <c:val>
            <c:numRef>
              <c:f>Dao!$D$13:$D$96</c:f>
              <c:numCache>
                <c:formatCode>General</c:formatCode>
                <c:ptCount val="84"/>
                <c:pt idx="1">
                  <c:v>0</c:v>
                </c:pt>
                <c:pt idx="2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 formatCode="0.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Dao!$E$12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numRef>
              <c:f>Dao!$B$13:$B$96</c:f>
              <c:numCache>
                <c:formatCode>dd/mm/yy;@</c:formatCode>
                <c:ptCount val="84"/>
                <c:pt idx="1">
                  <c:v>43488</c:v>
                </c:pt>
                <c:pt idx="2">
                  <c:v>43664</c:v>
                </c:pt>
              </c:numCache>
            </c:numRef>
          </c:cat>
          <c:val>
            <c:numRef>
              <c:f>Dao!$E$13:$E$96</c:f>
              <c:numCache>
                <c:formatCode>General</c:formatCode>
                <c:ptCount val="84"/>
                <c:pt idx="1">
                  <c:v>0</c:v>
                </c:pt>
                <c:pt idx="2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 formatCode="0.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Dao!$F$12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numRef>
              <c:f>Dao!$B$13:$B$96</c:f>
              <c:numCache>
                <c:formatCode>dd/mm/yy;@</c:formatCode>
                <c:ptCount val="84"/>
                <c:pt idx="1">
                  <c:v>43488</c:v>
                </c:pt>
                <c:pt idx="2">
                  <c:v>43664</c:v>
                </c:pt>
              </c:numCache>
            </c:numRef>
          </c:cat>
          <c:val>
            <c:numRef>
              <c:f>Dao!$F$13:$F$96</c:f>
              <c:numCache>
                <c:formatCode>General</c:formatCode>
                <c:ptCount val="84"/>
                <c:pt idx="1">
                  <c:v>0</c:v>
                </c:pt>
                <c:pt idx="2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 formatCode="0.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Dao!$G$12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Dao!$B$13:$B$96</c:f>
              <c:numCache>
                <c:formatCode>dd/mm/yy;@</c:formatCode>
                <c:ptCount val="84"/>
                <c:pt idx="1">
                  <c:v>43488</c:v>
                </c:pt>
                <c:pt idx="2">
                  <c:v>43664</c:v>
                </c:pt>
              </c:numCache>
            </c:numRef>
          </c:cat>
          <c:val>
            <c:numRef>
              <c:f>Dao!$G$13:$G$96</c:f>
              <c:numCache>
                <c:formatCode>General</c:formatCode>
                <c:ptCount val="84"/>
                <c:pt idx="1">
                  <c:v>0</c:v>
                </c:pt>
                <c:pt idx="2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 formatCode="0.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Dao!$H$12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numRef>
              <c:f>Dao!$B$13:$B$96</c:f>
              <c:numCache>
                <c:formatCode>dd/mm/yy;@</c:formatCode>
                <c:ptCount val="84"/>
                <c:pt idx="1">
                  <c:v>43488</c:v>
                </c:pt>
                <c:pt idx="2">
                  <c:v>43664</c:v>
                </c:pt>
              </c:numCache>
            </c:numRef>
          </c:cat>
          <c:val>
            <c:numRef>
              <c:f>Dao!$H$13:$H$96</c:f>
              <c:numCache>
                <c:formatCode>General</c:formatCode>
                <c:ptCount val="84"/>
                <c:pt idx="1">
                  <c:v>0</c:v>
                </c:pt>
                <c:pt idx="2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Dao!$I$12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numRef>
              <c:f>Dao!$B$13:$B$96</c:f>
              <c:numCache>
                <c:formatCode>dd/mm/yy;@</c:formatCode>
                <c:ptCount val="84"/>
                <c:pt idx="1">
                  <c:v>43488</c:v>
                </c:pt>
                <c:pt idx="2">
                  <c:v>43664</c:v>
                </c:pt>
              </c:numCache>
            </c:numRef>
          </c:cat>
          <c:val>
            <c:numRef>
              <c:f>Dao!$I$13:$I$96</c:f>
              <c:numCache>
                <c:formatCode>General</c:formatCode>
                <c:ptCount val="84"/>
                <c:pt idx="1">
                  <c:v>0</c:v>
                </c:pt>
                <c:pt idx="2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71888"/>
        <c:axId val="1653884400"/>
        <c:extLst xmlns:c16r2="http://schemas.microsoft.com/office/drawing/2015/06/chart"/>
      </c:lineChart>
      <c:dateAx>
        <c:axId val="165387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3884400"/>
        <c:crosses val="autoZero"/>
        <c:auto val="0"/>
        <c:lblOffset val="100"/>
        <c:baseTimeUnit val="days"/>
        <c:majorUnit val="10"/>
        <c:majorTimeUnit val="days"/>
      </c:dateAx>
      <c:valAx>
        <c:axId val="1653884400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387188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280324023256918"/>
          <c:h val="0.3837881309966895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6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84944"/>
        <c:axId val="1653858288"/>
      </c:lineChart>
      <c:catAx>
        <c:axId val="1653884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8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58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4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6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69168"/>
        <c:axId val="1653877872"/>
      </c:lineChart>
      <c:catAx>
        <c:axId val="165386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7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77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9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872432"/>
        <c:axId val="1653861552"/>
      </c:scatterChart>
      <c:valAx>
        <c:axId val="1653872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1552"/>
        <c:crosses val="autoZero"/>
        <c:crossBetween val="midCat"/>
      </c:valAx>
      <c:valAx>
        <c:axId val="1653861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24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81136"/>
        <c:axId val="1653853936"/>
      </c:lineChart>
      <c:catAx>
        <c:axId val="165388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3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53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81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78416"/>
        <c:axId val="1653886032"/>
      </c:lineChart>
      <c:catAx>
        <c:axId val="165387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6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86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8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61008"/>
        <c:axId val="1653854480"/>
      </c:lineChart>
      <c:catAx>
        <c:axId val="165386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4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54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1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78960"/>
        <c:axId val="1653857744"/>
      </c:lineChart>
      <c:catAx>
        <c:axId val="16538789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57744"/>
        <c:crosses val="autoZero"/>
        <c:auto val="1"/>
        <c:lblAlgn val="ctr"/>
        <c:lblOffset val="100"/>
        <c:tickMarkSkip val="1"/>
        <c:noMultiLvlLbl val="0"/>
      </c:catAx>
      <c:valAx>
        <c:axId val="1653857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8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55568"/>
        <c:axId val="1653881680"/>
      </c:lineChart>
      <c:catAx>
        <c:axId val="165385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81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5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6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74608"/>
        <c:axId val="1653882768"/>
      </c:lineChart>
      <c:catAx>
        <c:axId val="165387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2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82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46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883312"/>
        <c:axId val="1653874064"/>
      </c:scatterChart>
      <c:valAx>
        <c:axId val="165388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4064"/>
        <c:crosses val="autoZero"/>
        <c:crossBetween val="midCat"/>
      </c:valAx>
      <c:valAx>
        <c:axId val="1653874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33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75696"/>
        <c:axId val="1653886576"/>
      </c:lineChart>
      <c:catAx>
        <c:axId val="165387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6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86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75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76240"/>
        <c:axId val="1653876784"/>
      </c:lineChart>
      <c:catAx>
        <c:axId val="165387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6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76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6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62096"/>
        <c:axId val="1653853392"/>
      </c:lineChart>
      <c:catAx>
        <c:axId val="165386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3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53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2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55024"/>
        <c:axId val="1653862640"/>
      </c:lineChart>
      <c:catAx>
        <c:axId val="16538550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62640"/>
        <c:crosses val="autoZero"/>
        <c:auto val="1"/>
        <c:lblAlgn val="ctr"/>
        <c:lblOffset val="100"/>
        <c:tickMarkSkip val="1"/>
        <c:noMultiLvlLbl val="0"/>
      </c:catAx>
      <c:valAx>
        <c:axId val="1653862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5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56112"/>
        <c:axId val="1653856656"/>
      </c:lineChart>
      <c:catAx>
        <c:axId val="165385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6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56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6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6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77328"/>
        <c:axId val="1653857200"/>
      </c:lineChart>
      <c:catAx>
        <c:axId val="165387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7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5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773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59376"/>
        <c:axId val="1653859920"/>
      </c:lineChart>
      <c:catAx>
        <c:axId val="165385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9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59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9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6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63184"/>
        <c:axId val="1653863728"/>
      </c:lineChart>
      <c:catAx>
        <c:axId val="165386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6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3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6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64272"/>
        <c:axId val="1653864816"/>
      </c:lineChart>
      <c:catAx>
        <c:axId val="165386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4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64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642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905616"/>
        <c:axId val="1653893648"/>
      </c:scatterChart>
      <c:valAx>
        <c:axId val="165390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3648"/>
        <c:crosses val="autoZero"/>
        <c:crossBetween val="midCat"/>
      </c:valAx>
      <c:valAx>
        <c:axId val="1653893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56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05072"/>
        <c:axId val="1653909968"/>
      </c:lineChart>
      <c:catAx>
        <c:axId val="165390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9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09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905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93104"/>
        <c:axId val="1653907792"/>
      </c:lineChart>
      <c:catAx>
        <c:axId val="165389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7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07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3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02896"/>
        <c:axId val="1653887120"/>
      </c:lineChart>
      <c:catAx>
        <c:axId val="1653902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7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87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2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03984"/>
        <c:axId val="1653910512"/>
      </c:lineChart>
      <c:catAx>
        <c:axId val="165390398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910512"/>
        <c:crosses val="autoZero"/>
        <c:auto val="1"/>
        <c:lblAlgn val="ctr"/>
        <c:lblOffset val="100"/>
        <c:tickMarkSkip val="1"/>
        <c:noMultiLvlLbl val="0"/>
      </c:catAx>
      <c:valAx>
        <c:axId val="1653910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3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01264"/>
        <c:axId val="1653906160"/>
      </c:lineChart>
      <c:catAx>
        <c:axId val="165390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6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06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1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6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19760"/>
        <c:axId val="1653894192"/>
      </c:lineChart>
      <c:catAx>
        <c:axId val="165391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4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94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97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920304"/>
        <c:axId val="1653920848"/>
      </c:scatterChart>
      <c:valAx>
        <c:axId val="165392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20848"/>
        <c:crosses val="autoZero"/>
        <c:crossBetween val="midCat"/>
      </c:valAx>
      <c:valAx>
        <c:axId val="1653920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203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6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08336"/>
        <c:axId val="1653908880"/>
      </c:lineChart>
      <c:catAx>
        <c:axId val="165390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8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08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908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87664"/>
        <c:axId val="1653898000"/>
      </c:lineChart>
      <c:catAx>
        <c:axId val="165388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8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98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7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17040"/>
        <c:axId val="1653899088"/>
      </c:lineChart>
      <c:catAx>
        <c:axId val="1653917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9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99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7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21392"/>
        <c:axId val="1653894736"/>
      </c:lineChart>
      <c:catAx>
        <c:axId val="16539213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94736"/>
        <c:crosses val="autoZero"/>
        <c:auto val="1"/>
        <c:lblAlgn val="ctr"/>
        <c:lblOffset val="100"/>
        <c:tickMarkSkip val="1"/>
        <c:noMultiLvlLbl val="0"/>
      </c:catAx>
      <c:valAx>
        <c:axId val="1653894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21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18672"/>
        <c:axId val="1653915952"/>
      </c:lineChart>
      <c:catAx>
        <c:axId val="1653918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5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15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8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7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09424"/>
        <c:axId val="1653896912"/>
      </c:lineChart>
      <c:catAx>
        <c:axId val="165390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6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96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94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88752"/>
        <c:axId val="1653895280"/>
      </c:lineChart>
      <c:catAx>
        <c:axId val="1653888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5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95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8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95824"/>
        <c:axId val="1653892016"/>
      </c:lineChart>
      <c:catAx>
        <c:axId val="165389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92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5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7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15408"/>
        <c:axId val="1653907248"/>
      </c:lineChart>
      <c:catAx>
        <c:axId val="165391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7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07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54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902352"/>
        <c:axId val="1653914320"/>
      </c:scatterChart>
      <c:valAx>
        <c:axId val="165390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4320"/>
        <c:crosses val="autoZero"/>
        <c:crossBetween val="midCat"/>
      </c:valAx>
      <c:valAx>
        <c:axId val="1653914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23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90384"/>
        <c:axId val="1653888208"/>
      </c:lineChart>
      <c:catAx>
        <c:axId val="165389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8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88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90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19216"/>
        <c:axId val="1653906704"/>
      </c:lineChart>
      <c:catAx>
        <c:axId val="165391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6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06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9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89296"/>
        <c:axId val="1653896368"/>
      </c:lineChart>
      <c:catAx>
        <c:axId val="165388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6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96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9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11056"/>
        <c:axId val="1653911600"/>
      </c:lineChart>
      <c:catAx>
        <c:axId val="16539110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911600"/>
        <c:crosses val="autoZero"/>
        <c:auto val="1"/>
        <c:lblAlgn val="ctr"/>
        <c:lblOffset val="100"/>
        <c:tickMarkSkip val="1"/>
        <c:noMultiLvlLbl val="0"/>
      </c:catAx>
      <c:valAx>
        <c:axId val="1653911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1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89840"/>
        <c:axId val="1653890928"/>
      </c:lineChart>
      <c:catAx>
        <c:axId val="165388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0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90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89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7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97456"/>
        <c:axId val="1653891472"/>
      </c:lineChart>
      <c:catAx>
        <c:axId val="165389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1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91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74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898544"/>
        <c:axId val="1653892560"/>
      </c:scatterChart>
      <c:valAx>
        <c:axId val="165389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2560"/>
        <c:crosses val="autoZero"/>
        <c:crossBetween val="midCat"/>
      </c:valAx>
      <c:valAx>
        <c:axId val="1653892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85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13776"/>
        <c:axId val="1653916496"/>
      </c:lineChart>
      <c:catAx>
        <c:axId val="1653913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6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16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913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99632"/>
        <c:axId val="1653901808"/>
      </c:lineChart>
      <c:catAx>
        <c:axId val="165389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1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01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99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12144"/>
        <c:axId val="1653900176"/>
      </c:lineChart>
      <c:catAx>
        <c:axId val="1653912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0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00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2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00720"/>
        <c:axId val="1653904528"/>
      </c:lineChart>
      <c:catAx>
        <c:axId val="16539007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904528"/>
        <c:crosses val="autoZero"/>
        <c:auto val="1"/>
        <c:lblAlgn val="ctr"/>
        <c:lblOffset val="100"/>
        <c:tickMarkSkip val="1"/>
        <c:noMultiLvlLbl val="0"/>
      </c:catAx>
      <c:valAx>
        <c:axId val="1653904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0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03440"/>
        <c:axId val="1653912688"/>
      </c:lineChart>
      <c:catAx>
        <c:axId val="1653903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2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12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03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7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13232"/>
        <c:axId val="1653914864"/>
      </c:lineChart>
      <c:catAx>
        <c:axId val="1653913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14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32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17584"/>
        <c:axId val="1653918128"/>
      </c:lineChart>
      <c:catAx>
        <c:axId val="1653917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18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17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Hoàng Đạo (810)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Nguyễn Hoàng Đạo (810)</a:t>
            </a:r>
            <a:endParaRPr lang="en-US" sz="1100" i="1">
              <a:effectLst/>
            </a:endParaRPr>
          </a:p>
        </c:rich>
      </c:tx>
      <c:layout>
        <c:manualLayout>
          <c:xMode val="edge"/>
          <c:yMode val="edge"/>
          <c:x val="0.18434042143267845"/>
          <c:y val="2.5888048040687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540652588880932E-2"/>
          <c:y val="0.16139723533118508"/>
          <c:w val="0.81610942249240126"/>
          <c:h val="0.63884026926198978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[2]Đạo!$J$12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[2]Đạo!$J$13:$J$92</c:f>
              <c:numCache>
                <c:formatCode>General</c:formatCode>
                <c:ptCount val="80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3926832"/>
        <c:axId val="1653933360"/>
      </c:barChart>
      <c:lineChart>
        <c:grouping val="standard"/>
        <c:varyColors val="0"/>
        <c:ser>
          <c:idx val="9"/>
          <c:order val="0"/>
          <c:tx>
            <c:strRef>
              <c:f>[2]Đạo!$L$12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[2]Đạo!$L$13:$L$92</c:f>
              <c:numCache>
                <c:formatCode>General</c:formatCode>
                <c:ptCount val="8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3669-4785-B62D-591FD91EB321}"/>
            </c:ext>
          </c:extLst>
        </c:ser>
        <c:ser>
          <c:idx val="8"/>
          <c:order val="1"/>
          <c:tx>
            <c:strRef>
              <c:f>[2]Đạo!$K$12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[2]Đạo!$K$13:$K$92</c:f>
              <c:numCache>
                <c:formatCode>General</c:formatCode>
                <c:ptCount val="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3669-4785-B62D-591FD91EB321}"/>
            </c:ext>
          </c:extLst>
        </c:ser>
        <c:ser>
          <c:idx val="0"/>
          <c:order val="2"/>
          <c:tx>
            <c:strRef>
              <c:f>[2]Đạo!$C$12</c:f>
              <c:strCache>
                <c:ptCount val="1"/>
                <c:pt idx="0">
                  <c:v>Head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[2]Đạo!$C$13:$C$92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669-4785-B62D-591FD91EB321}"/>
            </c:ext>
          </c:extLst>
        </c:ser>
        <c:ser>
          <c:idx val="1"/>
          <c:order val="3"/>
          <c:tx>
            <c:strRef>
              <c:f>[2]Đạo!$D$12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[2]Đạo!$D$13:$D$92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669-4785-B62D-591FD91EB321}"/>
            </c:ext>
          </c:extLst>
        </c:ser>
        <c:ser>
          <c:idx val="2"/>
          <c:order val="4"/>
          <c:tx>
            <c:strRef>
              <c:f>[2]Đạo!$E$12</c:f>
              <c:strCache>
                <c:ptCount val="1"/>
                <c:pt idx="0">
                  <c:v>Chest</c:v>
                </c:pt>
              </c:strCache>
            </c:strRef>
          </c:tx>
          <c:spPr>
            <a:ln w="1587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[2]Đạo!$E$13:$E$92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669-4785-B62D-591FD91EB321}"/>
            </c:ext>
          </c:extLst>
        </c:ser>
        <c:ser>
          <c:idx val="3"/>
          <c:order val="5"/>
          <c:tx>
            <c:strRef>
              <c:f>[2]Đạo!$F$12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952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[2]Đạo!$F$13:$F$92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669-4785-B62D-591FD91EB321}"/>
            </c:ext>
          </c:extLst>
        </c:ser>
        <c:ser>
          <c:idx val="4"/>
          <c:order val="6"/>
          <c:tx>
            <c:strRef>
              <c:f>[2]Đạo!$G$12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[2]Đạo!$G$13:$G$92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3669-4785-B62D-591FD91EB321}"/>
            </c:ext>
          </c:extLst>
        </c:ser>
        <c:ser>
          <c:idx val="5"/>
          <c:order val="7"/>
          <c:tx>
            <c:strRef>
              <c:f>[2]Đạo!$H$12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[2]Đạo!$H$13:$H$92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3669-4785-B62D-591FD91EB321}"/>
            </c:ext>
          </c:extLst>
        </c:ser>
        <c:ser>
          <c:idx val="6"/>
          <c:order val="8"/>
          <c:tx>
            <c:strRef>
              <c:f>[2]Đạo!$I$12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[2]Đạo!$I$13:$I$92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26832"/>
        <c:axId val="1653933360"/>
        <c:extLst xmlns:c16r2="http://schemas.microsoft.com/office/drawing/2015/06/chart"/>
      </c:lineChart>
      <c:catAx>
        <c:axId val="1653926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5969888204641409"/>
              <c:y val="0.82222637539957311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3933360"/>
        <c:crossesAt val="0"/>
        <c:auto val="0"/>
        <c:lblAlgn val="ctr"/>
        <c:lblOffset val="100"/>
        <c:tickLblSkip val="5"/>
        <c:noMultiLvlLbl val="0"/>
      </c:catAx>
      <c:valAx>
        <c:axId val="1653933360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4.6887261660385836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392683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2550461440585697"/>
          <c:h val="0.31434786604981768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7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B1-4E15-9006-28B857C25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43152"/>
        <c:axId val="1653933904"/>
      </c:lineChart>
      <c:catAx>
        <c:axId val="165394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33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33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43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7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E5-4BDF-807E-5AE2418521C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E5-4BDF-807E-5AE2418521C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E5-4BDF-807E-5AE24185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41520"/>
        <c:axId val="1653945872"/>
      </c:lineChart>
      <c:catAx>
        <c:axId val="165394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45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45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415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44-45AB-83BD-8C6656DE453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44-45AB-83BD-8C6656DE453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44-45AB-83BD-8C6656DE4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929008"/>
        <c:axId val="1653925744"/>
      </c:scatterChart>
      <c:valAx>
        <c:axId val="165392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25744"/>
        <c:crosses val="autoZero"/>
        <c:crossBetween val="midCat"/>
      </c:valAx>
      <c:valAx>
        <c:axId val="1653925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290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0B-472E-A0A0-C79C60511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22480"/>
        <c:axId val="1653935536"/>
      </c:lineChart>
      <c:catAx>
        <c:axId val="1653922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35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35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922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17-4A9E-9A8B-B09C5CE12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28464"/>
        <c:axId val="1653938256"/>
      </c:lineChart>
      <c:catAx>
        <c:axId val="165392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3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38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28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A3-474D-B2E3-D79073D82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34448"/>
        <c:axId val="1653923568"/>
      </c:lineChart>
      <c:catAx>
        <c:axId val="1653934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23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23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34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1B-42AE-BEBB-5491BB376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42064"/>
        <c:axId val="1653923024"/>
      </c:lineChart>
      <c:catAx>
        <c:axId val="16539420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923024"/>
        <c:crosses val="autoZero"/>
        <c:auto val="1"/>
        <c:lblAlgn val="ctr"/>
        <c:lblOffset val="100"/>
        <c:tickMarkSkip val="1"/>
        <c:noMultiLvlLbl val="0"/>
      </c:catAx>
      <c:valAx>
        <c:axId val="1653923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42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9F-4705-9256-4886AFF75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36080"/>
        <c:axId val="1653938800"/>
      </c:lineChart>
      <c:catAx>
        <c:axId val="165393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38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38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36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7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54-4576-9890-94B996C51F3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254-4576-9890-94B996C51F3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254-4576-9890-94B996C51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40432"/>
        <c:axId val="1653927920"/>
      </c:lineChart>
      <c:catAx>
        <c:axId val="165394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2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27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404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30-4290-B9A5-5EF555F9C0D3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30-4290-B9A5-5EF555F9C0D3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30-4290-B9A5-5EF555F9C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936624"/>
        <c:axId val="1653929552"/>
      </c:scatterChart>
      <c:valAx>
        <c:axId val="165393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29552"/>
        <c:crosses val="autoZero"/>
        <c:crossBetween val="midCat"/>
      </c:valAx>
      <c:valAx>
        <c:axId val="1653929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366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F8-4516-AEDE-A5890B496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31728"/>
        <c:axId val="1653924112"/>
      </c:lineChart>
      <c:catAx>
        <c:axId val="165393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24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24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931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C3-4610-A52A-6773B0AB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46416"/>
        <c:axId val="1653940976"/>
      </c:lineChart>
      <c:catAx>
        <c:axId val="165394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4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40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46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F0-4EE5-8F60-D47F2C55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27376"/>
        <c:axId val="1653943696"/>
      </c:lineChart>
      <c:catAx>
        <c:axId val="1653927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43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43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27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5E-4873-A011-4B1CBC165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34992"/>
        <c:axId val="1653930096"/>
      </c:lineChart>
      <c:catAx>
        <c:axId val="16539349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930096"/>
        <c:crosses val="autoZero"/>
        <c:auto val="1"/>
        <c:lblAlgn val="ctr"/>
        <c:lblOffset val="100"/>
        <c:tickMarkSkip val="1"/>
        <c:noMultiLvlLbl val="0"/>
      </c:catAx>
      <c:valAx>
        <c:axId val="1653930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34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15-4096-8F8D-8AFE73193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44784"/>
        <c:axId val="1653924656"/>
      </c:lineChart>
      <c:catAx>
        <c:axId val="165394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2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24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44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7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96-42BC-B423-C619A02FBA3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96-42BC-B423-C619A02FBA3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C96-42BC-B423-C619A02FB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37168"/>
        <c:axId val="1653947504"/>
      </c:lineChart>
      <c:catAx>
        <c:axId val="1653937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4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47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37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77-41F9-B819-D8443FD00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39888"/>
        <c:axId val="1653937712"/>
      </c:lineChart>
      <c:catAx>
        <c:axId val="165393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37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37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39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Phan Ngọc Tuyên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100" b="1" i="1" u="none" strike="noStrike" baseline="0">
                <a:effectLst/>
              </a:rPr>
              <a:t>Phan Ngọc Tuyên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042889525173E-2"/>
          <c:y val="0.14648512166383001"/>
          <c:w val="0.81610942249240126"/>
          <c:h val="0.67706236245409945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MThuy!$J$12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MThuy!$B$13:$B$94</c:f>
              <c:strCache>
                <c:ptCount val="60"/>
                <c:pt idx="0">
                  <c:v>23/01/19</c:v>
                </c:pt>
                <c:pt idx="1">
                  <c:v>23/04/19</c:v>
                </c:pt>
                <c:pt idx="2">
                  <c:v>22/07/19</c:v>
                </c:pt>
                <c:pt idx="3">
                  <c:v>20/09/19</c:v>
                </c:pt>
                <c:pt idx="4">
                  <c:v>20/12/19</c:v>
                </c:pt>
                <c:pt idx="5">
                  <c:v>31/12/19</c:v>
                </c:pt>
                <c:pt idx="59">
                  <c:v>Người lập/ Ngày:
Prepared by/ Date</c:v>
                </c:pt>
              </c:strCache>
            </c:strRef>
          </c:cat>
          <c:val>
            <c:numRef>
              <c:f>MThuy!$J$13:$J$94</c:f>
              <c:numCache>
                <c:formatCode>@</c:formatCode>
                <c:ptCount val="82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53930640"/>
        <c:axId val="1653931184"/>
      </c:barChart>
      <c:lineChart>
        <c:grouping val="standard"/>
        <c:varyColors val="0"/>
        <c:ser>
          <c:idx val="9"/>
          <c:order val="0"/>
          <c:tx>
            <c:strRef>
              <c:f>MThuy!$L$12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MThuy!$B$13:$B$94</c:f>
              <c:strCache>
                <c:ptCount val="60"/>
                <c:pt idx="0">
                  <c:v>23/01/19</c:v>
                </c:pt>
                <c:pt idx="1">
                  <c:v>23/04/19</c:v>
                </c:pt>
                <c:pt idx="2">
                  <c:v>22/07/19</c:v>
                </c:pt>
                <c:pt idx="3">
                  <c:v>20/09/19</c:v>
                </c:pt>
                <c:pt idx="4">
                  <c:v>20/12/19</c:v>
                </c:pt>
                <c:pt idx="5">
                  <c:v>31/12/19</c:v>
                </c:pt>
                <c:pt idx="59">
                  <c:v>Người lập/ Ngày:
Prepared by/ Date</c:v>
                </c:pt>
              </c:strCache>
            </c:strRef>
          </c:cat>
          <c:val>
            <c:numRef>
              <c:f>MThuy!$L$13:$L$94</c:f>
              <c:numCache>
                <c:formatCode>General</c:formatCode>
                <c:ptCount val="8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14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MThuy!$K$12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MThuy!$B$13:$B$94</c:f>
              <c:strCache>
                <c:ptCount val="60"/>
                <c:pt idx="0">
                  <c:v>23/01/19</c:v>
                </c:pt>
                <c:pt idx="1">
                  <c:v>23/04/19</c:v>
                </c:pt>
                <c:pt idx="2">
                  <c:v>22/07/19</c:v>
                </c:pt>
                <c:pt idx="3">
                  <c:v>20/09/19</c:v>
                </c:pt>
                <c:pt idx="4">
                  <c:v>20/12/19</c:v>
                </c:pt>
                <c:pt idx="5">
                  <c:v>31/12/19</c:v>
                </c:pt>
                <c:pt idx="59">
                  <c:v>Người lập/ Ngày:
Prepared by/ Date</c:v>
                </c:pt>
              </c:strCache>
            </c:strRef>
          </c:cat>
          <c:val>
            <c:numRef>
              <c:f>MThuy!$K$13:$K$94</c:f>
              <c:numCache>
                <c:formatCode>General</c:formatCode>
                <c:ptCount val="8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MThuy!$C$12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strRef>
              <c:f>MThuy!$B$13:$B$94</c:f>
              <c:strCache>
                <c:ptCount val="60"/>
                <c:pt idx="0">
                  <c:v>23/01/19</c:v>
                </c:pt>
                <c:pt idx="1">
                  <c:v>23/04/19</c:v>
                </c:pt>
                <c:pt idx="2">
                  <c:v>22/07/19</c:v>
                </c:pt>
                <c:pt idx="3">
                  <c:v>20/09/19</c:v>
                </c:pt>
                <c:pt idx="4">
                  <c:v>20/12/19</c:v>
                </c:pt>
                <c:pt idx="5">
                  <c:v>31/12/19</c:v>
                </c:pt>
                <c:pt idx="59">
                  <c:v>Người lập/ Ngày:
Prepared by/ Date</c:v>
                </c:pt>
              </c:strCache>
            </c:strRef>
          </c:cat>
          <c:val>
            <c:numRef>
              <c:f>MThuy!$C$13:$C$94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.00">
                  <c:v>0</c:v>
                </c:pt>
                <c:pt idx="10" formatCode="0.00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 formatCode="0.00">
                  <c:v>0</c:v>
                </c:pt>
                <c:pt idx="18" formatCode="0.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MThuy!$D$12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strRef>
              <c:f>MThuy!$B$13:$B$94</c:f>
              <c:strCache>
                <c:ptCount val="60"/>
                <c:pt idx="0">
                  <c:v>23/01/19</c:v>
                </c:pt>
                <c:pt idx="1">
                  <c:v>23/04/19</c:v>
                </c:pt>
                <c:pt idx="2">
                  <c:v>22/07/19</c:v>
                </c:pt>
                <c:pt idx="3">
                  <c:v>20/09/19</c:v>
                </c:pt>
                <c:pt idx="4">
                  <c:v>20/12/19</c:v>
                </c:pt>
                <c:pt idx="5">
                  <c:v>31/12/19</c:v>
                </c:pt>
                <c:pt idx="59">
                  <c:v>Người lập/ Ngày:
Prepared by/ Date</c:v>
                </c:pt>
              </c:strCache>
            </c:strRef>
          </c:cat>
          <c:val>
            <c:numRef>
              <c:f>MThuy!$D$13:$D$94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.00">
                  <c:v>0</c:v>
                </c:pt>
                <c:pt idx="10" formatCode="0.00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 formatCode="0.00">
                  <c:v>0</c:v>
                </c:pt>
                <c:pt idx="18" formatCode="0.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MThuy!$E$12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strRef>
              <c:f>MThuy!$B$13:$B$94</c:f>
              <c:strCache>
                <c:ptCount val="60"/>
                <c:pt idx="0">
                  <c:v>23/01/19</c:v>
                </c:pt>
                <c:pt idx="1">
                  <c:v>23/04/19</c:v>
                </c:pt>
                <c:pt idx="2">
                  <c:v>22/07/19</c:v>
                </c:pt>
                <c:pt idx="3">
                  <c:v>20/09/19</c:v>
                </c:pt>
                <c:pt idx="4">
                  <c:v>20/12/19</c:v>
                </c:pt>
                <c:pt idx="5">
                  <c:v>31/12/19</c:v>
                </c:pt>
                <c:pt idx="59">
                  <c:v>Người lập/ Ngày:
Prepared by/ Date</c:v>
                </c:pt>
              </c:strCache>
            </c:strRef>
          </c:cat>
          <c:val>
            <c:numRef>
              <c:f>MThuy!$E$13:$E$94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.00">
                  <c:v>0</c:v>
                </c:pt>
                <c:pt idx="10" formatCode="0.00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 formatCode="0.00">
                  <c:v>0</c:v>
                </c:pt>
                <c:pt idx="18" formatCode="0.00">
                  <c:v>0</c:v>
                </c:pt>
                <c:pt idx="5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MThuy!$F$12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strRef>
              <c:f>MThuy!$B$13:$B$94</c:f>
              <c:strCache>
                <c:ptCount val="60"/>
                <c:pt idx="0">
                  <c:v>23/01/19</c:v>
                </c:pt>
                <c:pt idx="1">
                  <c:v>23/04/19</c:v>
                </c:pt>
                <c:pt idx="2">
                  <c:v>22/07/19</c:v>
                </c:pt>
                <c:pt idx="3">
                  <c:v>20/09/19</c:v>
                </c:pt>
                <c:pt idx="4">
                  <c:v>20/12/19</c:v>
                </c:pt>
                <c:pt idx="5">
                  <c:v>31/12/19</c:v>
                </c:pt>
                <c:pt idx="59">
                  <c:v>Người lập/ Ngày:
Prepared by/ Date</c:v>
                </c:pt>
              </c:strCache>
            </c:strRef>
          </c:cat>
          <c:val>
            <c:numRef>
              <c:f>MThuy!$F$13:$F$94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.00">
                  <c:v>0</c:v>
                </c:pt>
                <c:pt idx="10" formatCode="0.00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 formatCode="0.00">
                  <c:v>0</c:v>
                </c:pt>
                <c:pt idx="18" formatCode="0.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MThuy!$G$12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strRef>
              <c:f>MThuy!$B$13:$B$94</c:f>
              <c:strCache>
                <c:ptCount val="60"/>
                <c:pt idx="0">
                  <c:v>23/01/19</c:v>
                </c:pt>
                <c:pt idx="1">
                  <c:v>23/04/19</c:v>
                </c:pt>
                <c:pt idx="2">
                  <c:v>22/07/19</c:v>
                </c:pt>
                <c:pt idx="3">
                  <c:v>20/09/19</c:v>
                </c:pt>
                <c:pt idx="4">
                  <c:v>20/12/19</c:v>
                </c:pt>
                <c:pt idx="5">
                  <c:v>31/12/19</c:v>
                </c:pt>
                <c:pt idx="59">
                  <c:v>Người lập/ Ngày:
Prepared by/ Date</c:v>
                </c:pt>
              </c:strCache>
            </c:strRef>
          </c:cat>
          <c:val>
            <c:numRef>
              <c:f>MThuy!$G$13:$G$94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.00">
                  <c:v>0</c:v>
                </c:pt>
                <c:pt idx="10" formatCode="0.00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 formatCode="0.00">
                  <c:v>0</c:v>
                </c:pt>
                <c:pt idx="18" formatCode="0.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MThuy!$H$12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strRef>
              <c:f>MThuy!$B$13:$B$94</c:f>
              <c:strCache>
                <c:ptCount val="60"/>
                <c:pt idx="0">
                  <c:v>23/01/19</c:v>
                </c:pt>
                <c:pt idx="1">
                  <c:v>23/04/19</c:v>
                </c:pt>
                <c:pt idx="2">
                  <c:v>22/07/19</c:v>
                </c:pt>
                <c:pt idx="3">
                  <c:v>20/09/19</c:v>
                </c:pt>
                <c:pt idx="4">
                  <c:v>20/12/19</c:v>
                </c:pt>
                <c:pt idx="5">
                  <c:v>31/12/19</c:v>
                </c:pt>
                <c:pt idx="59">
                  <c:v>Người lập/ Ngày:
Prepared by/ Date</c:v>
                </c:pt>
              </c:strCache>
            </c:strRef>
          </c:cat>
          <c:val>
            <c:numRef>
              <c:f>MThuy!$H$13:$H$94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MThuy!$I$12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strRef>
              <c:f>MThuy!$B$13:$B$94</c:f>
              <c:strCache>
                <c:ptCount val="60"/>
                <c:pt idx="0">
                  <c:v>23/01/19</c:v>
                </c:pt>
                <c:pt idx="1">
                  <c:v>23/04/19</c:v>
                </c:pt>
                <c:pt idx="2">
                  <c:v>22/07/19</c:v>
                </c:pt>
                <c:pt idx="3">
                  <c:v>20/09/19</c:v>
                </c:pt>
                <c:pt idx="4">
                  <c:v>20/12/19</c:v>
                </c:pt>
                <c:pt idx="5">
                  <c:v>31/12/19</c:v>
                </c:pt>
                <c:pt idx="59">
                  <c:v>Người lập/ Ngày:
Prepared by/ Date</c:v>
                </c:pt>
              </c:strCache>
            </c:strRef>
          </c:cat>
          <c:val>
            <c:numRef>
              <c:f>MThuy!$I$13:$I$94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30640"/>
        <c:axId val="1653931184"/>
        <c:extLst xmlns:c16r2="http://schemas.microsoft.com/office/drawing/2015/06/chart"/>
      </c:lineChart>
      <c:dateAx>
        <c:axId val="165393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3931184"/>
        <c:crosses val="autoZero"/>
        <c:auto val="0"/>
        <c:lblOffset val="100"/>
        <c:baseTimeUnit val="days"/>
        <c:majorUnit val="10"/>
        <c:majorTimeUnit val="days"/>
      </c:dateAx>
      <c:valAx>
        <c:axId val="1653931184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3930640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280324023256918"/>
          <c:h val="0.3837881309966895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7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42608"/>
        <c:axId val="1653944240"/>
      </c:lineChart>
      <c:catAx>
        <c:axId val="1653942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44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44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42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7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25200"/>
        <c:axId val="1653939344"/>
      </c:lineChart>
      <c:catAx>
        <c:axId val="1653925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39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39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252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945328"/>
        <c:axId val="1653946960"/>
      </c:scatterChart>
      <c:valAx>
        <c:axId val="1653945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46960"/>
        <c:crosses val="autoZero"/>
        <c:crossBetween val="midCat"/>
      </c:valAx>
      <c:valAx>
        <c:axId val="1653946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453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26288"/>
        <c:axId val="1653932272"/>
      </c:lineChart>
      <c:catAx>
        <c:axId val="165392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32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32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926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32816"/>
        <c:axId val="1653921936"/>
      </c:lineChart>
      <c:catAx>
        <c:axId val="165393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21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921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932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35984"/>
        <c:axId val="1653818576"/>
      </c:lineChart>
      <c:catAx>
        <c:axId val="165383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18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18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5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37072"/>
        <c:axId val="1653826736"/>
      </c:lineChart>
      <c:catAx>
        <c:axId val="16538370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26736"/>
        <c:crosses val="autoZero"/>
        <c:auto val="1"/>
        <c:lblAlgn val="ctr"/>
        <c:lblOffset val="100"/>
        <c:tickMarkSkip val="1"/>
        <c:noMultiLvlLbl val="0"/>
      </c:catAx>
      <c:valAx>
        <c:axId val="1653826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7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27824"/>
        <c:axId val="1653850128"/>
      </c:lineChart>
      <c:catAx>
        <c:axId val="165382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0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50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27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7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37616"/>
        <c:axId val="1653850672"/>
      </c:lineChart>
      <c:catAx>
        <c:axId val="165383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0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50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76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823472"/>
        <c:axId val="1653838704"/>
      </c:scatterChart>
      <c:valAx>
        <c:axId val="165382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8704"/>
        <c:crosses val="autoZero"/>
        <c:crossBetween val="midCat"/>
      </c:valAx>
      <c:valAx>
        <c:axId val="1653838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234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25648"/>
        <c:axId val="1653843056"/>
      </c:lineChart>
      <c:catAx>
        <c:axId val="165382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3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4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25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19664"/>
        <c:axId val="1653825104"/>
      </c:lineChart>
      <c:catAx>
        <c:axId val="165381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2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25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19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36528"/>
        <c:axId val="1653847952"/>
      </c:lineChart>
      <c:catAx>
        <c:axId val="1653836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7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47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6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38160"/>
        <c:axId val="1653826192"/>
      </c:lineChart>
      <c:catAx>
        <c:axId val="16538381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26192"/>
        <c:crosses val="autoZero"/>
        <c:auto val="1"/>
        <c:lblAlgn val="ctr"/>
        <c:lblOffset val="100"/>
        <c:tickMarkSkip val="1"/>
        <c:noMultiLvlLbl val="0"/>
      </c:catAx>
      <c:valAx>
        <c:axId val="165382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8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24016"/>
        <c:axId val="1653848496"/>
      </c:lineChart>
      <c:catAx>
        <c:axId val="165382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8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48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24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7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24560"/>
        <c:axId val="1653844688"/>
      </c:lineChart>
      <c:catAx>
        <c:axId val="165382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4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44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24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35440"/>
        <c:axId val="1653819120"/>
      </c:lineChart>
      <c:catAx>
        <c:axId val="165383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1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1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5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34896"/>
        <c:axId val="1653846320"/>
      </c:lineChart>
      <c:catAx>
        <c:axId val="1653834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6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4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4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7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39248"/>
        <c:axId val="1653839792"/>
      </c:lineChart>
      <c:catAx>
        <c:axId val="165383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39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92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844144"/>
        <c:axId val="1653831088"/>
      </c:scatterChart>
      <c:valAx>
        <c:axId val="165384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1088"/>
        <c:crosses val="autoZero"/>
        <c:crossBetween val="midCat"/>
      </c:valAx>
      <c:valAx>
        <c:axId val="1653831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41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27280"/>
        <c:axId val="1653817488"/>
      </c:lineChart>
      <c:catAx>
        <c:axId val="1653827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17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17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27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46864"/>
        <c:axId val="1653832176"/>
      </c:lineChart>
      <c:catAx>
        <c:axId val="165384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2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32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6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51216"/>
        <c:axId val="1653828368"/>
      </c:lineChart>
      <c:catAx>
        <c:axId val="165385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2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2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1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18032"/>
        <c:axId val="1653840336"/>
      </c:lineChart>
      <c:catAx>
        <c:axId val="16538180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40336"/>
        <c:crosses val="autoZero"/>
        <c:auto val="1"/>
        <c:lblAlgn val="ctr"/>
        <c:lblOffset val="100"/>
        <c:tickMarkSkip val="1"/>
        <c:noMultiLvlLbl val="0"/>
      </c:catAx>
      <c:valAx>
        <c:axId val="165384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18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28912"/>
        <c:axId val="1653829456"/>
      </c:lineChart>
      <c:catAx>
        <c:axId val="1653828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2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2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28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7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47408"/>
        <c:axId val="1653849040"/>
      </c:lineChart>
      <c:catAx>
        <c:axId val="1653847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9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4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74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851760"/>
        <c:axId val="1653832720"/>
      </c:scatterChart>
      <c:valAx>
        <c:axId val="165385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2720"/>
        <c:crosses val="autoZero"/>
        <c:crossBetween val="midCat"/>
      </c:valAx>
      <c:valAx>
        <c:axId val="1653832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517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45776"/>
        <c:axId val="1653833264"/>
      </c:lineChart>
      <c:catAx>
        <c:axId val="165384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3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33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45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20208"/>
        <c:axId val="1653840880"/>
      </c:lineChart>
      <c:catAx>
        <c:axId val="165382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0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40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20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21296"/>
        <c:axId val="1653830000"/>
      </c:lineChart>
      <c:catAx>
        <c:axId val="165382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30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21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34352"/>
        <c:axId val="1653820752"/>
      </c:lineChart>
      <c:catAx>
        <c:axId val="165383435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53820752"/>
        <c:crosses val="autoZero"/>
        <c:auto val="1"/>
        <c:lblAlgn val="ctr"/>
        <c:lblOffset val="100"/>
        <c:tickMarkSkip val="1"/>
        <c:noMultiLvlLbl val="0"/>
      </c:catAx>
      <c:valAx>
        <c:axId val="1653820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4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21840"/>
        <c:axId val="1653830544"/>
      </c:lineChart>
      <c:catAx>
        <c:axId val="165382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0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30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21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7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22384"/>
        <c:axId val="1653845232"/>
      </c:lineChart>
      <c:catAx>
        <c:axId val="165382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5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45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223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41424"/>
        <c:axId val="1653849584"/>
      </c:lineChart>
      <c:catAx>
        <c:axId val="165384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49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1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42512"/>
        <c:axId val="1653831632"/>
      </c:lineChart>
      <c:catAx>
        <c:axId val="165384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1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31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2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7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822928"/>
        <c:axId val="1653843600"/>
      </c:lineChart>
      <c:catAx>
        <c:axId val="165382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3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3843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229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833808"/>
        <c:axId val="1653841968"/>
      </c:scatterChart>
      <c:valAx>
        <c:axId val="165383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41968"/>
        <c:crosses val="autoZero"/>
        <c:crossBetween val="midCat"/>
      </c:valAx>
      <c:valAx>
        <c:axId val="1653841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538338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04096"/>
        <c:axId val="1685587776"/>
      </c:lineChart>
      <c:catAx>
        <c:axId val="1685604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7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8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604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83424"/>
        <c:axId val="1685585600"/>
      </c:lineChart>
      <c:catAx>
        <c:axId val="1685583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5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85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3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05184"/>
        <c:axId val="1685579616"/>
      </c:lineChart>
      <c:catAx>
        <c:axId val="1685605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7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79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5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01920"/>
        <c:axId val="1685600832"/>
      </c:lineChart>
      <c:catAx>
        <c:axId val="16856019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600832"/>
        <c:crosses val="autoZero"/>
        <c:auto val="1"/>
        <c:lblAlgn val="ctr"/>
        <c:lblOffset val="100"/>
        <c:tickMarkSkip val="1"/>
        <c:noMultiLvlLbl val="0"/>
      </c:catAx>
      <c:valAx>
        <c:axId val="168560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1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93216"/>
        <c:axId val="1685593760"/>
      </c:lineChart>
      <c:catAx>
        <c:axId val="168559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3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93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3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7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81792"/>
        <c:axId val="1685588320"/>
      </c:lineChart>
      <c:catAx>
        <c:axId val="168558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8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88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17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82880"/>
        <c:axId val="1685592128"/>
      </c:scatterChart>
      <c:valAx>
        <c:axId val="1685582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2128"/>
        <c:crosses val="autoZero"/>
        <c:crossBetween val="midCat"/>
      </c:valAx>
      <c:valAx>
        <c:axId val="1685592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28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94304"/>
        <c:axId val="1685591584"/>
      </c:lineChart>
      <c:catAx>
        <c:axId val="1685594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1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91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594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83968"/>
        <c:axId val="1685592672"/>
      </c:lineChart>
      <c:catAx>
        <c:axId val="168558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2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92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3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07360"/>
        <c:axId val="1685605728"/>
      </c:lineChart>
      <c:catAx>
        <c:axId val="168560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05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7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06816"/>
        <c:axId val="1685589952"/>
      </c:lineChart>
      <c:catAx>
        <c:axId val="168560681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589952"/>
        <c:crosses val="autoZero"/>
        <c:auto val="1"/>
        <c:lblAlgn val="ctr"/>
        <c:lblOffset val="100"/>
        <c:tickMarkSkip val="1"/>
        <c:noMultiLvlLbl val="0"/>
      </c:catAx>
      <c:valAx>
        <c:axId val="1685589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6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7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02464"/>
        <c:axId val="1685603008"/>
      </c:lineChart>
      <c:catAx>
        <c:axId val="168560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03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2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7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96480"/>
        <c:axId val="1685594848"/>
      </c:lineChart>
      <c:catAx>
        <c:axId val="168559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4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94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64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06272"/>
        <c:axId val="1685585056"/>
      </c:lineChart>
      <c:catAx>
        <c:axId val="168560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5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85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6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Hoàng Đạo (810)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Nguyễn Hoàng Đạo (810)</a:t>
            </a:r>
            <a:endParaRPr lang="en-US" sz="1100" i="1">
              <a:effectLst/>
            </a:endParaRPr>
          </a:p>
        </c:rich>
      </c:tx>
      <c:layout>
        <c:manualLayout>
          <c:xMode val="edge"/>
          <c:yMode val="edge"/>
          <c:x val="0.18434042143267845"/>
          <c:y val="2.5888048040687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540652588880932E-2"/>
          <c:y val="0.16139723533118508"/>
          <c:w val="0.81610942249240126"/>
          <c:h val="0.63884026926198978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[2]Đạo!$J$12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[2]Đạo!$J$13:$J$92</c:f>
              <c:numCache>
                <c:formatCode>General</c:formatCode>
                <c:ptCount val="80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5582336"/>
        <c:axId val="1685588864"/>
      </c:barChart>
      <c:lineChart>
        <c:grouping val="standard"/>
        <c:varyColors val="0"/>
        <c:ser>
          <c:idx val="9"/>
          <c:order val="0"/>
          <c:tx>
            <c:strRef>
              <c:f>[2]Đạo!$L$12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[2]Đạo!$L$13:$L$92</c:f>
              <c:numCache>
                <c:formatCode>General</c:formatCode>
                <c:ptCount val="8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3669-4785-B62D-591FD91EB321}"/>
            </c:ext>
          </c:extLst>
        </c:ser>
        <c:ser>
          <c:idx val="8"/>
          <c:order val="1"/>
          <c:tx>
            <c:strRef>
              <c:f>[2]Đạo!$K$12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[2]Đạo!$K$13:$K$92</c:f>
              <c:numCache>
                <c:formatCode>General</c:formatCode>
                <c:ptCount val="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3669-4785-B62D-591FD91EB321}"/>
            </c:ext>
          </c:extLst>
        </c:ser>
        <c:ser>
          <c:idx val="0"/>
          <c:order val="2"/>
          <c:tx>
            <c:strRef>
              <c:f>[2]Đạo!$C$12</c:f>
              <c:strCache>
                <c:ptCount val="1"/>
                <c:pt idx="0">
                  <c:v>Head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[2]Đạo!$C$13:$C$92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669-4785-B62D-591FD91EB321}"/>
            </c:ext>
          </c:extLst>
        </c:ser>
        <c:ser>
          <c:idx val="1"/>
          <c:order val="3"/>
          <c:tx>
            <c:strRef>
              <c:f>[2]Đạo!$D$12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[2]Đạo!$D$13:$D$92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669-4785-B62D-591FD91EB321}"/>
            </c:ext>
          </c:extLst>
        </c:ser>
        <c:ser>
          <c:idx val="2"/>
          <c:order val="4"/>
          <c:tx>
            <c:strRef>
              <c:f>[2]Đạo!$E$12</c:f>
              <c:strCache>
                <c:ptCount val="1"/>
                <c:pt idx="0">
                  <c:v>Chest</c:v>
                </c:pt>
              </c:strCache>
            </c:strRef>
          </c:tx>
          <c:spPr>
            <a:ln w="1587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[2]Đạo!$E$13:$E$92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669-4785-B62D-591FD91EB321}"/>
            </c:ext>
          </c:extLst>
        </c:ser>
        <c:ser>
          <c:idx val="3"/>
          <c:order val="5"/>
          <c:tx>
            <c:strRef>
              <c:f>[2]Đạo!$F$12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952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[2]Đạo!$F$13:$F$92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669-4785-B62D-591FD91EB321}"/>
            </c:ext>
          </c:extLst>
        </c:ser>
        <c:ser>
          <c:idx val="4"/>
          <c:order val="6"/>
          <c:tx>
            <c:strRef>
              <c:f>[2]Đạo!$G$12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[2]Đạo!$G$13:$G$92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3669-4785-B62D-591FD91EB321}"/>
            </c:ext>
          </c:extLst>
        </c:ser>
        <c:ser>
          <c:idx val="5"/>
          <c:order val="7"/>
          <c:tx>
            <c:strRef>
              <c:f>[2]Đạo!$H$12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[2]Đạo!$H$13:$H$92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3669-4785-B62D-591FD91EB321}"/>
            </c:ext>
          </c:extLst>
        </c:ser>
        <c:ser>
          <c:idx val="6"/>
          <c:order val="8"/>
          <c:tx>
            <c:strRef>
              <c:f>[2]Đạo!$I$12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[2]Đạo!$I$13:$I$92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82336"/>
        <c:axId val="1685588864"/>
        <c:extLst xmlns:c16r2="http://schemas.microsoft.com/office/drawing/2015/06/chart"/>
      </c:lineChart>
      <c:catAx>
        <c:axId val="168558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5969888204641409"/>
              <c:y val="0.82222637539957311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5588864"/>
        <c:crossesAt val="0"/>
        <c:auto val="0"/>
        <c:lblAlgn val="ctr"/>
        <c:lblOffset val="100"/>
        <c:tickLblSkip val="5"/>
        <c:noMultiLvlLbl val="0"/>
      </c:catAx>
      <c:valAx>
        <c:axId val="1685588864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4.6887261660385836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558233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2550461440585697"/>
          <c:h val="0.31434786604981768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7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B1-4E15-9006-28B857C25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00288"/>
        <c:axId val="1685598656"/>
      </c:lineChart>
      <c:catAx>
        <c:axId val="168560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8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98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0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7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E5-4BDF-807E-5AE2418521C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E5-4BDF-807E-5AE2418521C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E5-4BDF-807E-5AE24185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03552"/>
        <c:axId val="1685589408"/>
      </c:lineChart>
      <c:catAx>
        <c:axId val="1685603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9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89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35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44-45AB-83BD-8C6656DE453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44-45AB-83BD-8C6656DE453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44-45AB-83BD-8C6656DE4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75808"/>
        <c:axId val="1685590496"/>
      </c:scatterChart>
      <c:valAx>
        <c:axId val="168557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0496"/>
        <c:crosses val="autoZero"/>
        <c:crossBetween val="midCat"/>
      </c:valAx>
      <c:valAx>
        <c:axId val="1685590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758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0B-472E-A0A0-C79C60511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86144"/>
        <c:axId val="1685586688"/>
      </c:lineChart>
      <c:catAx>
        <c:axId val="1685586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6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86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586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17-4A9E-9A8B-B09C5CE12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81248"/>
        <c:axId val="1685599200"/>
      </c:lineChart>
      <c:catAx>
        <c:axId val="168558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9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99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1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7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A3-474D-B2E3-D79073D82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95392"/>
        <c:axId val="1685595936"/>
      </c:lineChart>
      <c:catAx>
        <c:axId val="168559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5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95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5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1B-42AE-BEBB-5491BB376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91040"/>
        <c:axId val="1685597024"/>
      </c:lineChart>
      <c:catAx>
        <c:axId val="16855910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597024"/>
        <c:crosses val="autoZero"/>
        <c:auto val="1"/>
        <c:lblAlgn val="ctr"/>
        <c:lblOffset val="100"/>
        <c:tickMarkSkip val="1"/>
        <c:noMultiLvlLbl val="0"/>
      </c:catAx>
      <c:valAx>
        <c:axId val="168559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1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9F-4705-9256-4886AFF75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01376"/>
        <c:axId val="1685604640"/>
      </c:lineChart>
      <c:catAx>
        <c:axId val="168560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4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04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1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8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54-4576-9890-94B996C51F3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254-4576-9890-94B996C51F3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254-4576-9890-94B996C51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97568"/>
        <c:axId val="1685598112"/>
      </c:lineChart>
      <c:catAx>
        <c:axId val="168559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8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98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975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30-4290-B9A5-5EF555F9C0D3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30-4290-B9A5-5EF555F9C0D3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30-4290-B9A5-5EF555F9C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84512"/>
        <c:axId val="1685587232"/>
      </c:scatterChart>
      <c:valAx>
        <c:axId val="168558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7232"/>
        <c:crosses val="autoZero"/>
        <c:crossBetween val="midCat"/>
      </c:valAx>
      <c:valAx>
        <c:axId val="1685587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45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F8-4516-AEDE-A5890B496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99744"/>
        <c:axId val="1685607904"/>
      </c:lineChart>
      <c:catAx>
        <c:axId val="168559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7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07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599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C3-4610-A52A-6773B0AB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08448"/>
        <c:axId val="1685608992"/>
      </c:lineChart>
      <c:catAx>
        <c:axId val="168560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8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08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8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F0-4EE5-8F60-D47F2C55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09536"/>
        <c:axId val="1685576352"/>
      </c:lineChart>
      <c:catAx>
        <c:axId val="1685609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76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76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09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5E-4873-A011-4B1CBC165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10080"/>
        <c:axId val="1685576896"/>
      </c:lineChart>
      <c:catAx>
        <c:axId val="168561008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576896"/>
        <c:crosses val="autoZero"/>
        <c:auto val="1"/>
        <c:lblAlgn val="ctr"/>
        <c:lblOffset val="100"/>
        <c:tickMarkSkip val="1"/>
        <c:noMultiLvlLbl val="0"/>
      </c:catAx>
      <c:valAx>
        <c:axId val="1685576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0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15-4096-8F8D-8AFE73193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77440"/>
        <c:axId val="1685577984"/>
      </c:lineChart>
      <c:catAx>
        <c:axId val="168557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77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77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77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8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96-42BC-B423-C619A02FBA3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96-42BC-B423-C619A02FBA3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C96-42BC-B423-C619A02FB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78528"/>
        <c:axId val="1685579072"/>
      </c:lineChart>
      <c:catAx>
        <c:axId val="168557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79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79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785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77-41F9-B819-D8443FD00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80160"/>
        <c:axId val="1685580704"/>
      </c:lineChart>
      <c:catAx>
        <c:axId val="168558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0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80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80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0E-4567-9151-967EFE47E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12256"/>
        <c:axId val="1685640000"/>
      </c:lineChart>
      <c:catAx>
        <c:axId val="168561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40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2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8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0E-4382-96F0-08D4EB059C9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0E-4382-96F0-08D4EB059C9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0E-4382-96F0-08D4EB05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43808"/>
        <c:axId val="1685634016"/>
      </c:lineChart>
      <c:catAx>
        <c:axId val="168564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3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38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63-4D7B-921F-B6952C4E0F4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63-4D7B-921F-B6952C4E0F4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63-4D7B-921F-B6952C4E0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10624"/>
        <c:axId val="1685612800"/>
      </c:scatterChart>
      <c:valAx>
        <c:axId val="168561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2800"/>
        <c:crosses val="autoZero"/>
        <c:crossBetween val="midCat"/>
      </c:valAx>
      <c:valAx>
        <c:axId val="168561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06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94-4E4A-9CBE-41CEB159F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20416"/>
        <c:axId val="1685617152"/>
      </c:lineChart>
      <c:catAx>
        <c:axId val="168562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7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17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620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70-454F-9504-4660C1C27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37824"/>
        <c:axId val="1685614976"/>
      </c:lineChart>
      <c:catAx>
        <c:axId val="168563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1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7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B5-4D9E-9BED-09C0F5C1F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34560"/>
        <c:axId val="1685640544"/>
      </c:lineChart>
      <c:catAx>
        <c:axId val="168563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0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40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4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3C-43C5-9A67-38FD97B2A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29664"/>
        <c:axId val="1685642720"/>
      </c:lineChart>
      <c:catAx>
        <c:axId val="16856296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642720"/>
        <c:crosses val="autoZero"/>
        <c:auto val="1"/>
        <c:lblAlgn val="ctr"/>
        <c:lblOffset val="100"/>
        <c:tickMarkSkip val="1"/>
        <c:noMultiLvlLbl val="0"/>
      </c:catAx>
      <c:valAx>
        <c:axId val="1685642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29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B0-4B5E-8784-F732A664B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15520"/>
        <c:axId val="1685642176"/>
      </c:lineChart>
      <c:catAx>
        <c:axId val="168561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2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42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5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8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B2-44D6-8FF9-D1DD6B49BAB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B2-44D6-8FF9-D1DD6B49BAB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8B2-44D6-8FF9-D1DD6B49B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35104"/>
        <c:axId val="1685611168"/>
      </c:lineChart>
      <c:catAx>
        <c:axId val="168563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1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11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5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FC-45D5-B488-BBFB14F6AC2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FC-45D5-B488-BBFB14F6AC2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FC-45D5-B488-BBFB14F6A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35648"/>
        <c:axId val="1685613344"/>
      </c:scatterChart>
      <c:valAx>
        <c:axId val="168563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3344"/>
        <c:crosses val="autoZero"/>
        <c:crossBetween val="midCat"/>
      </c:valAx>
      <c:valAx>
        <c:axId val="1685613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56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F6-45CF-A673-51670F961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17696"/>
        <c:axId val="1685644352"/>
      </c:lineChart>
      <c:catAx>
        <c:axId val="1685617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4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617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6E-4021-AEEF-207A8AFD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28576"/>
        <c:axId val="1685644896"/>
      </c:lineChart>
      <c:catAx>
        <c:axId val="168562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4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44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28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41-4D2B-99DF-F8CC48DEE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43264"/>
        <c:axId val="1685638368"/>
      </c:lineChart>
      <c:catAx>
        <c:axId val="1685643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3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3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C8-49F7-8970-ED9EAF4AC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36192"/>
        <c:axId val="1685638912"/>
      </c:lineChart>
      <c:catAx>
        <c:axId val="16856361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638912"/>
        <c:crosses val="autoZero"/>
        <c:auto val="1"/>
        <c:lblAlgn val="ctr"/>
        <c:lblOffset val="100"/>
        <c:tickMarkSkip val="1"/>
        <c:noMultiLvlLbl val="0"/>
      </c:catAx>
      <c:valAx>
        <c:axId val="168563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6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71-41C1-9B0C-668A1C8DF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22048"/>
        <c:axId val="1685636736"/>
      </c:lineChart>
      <c:catAx>
        <c:axId val="168562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6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36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22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8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1C-45F2-B20D-2D7F416AEDF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1C-45F2-B20D-2D7F416AEDF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1C-45F2-B20D-2D7F416AE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13888"/>
        <c:axId val="1685626944"/>
      </c:lineChart>
      <c:catAx>
        <c:axId val="168561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26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26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3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02-4C06-9481-56CCE1FC1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29120"/>
        <c:axId val="1685620960"/>
      </c:lineChart>
      <c:catAx>
        <c:axId val="168562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20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20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29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Măng Trần Thúy (501)</a:t>
            </a:r>
            <a:endParaRPr lang="en-US" sz="1100" b="1" i="0" baseline="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Măng Trần Thúy (501) </a:t>
            </a:r>
            <a:endParaRPr lang="en-US" sz="1100"/>
          </a:p>
        </c:rich>
      </c:tx>
      <c:layout>
        <c:manualLayout>
          <c:xMode val="edge"/>
          <c:yMode val="edge"/>
          <c:x val="0.27195493319016939"/>
          <c:y val="1.291779087054677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7222470770699123E-2"/>
          <c:y val="0.11822406045051526"/>
          <c:w val="0.81610942249240126"/>
          <c:h val="0.42671650149185214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[2]M.Thuy!$J$12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cat>
            <c:numRef>
              <c:f>[2]M.Thuy!$B$13:$B$20</c:f>
              <c:numCache>
                <c:formatCode>General</c:formatCode>
                <c:ptCount val="8"/>
                <c:pt idx="0">
                  <c:v>43488</c:v>
                </c:pt>
                <c:pt idx="1">
                  <c:v>43578</c:v>
                </c:pt>
              </c:numCache>
            </c:numRef>
          </c:cat>
          <c:val>
            <c:numRef>
              <c:f>[2]M.Thuy!$J$13:$J$20</c:f>
              <c:numCache>
                <c:formatCode>General</c:formatCode>
                <c:ptCount val="8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029A-45FA-A853-C2995972F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5616064"/>
        <c:axId val="1685621504"/>
      </c:barChart>
      <c:lineChart>
        <c:grouping val="standard"/>
        <c:varyColors val="0"/>
        <c:ser>
          <c:idx val="9"/>
          <c:order val="0"/>
          <c:tx>
            <c:strRef>
              <c:f>[2]M.Thuy!$L$12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[2]M.Thuy!$B$13:$B$20</c:f>
              <c:numCache>
                <c:formatCode>General</c:formatCode>
                <c:ptCount val="8"/>
                <c:pt idx="0">
                  <c:v>43488</c:v>
                </c:pt>
                <c:pt idx="1">
                  <c:v>43578</c:v>
                </c:pt>
              </c:numCache>
            </c:numRef>
          </c:cat>
          <c:val>
            <c:numRef>
              <c:f>[2]M.Thuy!$L$13:$L$20</c:f>
              <c:numCache>
                <c:formatCode>General</c:formatCode>
                <c:ptCount val="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029A-45FA-A853-C2995972FB80}"/>
            </c:ext>
          </c:extLst>
        </c:ser>
        <c:ser>
          <c:idx val="8"/>
          <c:order val="1"/>
          <c:tx>
            <c:strRef>
              <c:f>[2]M.Thuy!$K$12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[2]M.Thuy!$B$13:$B$20</c:f>
              <c:numCache>
                <c:formatCode>General</c:formatCode>
                <c:ptCount val="8"/>
                <c:pt idx="0">
                  <c:v>43488</c:v>
                </c:pt>
                <c:pt idx="1">
                  <c:v>43578</c:v>
                </c:pt>
              </c:numCache>
            </c:numRef>
          </c:cat>
          <c:val>
            <c:numRef>
              <c:f>[2]M.Thuy!$K$13:$K$20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029A-45FA-A853-C2995972FB80}"/>
            </c:ext>
          </c:extLst>
        </c:ser>
        <c:ser>
          <c:idx val="0"/>
          <c:order val="2"/>
          <c:tx>
            <c:strRef>
              <c:f>[2]M.Thuy!$C$12</c:f>
              <c:strCache>
                <c:ptCount val="1"/>
                <c:pt idx="0">
                  <c:v>Head</c:v>
                </c:pt>
              </c:strCache>
            </c:strRef>
          </c:tx>
          <c:spPr>
            <a:ln w="12700"/>
          </c:spPr>
          <c:cat>
            <c:numRef>
              <c:f>[2]M.Thuy!$B$13:$B$20</c:f>
              <c:numCache>
                <c:formatCode>General</c:formatCode>
                <c:ptCount val="8"/>
                <c:pt idx="0">
                  <c:v>43488</c:v>
                </c:pt>
                <c:pt idx="1">
                  <c:v>43578</c:v>
                </c:pt>
              </c:numCache>
            </c:numRef>
          </c:cat>
          <c:val>
            <c:numRef>
              <c:f>[2]M.Thuy!$C$13:$C$20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029A-45FA-A853-C2995972FB80}"/>
            </c:ext>
          </c:extLst>
        </c:ser>
        <c:ser>
          <c:idx val="1"/>
          <c:order val="3"/>
          <c:tx>
            <c:strRef>
              <c:f>[2]M.Thuy!$D$12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numRef>
              <c:f>[2]M.Thuy!$B$13:$B$20</c:f>
              <c:numCache>
                <c:formatCode>General</c:formatCode>
                <c:ptCount val="8"/>
                <c:pt idx="0">
                  <c:v>43488</c:v>
                </c:pt>
                <c:pt idx="1">
                  <c:v>43578</c:v>
                </c:pt>
              </c:numCache>
            </c:numRef>
          </c:cat>
          <c:val>
            <c:numRef>
              <c:f>[2]M.Thuy!$D$13:$D$20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029A-45FA-A853-C2995972FB80}"/>
            </c:ext>
          </c:extLst>
        </c:ser>
        <c:ser>
          <c:idx val="2"/>
          <c:order val="4"/>
          <c:tx>
            <c:strRef>
              <c:f>[2]M.Thuy!$E$12</c:f>
              <c:strCache>
                <c:ptCount val="1"/>
                <c:pt idx="0">
                  <c:v>Chest</c:v>
                </c:pt>
              </c:strCache>
            </c:strRef>
          </c:tx>
          <c:spPr>
            <a:ln w="12700"/>
          </c:spPr>
          <c:cat>
            <c:numRef>
              <c:f>[2]M.Thuy!$B$13:$B$20</c:f>
              <c:numCache>
                <c:formatCode>General</c:formatCode>
                <c:ptCount val="8"/>
                <c:pt idx="0">
                  <c:v>43488</c:v>
                </c:pt>
                <c:pt idx="1">
                  <c:v>43578</c:v>
                </c:pt>
              </c:numCache>
            </c:numRef>
          </c:cat>
          <c:val>
            <c:numRef>
              <c:f>[2]M.Thuy!$E$13:$E$20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29A-45FA-A853-C2995972FB80}"/>
            </c:ext>
          </c:extLst>
        </c:ser>
        <c:ser>
          <c:idx val="3"/>
          <c:order val="5"/>
          <c:tx>
            <c:strRef>
              <c:f>[2]M.Thuy!$F$12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2700"/>
          </c:spPr>
          <c:cat>
            <c:numRef>
              <c:f>[2]M.Thuy!$B$13:$B$20</c:f>
              <c:numCache>
                <c:formatCode>General</c:formatCode>
                <c:ptCount val="8"/>
                <c:pt idx="0">
                  <c:v>43488</c:v>
                </c:pt>
                <c:pt idx="1">
                  <c:v>43578</c:v>
                </c:pt>
              </c:numCache>
            </c:numRef>
          </c:cat>
          <c:val>
            <c:numRef>
              <c:f>[2]M.Thuy!$F$13:$F$20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029A-45FA-A853-C2995972FB80}"/>
            </c:ext>
          </c:extLst>
        </c:ser>
        <c:ser>
          <c:idx val="4"/>
          <c:order val="6"/>
          <c:tx>
            <c:strRef>
              <c:f>[2]M.Thuy!$G$12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9525"/>
          </c:spPr>
          <c:cat>
            <c:numRef>
              <c:f>[2]M.Thuy!$B$13:$B$20</c:f>
              <c:numCache>
                <c:formatCode>General</c:formatCode>
                <c:ptCount val="8"/>
                <c:pt idx="0">
                  <c:v>43488</c:v>
                </c:pt>
                <c:pt idx="1">
                  <c:v>43578</c:v>
                </c:pt>
              </c:numCache>
            </c:numRef>
          </c:cat>
          <c:val>
            <c:numRef>
              <c:f>[2]M.Thuy!$G$13:$G$20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029A-45FA-A853-C2995972FB80}"/>
            </c:ext>
          </c:extLst>
        </c:ser>
        <c:ser>
          <c:idx val="5"/>
          <c:order val="7"/>
          <c:tx>
            <c:strRef>
              <c:f>[2]M.Thuy!$H$12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numRef>
              <c:f>[2]M.Thuy!$B$13:$B$20</c:f>
              <c:numCache>
                <c:formatCode>General</c:formatCode>
                <c:ptCount val="8"/>
                <c:pt idx="0">
                  <c:v>43488</c:v>
                </c:pt>
                <c:pt idx="1">
                  <c:v>43578</c:v>
                </c:pt>
              </c:numCache>
            </c:numRef>
          </c:cat>
          <c:val>
            <c:numRef>
              <c:f>[2]M.Thuy!$H$13:$H$20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029A-45FA-A853-C2995972FB80}"/>
            </c:ext>
          </c:extLst>
        </c:ser>
        <c:ser>
          <c:idx val="6"/>
          <c:order val="8"/>
          <c:tx>
            <c:strRef>
              <c:f>[2]M.Thuy!$I$12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numRef>
              <c:f>[2]M.Thuy!$B$13:$B$20</c:f>
              <c:numCache>
                <c:formatCode>General</c:formatCode>
                <c:ptCount val="8"/>
                <c:pt idx="0">
                  <c:v>43488</c:v>
                </c:pt>
                <c:pt idx="1">
                  <c:v>43578</c:v>
                </c:pt>
              </c:numCache>
            </c:numRef>
          </c:cat>
          <c:val>
            <c:numRef>
              <c:f>[2]M.Thuy!$I$13:$I$20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029A-45FA-A853-C2995972F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16064"/>
        <c:axId val="1685621504"/>
        <c:extLst xmlns:c16r2="http://schemas.microsoft.com/office/drawing/2015/06/chart"/>
      </c:lineChart>
      <c:catAx>
        <c:axId val="168561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685600441345556"/>
              <c:y val="0.83681265648245584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5621504"/>
        <c:crossesAt val="0"/>
        <c:auto val="0"/>
        <c:lblAlgn val="ctr"/>
        <c:lblOffset val="100"/>
        <c:tickLblSkip val="3"/>
        <c:noMultiLvlLbl val="0"/>
      </c:catAx>
      <c:valAx>
        <c:axId val="1685621504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7.4822305860860671E-3"/>
              <c:y val="8.1700432607214421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561606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210060501198704"/>
          <c:y val="0.13679303028029741"/>
          <c:w val="0.11789827324257721"/>
          <c:h val="0.24819478210384993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8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7D-4A28-BDD8-717C26318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30208"/>
        <c:axId val="1685630752"/>
      </c:lineChart>
      <c:catAx>
        <c:axId val="168563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0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30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0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8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25-4877-AD2C-BF1D9A42340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25-4877-AD2C-BF1D9A42340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425-4877-AD2C-BF1D9A423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37280"/>
        <c:axId val="1685631296"/>
      </c:lineChart>
      <c:catAx>
        <c:axId val="168563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1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31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72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51-401F-BD63-5C550AC02C9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51-401F-BD63-5C550AC02C9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51-401F-BD63-5C550AC02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32384"/>
        <c:axId val="1685614432"/>
      </c:scatterChart>
      <c:valAx>
        <c:axId val="168563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4432"/>
        <c:crosses val="autoZero"/>
        <c:crossBetween val="midCat"/>
      </c:valAx>
      <c:valAx>
        <c:axId val="1685614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23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31-436F-8571-CFE045959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39456"/>
        <c:axId val="1685641088"/>
      </c:lineChart>
      <c:catAx>
        <c:axId val="168563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1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41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639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E9-4176-8A6B-10FD5D438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41632"/>
        <c:axId val="1685616608"/>
      </c:lineChart>
      <c:catAx>
        <c:axId val="168564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6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1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1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2C-45FE-BA82-B84B2458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18240"/>
        <c:axId val="1685611712"/>
      </c:lineChart>
      <c:catAx>
        <c:axId val="168561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1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11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8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A5-4A69-9733-8BECF89F4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22592"/>
        <c:axId val="1685632928"/>
      </c:lineChart>
      <c:catAx>
        <c:axId val="16856225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632928"/>
        <c:crosses val="autoZero"/>
        <c:auto val="1"/>
        <c:lblAlgn val="ctr"/>
        <c:lblOffset val="100"/>
        <c:tickMarkSkip val="1"/>
        <c:noMultiLvlLbl val="0"/>
      </c:catAx>
      <c:valAx>
        <c:axId val="168563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22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F5-4665-A088-01DEBF185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18784"/>
        <c:axId val="1685631840"/>
      </c:lineChart>
      <c:catAx>
        <c:axId val="168561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1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31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8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8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5A-4D7A-97B2-CA48B77EC4C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5A-4D7A-97B2-CA48B77EC4C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5A-4D7A-97B2-CA48B77EC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19328"/>
        <c:axId val="1685619872"/>
      </c:lineChart>
      <c:catAx>
        <c:axId val="1685619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9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19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193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DE-4FA1-8CC1-9D14CCF2857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DE-4FA1-8CC1-9D14CCF2857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DE-4FA1-8CC1-9D14CCF28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33472"/>
        <c:axId val="1685623136"/>
      </c:scatterChart>
      <c:valAx>
        <c:axId val="168563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23136"/>
        <c:crosses val="autoZero"/>
        <c:crossBetween val="midCat"/>
      </c:valAx>
      <c:valAx>
        <c:axId val="168562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334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25-474B-9785-5DFCF6FE8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23680"/>
        <c:axId val="1685624224"/>
      </c:lineChart>
      <c:catAx>
        <c:axId val="168562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24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24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623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03-458A-83B4-C9EEE01CF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24768"/>
        <c:axId val="1685625312"/>
      </c:lineChart>
      <c:catAx>
        <c:axId val="168562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25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25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24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9C-4516-8585-9335AD0A2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28032"/>
        <c:axId val="1685625856"/>
      </c:lineChart>
      <c:catAx>
        <c:axId val="168562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25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2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28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71-4FFD-BCDF-27B5D6605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26400"/>
        <c:axId val="1685627488"/>
      </c:lineChart>
      <c:catAx>
        <c:axId val="16856264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627488"/>
        <c:crosses val="autoZero"/>
        <c:auto val="1"/>
        <c:lblAlgn val="ctr"/>
        <c:lblOffset val="100"/>
        <c:tickMarkSkip val="1"/>
        <c:noMultiLvlLbl val="0"/>
      </c:catAx>
      <c:valAx>
        <c:axId val="1685627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26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C8-41F2-BE1B-907784BEB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67200"/>
        <c:axId val="1685663936"/>
      </c:lineChart>
      <c:catAx>
        <c:axId val="1685667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3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63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7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8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C9-45AF-82CD-9B6BBA03113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C9-45AF-82CD-9B6BBA03113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C9-45AF-82CD-9B6BBA031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63392"/>
        <c:axId val="1685651968"/>
      </c:lineChart>
      <c:catAx>
        <c:axId val="168566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1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51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33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85-46DD-9CB2-DB9C1FFE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49248"/>
        <c:axId val="1685656864"/>
      </c:lineChart>
      <c:catAx>
        <c:axId val="168564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6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56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9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Phan Ngọc Tuyên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100" b="1" i="1" u="none" strike="noStrike" baseline="0">
                <a:effectLst/>
              </a:rPr>
              <a:t>Phan Ngọc Tuyên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042889525173E-2"/>
          <c:y val="0.14648512166383001"/>
          <c:w val="0.81610942249240126"/>
          <c:h val="0.67706236245409945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Phú!$J$12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Phú!$B$13:$B$96</c:f>
              <c:strCache>
                <c:ptCount val="51"/>
                <c:pt idx="0">
                  <c:v>27/01/19</c:v>
                </c:pt>
                <c:pt idx="1">
                  <c:v>12/04/19</c:v>
                </c:pt>
                <c:pt idx="2">
                  <c:v>11/07/19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Phú!$J$13:$J$96</c:f>
              <c:numCache>
                <c:formatCode>General</c:formatCode>
                <c:ptCount val="84"/>
                <c:pt idx="1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685662304"/>
        <c:axId val="1685668288"/>
      </c:barChart>
      <c:lineChart>
        <c:grouping val="standard"/>
        <c:varyColors val="0"/>
        <c:ser>
          <c:idx val="9"/>
          <c:order val="0"/>
          <c:tx>
            <c:strRef>
              <c:f>Phú!$L$12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Phú!$B$13:$B$96</c:f>
              <c:strCache>
                <c:ptCount val="51"/>
                <c:pt idx="0">
                  <c:v>27/01/19</c:v>
                </c:pt>
                <c:pt idx="1">
                  <c:v>12/04/19</c:v>
                </c:pt>
                <c:pt idx="2">
                  <c:v>11/07/19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Phú!$L$13:$L$96</c:f>
              <c:numCache>
                <c:formatCode>General</c:formatCode>
                <c:ptCount val="8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Phú!$K$12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Phú!$B$13:$B$96</c:f>
              <c:strCache>
                <c:ptCount val="51"/>
                <c:pt idx="0">
                  <c:v>27/01/19</c:v>
                </c:pt>
                <c:pt idx="1">
                  <c:v>12/04/19</c:v>
                </c:pt>
                <c:pt idx="2">
                  <c:v>11/07/19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Phú!$K$13:$K$96</c:f>
              <c:numCache>
                <c:formatCode>General</c:formatCode>
                <c:ptCount val="8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Phú!$C$12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strRef>
              <c:f>Phú!$B$13:$B$96</c:f>
              <c:strCache>
                <c:ptCount val="51"/>
                <c:pt idx="0">
                  <c:v>27/01/19</c:v>
                </c:pt>
                <c:pt idx="1">
                  <c:v>12/04/19</c:v>
                </c:pt>
                <c:pt idx="2">
                  <c:v>11/07/19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Phú!$C$13:$C$96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0.00">
                  <c:v>0</c:v>
                </c:pt>
                <c:pt idx="19" formatCode="0.0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Phú!$D$12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strRef>
              <c:f>Phú!$B$13:$B$96</c:f>
              <c:strCache>
                <c:ptCount val="51"/>
                <c:pt idx="0">
                  <c:v>27/01/19</c:v>
                </c:pt>
                <c:pt idx="1">
                  <c:v>12/04/19</c:v>
                </c:pt>
                <c:pt idx="2">
                  <c:v>11/07/19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Phú!$D$13:$D$96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0.00">
                  <c:v>0</c:v>
                </c:pt>
                <c:pt idx="19" formatCode="0.0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Phú!$E$12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strRef>
              <c:f>Phú!$B$13:$B$96</c:f>
              <c:strCache>
                <c:ptCount val="51"/>
                <c:pt idx="0">
                  <c:v>27/01/19</c:v>
                </c:pt>
                <c:pt idx="1">
                  <c:v>12/04/19</c:v>
                </c:pt>
                <c:pt idx="2">
                  <c:v>11/07/19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Phú!$E$13:$E$96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0.00">
                  <c:v>0</c:v>
                </c:pt>
                <c:pt idx="19" formatCode="0.0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5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Phú!$F$12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strRef>
              <c:f>Phú!$B$13:$B$96</c:f>
              <c:strCache>
                <c:ptCount val="51"/>
                <c:pt idx="0">
                  <c:v>27/01/19</c:v>
                </c:pt>
                <c:pt idx="1">
                  <c:v>12/04/19</c:v>
                </c:pt>
                <c:pt idx="2">
                  <c:v>11/07/19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Phú!$F$13:$F$96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0.00">
                  <c:v>0</c:v>
                </c:pt>
                <c:pt idx="19" formatCode="0.0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Phú!$G$12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strRef>
              <c:f>Phú!$B$13:$B$96</c:f>
              <c:strCache>
                <c:ptCount val="51"/>
                <c:pt idx="0">
                  <c:v>27/01/19</c:v>
                </c:pt>
                <c:pt idx="1">
                  <c:v>12/04/19</c:v>
                </c:pt>
                <c:pt idx="2">
                  <c:v>11/07/19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Phú!$G$13:$G$96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0.00">
                  <c:v>0</c:v>
                </c:pt>
                <c:pt idx="19" formatCode="0.0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Phú!$H$12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strRef>
              <c:f>Phú!$B$13:$B$96</c:f>
              <c:strCache>
                <c:ptCount val="51"/>
                <c:pt idx="0">
                  <c:v>27/01/19</c:v>
                </c:pt>
                <c:pt idx="1">
                  <c:v>12/04/19</c:v>
                </c:pt>
                <c:pt idx="2">
                  <c:v>11/07/19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Phú!$H$13:$H$96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1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Phú!$I$12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strRef>
              <c:f>Phú!$B$13:$B$96</c:f>
              <c:strCache>
                <c:ptCount val="51"/>
                <c:pt idx="0">
                  <c:v>27/01/19</c:v>
                </c:pt>
                <c:pt idx="1">
                  <c:v>12/04/19</c:v>
                </c:pt>
                <c:pt idx="2">
                  <c:v>11/07/19</c:v>
                </c:pt>
                <c:pt idx="50">
                  <c:v>Người lập/ Ngày:
Prepared by/ Date</c:v>
                </c:pt>
              </c:strCache>
            </c:strRef>
          </c:cat>
          <c:val>
            <c:numRef>
              <c:f>Phú!$I$13:$I$96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17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62304"/>
        <c:axId val="1685668288"/>
        <c:extLst xmlns:c16r2="http://schemas.microsoft.com/office/drawing/2015/06/chart"/>
      </c:lineChart>
      <c:dateAx>
        <c:axId val="168566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5668288"/>
        <c:crosses val="autoZero"/>
        <c:auto val="0"/>
        <c:lblOffset val="100"/>
        <c:baseTimeUnit val="days"/>
        <c:majorUnit val="10"/>
        <c:majorTimeUnit val="days"/>
      </c:dateAx>
      <c:valAx>
        <c:axId val="1685668288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566230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280324023256918"/>
          <c:h val="0.3837881309966895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8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67744"/>
        <c:axId val="1685657408"/>
      </c:lineChart>
      <c:catAx>
        <c:axId val="168566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7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57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7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8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68832"/>
        <c:axId val="1685650880"/>
      </c:lineChart>
      <c:catAx>
        <c:axId val="168566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0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50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88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49792"/>
        <c:axId val="1685653056"/>
      </c:scatterChart>
      <c:valAx>
        <c:axId val="168564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3056"/>
        <c:crosses val="autoZero"/>
        <c:crossBetween val="midCat"/>
      </c:valAx>
      <c:valAx>
        <c:axId val="168565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97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64480"/>
        <c:axId val="1685655776"/>
      </c:lineChart>
      <c:catAx>
        <c:axId val="1685664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5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55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664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57952"/>
        <c:axId val="1685661216"/>
      </c:lineChart>
      <c:catAx>
        <c:axId val="168565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61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7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51424"/>
        <c:axId val="1685648160"/>
      </c:lineChart>
      <c:catAx>
        <c:axId val="1685651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8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48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1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58496"/>
        <c:axId val="1685662848"/>
      </c:lineChart>
      <c:catAx>
        <c:axId val="16856584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662848"/>
        <c:crosses val="autoZero"/>
        <c:auto val="1"/>
        <c:lblAlgn val="ctr"/>
        <c:lblOffset val="100"/>
        <c:tickMarkSkip val="1"/>
        <c:noMultiLvlLbl val="0"/>
      </c:catAx>
      <c:valAx>
        <c:axId val="168566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8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69376"/>
        <c:axId val="1685669920"/>
      </c:lineChart>
      <c:catAx>
        <c:axId val="168566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9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69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9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8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65024"/>
        <c:axId val="1685645440"/>
      </c:lineChart>
      <c:catAx>
        <c:axId val="168566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5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4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50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59584"/>
        <c:axId val="1685653600"/>
      </c:scatterChart>
      <c:valAx>
        <c:axId val="168565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3600"/>
        <c:crosses val="autoZero"/>
        <c:crossBetween val="midCat"/>
      </c:valAx>
      <c:valAx>
        <c:axId val="1685653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95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70464"/>
        <c:axId val="1685659040"/>
      </c:lineChart>
      <c:catAx>
        <c:axId val="168567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9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5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670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54144"/>
        <c:axId val="1685671008"/>
      </c:lineChart>
      <c:catAx>
        <c:axId val="168565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71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71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4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65568"/>
        <c:axId val="1685647616"/>
      </c:lineChart>
      <c:catAx>
        <c:axId val="1685665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4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5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56320"/>
        <c:axId val="1685650336"/>
      </c:lineChart>
      <c:catAx>
        <c:axId val="16856563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650336"/>
        <c:crosses val="autoZero"/>
        <c:auto val="1"/>
        <c:lblAlgn val="ctr"/>
        <c:lblOffset val="100"/>
        <c:tickMarkSkip val="1"/>
        <c:noMultiLvlLbl val="0"/>
      </c:catAx>
      <c:valAx>
        <c:axId val="168565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6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46528"/>
        <c:axId val="1685652512"/>
      </c:lineChart>
      <c:catAx>
        <c:axId val="168564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2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52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6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8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45984"/>
        <c:axId val="1685666112"/>
      </c:lineChart>
      <c:catAx>
        <c:axId val="1685645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6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66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59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66656"/>
        <c:axId val="1685654688"/>
      </c:lineChart>
      <c:catAx>
        <c:axId val="168566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4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54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6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60128"/>
        <c:axId val="1685647072"/>
      </c:lineChart>
      <c:catAx>
        <c:axId val="168566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4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0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8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655232"/>
        <c:axId val="1685660672"/>
      </c:lineChart>
      <c:catAx>
        <c:axId val="168565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0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660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552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661760"/>
        <c:axId val="1685648704"/>
      </c:scatterChart>
      <c:valAx>
        <c:axId val="168566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48704"/>
        <c:crosses val="autoZero"/>
        <c:crossBetween val="midCat"/>
      </c:valAx>
      <c:valAx>
        <c:axId val="1685648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6617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48608"/>
        <c:axId val="1685541536"/>
      </c:lineChart>
      <c:catAx>
        <c:axId val="1685548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41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41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548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49152"/>
        <c:axId val="1685570368"/>
      </c:lineChart>
      <c:catAx>
        <c:axId val="168554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70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70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49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52960"/>
        <c:axId val="1685561664"/>
      </c:lineChart>
      <c:catAx>
        <c:axId val="1685552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1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61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2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43168"/>
        <c:axId val="1685547520"/>
      </c:lineChart>
      <c:catAx>
        <c:axId val="16855431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547520"/>
        <c:crosses val="autoZero"/>
        <c:auto val="1"/>
        <c:lblAlgn val="ctr"/>
        <c:lblOffset val="100"/>
        <c:tickMarkSkip val="1"/>
        <c:noMultiLvlLbl val="0"/>
      </c:catAx>
      <c:valAx>
        <c:axId val="1685547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43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46976"/>
        <c:axId val="1685557312"/>
      </c:lineChart>
      <c:catAx>
        <c:axId val="168554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7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57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46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8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51872"/>
        <c:axId val="1685561120"/>
      </c:lineChart>
      <c:catAx>
        <c:axId val="1685551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1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61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18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59488"/>
        <c:axId val="1685558400"/>
      </c:scatterChart>
      <c:valAx>
        <c:axId val="1685559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8400"/>
        <c:crosses val="autoZero"/>
        <c:crossBetween val="midCat"/>
      </c:valAx>
      <c:valAx>
        <c:axId val="1685558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94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57856"/>
        <c:axId val="1685570912"/>
      </c:lineChart>
      <c:catAx>
        <c:axId val="1685557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70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70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557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64384"/>
        <c:axId val="1685573088"/>
      </c:lineChart>
      <c:catAx>
        <c:axId val="168556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73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73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4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63840"/>
        <c:axId val="1685549696"/>
      </c:lineChart>
      <c:catAx>
        <c:axId val="1685563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49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49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3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48064"/>
        <c:axId val="1685543712"/>
      </c:lineChart>
      <c:catAx>
        <c:axId val="16855480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543712"/>
        <c:crosses val="autoZero"/>
        <c:auto val="1"/>
        <c:lblAlgn val="ctr"/>
        <c:lblOffset val="100"/>
        <c:tickMarkSkip val="1"/>
        <c:noMultiLvlLbl val="0"/>
      </c:catAx>
      <c:valAx>
        <c:axId val="1685543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48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66016"/>
        <c:axId val="1685555680"/>
      </c:lineChart>
      <c:catAx>
        <c:axId val="168556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5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55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6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8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53504"/>
        <c:axId val="1685550240"/>
      </c:lineChart>
      <c:catAx>
        <c:axId val="168555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0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50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35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68736"/>
        <c:axId val="1685558944"/>
      </c:lineChart>
      <c:catAx>
        <c:axId val="1685568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8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58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8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40992"/>
        <c:axId val="1685560576"/>
      </c:lineChart>
      <c:catAx>
        <c:axId val="1685540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0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60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40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8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50784"/>
        <c:axId val="1685544256"/>
      </c:lineChart>
      <c:catAx>
        <c:axId val="168555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44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44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07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64928"/>
        <c:axId val="1685556224"/>
      </c:scatterChart>
      <c:valAx>
        <c:axId val="168556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6224"/>
        <c:crosses val="autoZero"/>
        <c:crossBetween val="midCat"/>
      </c:valAx>
      <c:valAx>
        <c:axId val="1685556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49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71456"/>
        <c:axId val="1685554048"/>
      </c:lineChart>
      <c:catAx>
        <c:axId val="168557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4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54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571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46432"/>
        <c:axId val="1685565472"/>
      </c:lineChart>
      <c:catAx>
        <c:axId val="168554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6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46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60032"/>
        <c:axId val="1685554592"/>
      </c:lineChart>
      <c:catAx>
        <c:axId val="1685560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4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54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0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42080"/>
        <c:axId val="1685567104"/>
      </c:lineChart>
      <c:catAx>
        <c:axId val="168554208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567104"/>
        <c:crosses val="autoZero"/>
        <c:auto val="1"/>
        <c:lblAlgn val="ctr"/>
        <c:lblOffset val="100"/>
        <c:tickMarkSkip val="1"/>
        <c:noMultiLvlLbl val="0"/>
      </c:catAx>
      <c:valAx>
        <c:axId val="1685567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42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8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62208"/>
        <c:axId val="1685552416"/>
      </c:lineChart>
      <c:catAx>
        <c:axId val="168556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52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2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8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42624"/>
        <c:axId val="1685566560"/>
      </c:lineChart>
      <c:catAx>
        <c:axId val="168554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6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66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42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62752"/>
        <c:axId val="1685567648"/>
      </c:scatterChart>
      <c:valAx>
        <c:axId val="168556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7648"/>
        <c:crosses val="autoZero"/>
        <c:crossBetween val="midCat"/>
      </c:valAx>
      <c:valAx>
        <c:axId val="1685567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27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74176"/>
        <c:axId val="1685568192"/>
      </c:lineChart>
      <c:catAx>
        <c:axId val="168557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8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68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574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55136"/>
        <c:axId val="1685551328"/>
      </c:lineChart>
      <c:catAx>
        <c:axId val="168555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1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51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5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56768"/>
        <c:axId val="1685569280"/>
      </c:lineChart>
      <c:catAx>
        <c:axId val="168555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9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69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56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44800"/>
        <c:axId val="1685572000"/>
      </c:lineChart>
      <c:catAx>
        <c:axId val="16855448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685572000"/>
        <c:crosses val="autoZero"/>
        <c:auto val="1"/>
        <c:lblAlgn val="ctr"/>
        <c:lblOffset val="100"/>
        <c:tickMarkSkip val="1"/>
        <c:noMultiLvlLbl val="0"/>
      </c:catAx>
      <c:valAx>
        <c:axId val="1685572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44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8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63296"/>
        <c:axId val="1685569824"/>
      </c:lineChart>
      <c:catAx>
        <c:axId val="1685563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9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69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63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8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72544"/>
        <c:axId val="1685573632"/>
      </c:lineChart>
      <c:catAx>
        <c:axId val="168557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7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73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725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74720"/>
        <c:axId val="1685545888"/>
      </c:lineChart>
      <c:catAx>
        <c:axId val="168557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45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545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685574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8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Hoàng Đạo (810)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Nguyễn Hoàng Đạo (810)</a:t>
            </a:r>
            <a:endParaRPr lang="en-US" sz="1100" i="1">
              <a:effectLst/>
            </a:endParaRPr>
          </a:p>
        </c:rich>
      </c:tx>
      <c:layout>
        <c:manualLayout>
          <c:xMode val="edge"/>
          <c:yMode val="edge"/>
          <c:x val="0.18434042143267845"/>
          <c:y val="2.5888048040687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540652588880932E-2"/>
          <c:y val="0.16139723533118508"/>
          <c:w val="0.81610942249240126"/>
          <c:h val="0.63884026926198978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[2]Đạo!$J$12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[2]Đạo!$J$13:$J$92</c:f>
              <c:numCache>
                <c:formatCode>General</c:formatCode>
                <c:ptCount val="80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5575264"/>
        <c:axId val="1685545344"/>
      </c:barChart>
      <c:lineChart>
        <c:grouping val="standard"/>
        <c:varyColors val="0"/>
        <c:ser>
          <c:idx val="9"/>
          <c:order val="0"/>
          <c:tx>
            <c:strRef>
              <c:f>[2]Đạo!$L$12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[2]Đạo!$L$13:$L$92</c:f>
              <c:numCache>
                <c:formatCode>General</c:formatCode>
                <c:ptCount val="8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3669-4785-B62D-591FD91EB321}"/>
            </c:ext>
          </c:extLst>
        </c:ser>
        <c:ser>
          <c:idx val="8"/>
          <c:order val="1"/>
          <c:tx>
            <c:strRef>
              <c:f>[2]Đạo!$K$12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[2]Đạo!$K$13:$K$92</c:f>
              <c:numCache>
                <c:formatCode>General</c:formatCode>
                <c:ptCount val="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3669-4785-B62D-591FD91EB321}"/>
            </c:ext>
          </c:extLst>
        </c:ser>
        <c:ser>
          <c:idx val="0"/>
          <c:order val="2"/>
          <c:tx>
            <c:strRef>
              <c:f>[2]Đạo!$C$12</c:f>
              <c:strCache>
                <c:ptCount val="1"/>
                <c:pt idx="0">
                  <c:v>Head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[2]Đạo!$C$13:$C$92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669-4785-B62D-591FD91EB321}"/>
            </c:ext>
          </c:extLst>
        </c:ser>
        <c:ser>
          <c:idx val="1"/>
          <c:order val="3"/>
          <c:tx>
            <c:strRef>
              <c:f>[2]Đạo!$D$12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[2]Đạo!$D$13:$D$92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669-4785-B62D-591FD91EB321}"/>
            </c:ext>
          </c:extLst>
        </c:ser>
        <c:ser>
          <c:idx val="2"/>
          <c:order val="4"/>
          <c:tx>
            <c:strRef>
              <c:f>[2]Đạo!$E$12</c:f>
              <c:strCache>
                <c:ptCount val="1"/>
                <c:pt idx="0">
                  <c:v>Chest</c:v>
                </c:pt>
              </c:strCache>
            </c:strRef>
          </c:tx>
          <c:spPr>
            <a:ln w="1587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[2]Đạo!$E$13:$E$92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669-4785-B62D-591FD91EB321}"/>
            </c:ext>
          </c:extLst>
        </c:ser>
        <c:ser>
          <c:idx val="3"/>
          <c:order val="5"/>
          <c:tx>
            <c:strRef>
              <c:f>[2]Đạo!$F$12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952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[2]Đạo!$F$13:$F$92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669-4785-B62D-591FD91EB321}"/>
            </c:ext>
          </c:extLst>
        </c:ser>
        <c:ser>
          <c:idx val="4"/>
          <c:order val="6"/>
          <c:tx>
            <c:strRef>
              <c:f>[2]Đạo!$G$12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[2]Đạo!$G$13:$G$92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3669-4785-B62D-591FD91EB321}"/>
            </c:ext>
          </c:extLst>
        </c:ser>
        <c:ser>
          <c:idx val="5"/>
          <c:order val="7"/>
          <c:tx>
            <c:strRef>
              <c:f>[2]Đạo!$H$12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[2]Đạo!$H$13:$H$92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3669-4785-B62D-591FD91EB321}"/>
            </c:ext>
          </c:extLst>
        </c:ser>
        <c:ser>
          <c:idx val="6"/>
          <c:order val="8"/>
          <c:tx>
            <c:strRef>
              <c:f>[2]Đạo!$I$12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[2]Đạo!$I$13:$I$92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575264"/>
        <c:axId val="1685545344"/>
        <c:extLst xmlns:c16r2="http://schemas.microsoft.com/office/drawing/2015/06/chart"/>
      </c:lineChart>
      <c:catAx>
        <c:axId val="168557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5969888204641409"/>
              <c:y val="0.82222637539957311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5545344"/>
        <c:crossesAt val="0"/>
        <c:auto val="0"/>
        <c:lblAlgn val="ctr"/>
        <c:lblOffset val="100"/>
        <c:tickLblSkip val="5"/>
        <c:noMultiLvlLbl val="0"/>
      </c:catAx>
      <c:valAx>
        <c:axId val="1685545344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4.6887261660385836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557526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2550461440585697"/>
          <c:h val="0.31434786604981768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8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B1-4E15-9006-28B857C25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21696"/>
        <c:axId val="1717643456"/>
      </c:lineChart>
      <c:catAx>
        <c:axId val="1717621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3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43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21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9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E5-4BDF-807E-5AE2418521C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E5-4BDF-807E-5AE2418521C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E5-4BDF-807E-5AE24185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33120"/>
        <c:axId val="1717644000"/>
      </c:lineChart>
      <c:catAx>
        <c:axId val="1717633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4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44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31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44-45AB-83BD-8C6656DE453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44-45AB-83BD-8C6656DE453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44-45AB-83BD-8C6656DE4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621152"/>
        <c:axId val="1717628768"/>
      </c:scatterChart>
      <c:valAx>
        <c:axId val="1717621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28768"/>
        <c:crosses val="autoZero"/>
        <c:crossBetween val="midCat"/>
      </c:valAx>
      <c:valAx>
        <c:axId val="1717628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211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0B-472E-A0A0-C79C60511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24960"/>
        <c:axId val="1717632576"/>
      </c:lineChart>
      <c:catAx>
        <c:axId val="171762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2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32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24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17-4A9E-9A8B-B09C5CE12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18976"/>
        <c:axId val="1717639648"/>
      </c:lineChart>
      <c:catAx>
        <c:axId val="171761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9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39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18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A3-474D-B2E3-D79073D82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48352"/>
        <c:axId val="1717641824"/>
      </c:lineChart>
      <c:catAx>
        <c:axId val="1717648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1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41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8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1B-42AE-BEBB-5491BB376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17888"/>
        <c:axId val="1717630400"/>
      </c:lineChart>
      <c:catAx>
        <c:axId val="17176178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30400"/>
        <c:crosses val="autoZero"/>
        <c:auto val="1"/>
        <c:lblAlgn val="ctr"/>
        <c:lblOffset val="100"/>
        <c:tickMarkSkip val="1"/>
        <c:noMultiLvlLbl val="0"/>
      </c:catAx>
      <c:valAx>
        <c:axId val="1717630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17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9F-4705-9256-4886AFF75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18432"/>
        <c:axId val="1717647264"/>
      </c:lineChart>
      <c:catAx>
        <c:axId val="171761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7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47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18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9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54-4576-9890-94B996C51F3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254-4576-9890-94B996C51F3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254-4576-9890-94B996C51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22784"/>
        <c:axId val="1717636928"/>
      </c:lineChart>
      <c:catAx>
        <c:axId val="1717622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6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36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227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30-4290-B9A5-5EF555F9C0D3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30-4290-B9A5-5EF555F9C0D3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30-4290-B9A5-5EF555F9C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626592"/>
        <c:axId val="1717633664"/>
      </c:scatterChart>
      <c:valAx>
        <c:axId val="171762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3664"/>
        <c:crosses val="autoZero"/>
        <c:crossBetween val="midCat"/>
      </c:valAx>
      <c:valAx>
        <c:axId val="1717633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265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F8-4516-AEDE-A5890B496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27136"/>
        <c:axId val="1717649440"/>
      </c:lineChart>
      <c:catAx>
        <c:axId val="171762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9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49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27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C3-4610-A52A-6773B0AB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25504"/>
        <c:axId val="1717634208"/>
      </c:lineChart>
      <c:catAx>
        <c:axId val="171762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4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34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25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F0-4EE5-8F60-D47F2C55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40736"/>
        <c:axId val="1717622240"/>
      </c:lineChart>
      <c:catAx>
        <c:axId val="1717640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2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22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0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5E-4873-A011-4B1CBC165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30944"/>
        <c:axId val="1717626048"/>
      </c:lineChart>
      <c:catAx>
        <c:axId val="17176309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26048"/>
        <c:crosses val="autoZero"/>
        <c:auto val="1"/>
        <c:lblAlgn val="ctr"/>
        <c:lblOffset val="100"/>
        <c:tickMarkSkip val="1"/>
        <c:noMultiLvlLbl val="0"/>
      </c:catAx>
      <c:valAx>
        <c:axId val="1717626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0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15-4096-8F8D-8AFE73193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44544"/>
        <c:axId val="1717645632"/>
      </c:lineChart>
      <c:catAx>
        <c:axId val="1717644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5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45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4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9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96-42BC-B423-C619A02FBA3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96-42BC-B423-C619A02FBA3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C96-42BC-B423-C619A02FB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27680"/>
        <c:axId val="1717635840"/>
      </c:lineChart>
      <c:catAx>
        <c:axId val="171762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5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35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276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77-41F9-B819-D8443FD00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34752"/>
        <c:axId val="1717619520"/>
      </c:lineChart>
      <c:catAx>
        <c:axId val="171763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19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19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4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0E-4567-9151-967EFE47E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38016"/>
        <c:axId val="1717637472"/>
      </c:lineChart>
      <c:catAx>
        <c:axId val="171763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7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37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8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9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0E-4382-96F0-08D4EB059C9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0E-4382-96F0-08D4EB059C9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0E-4382-96F0-08D4EB05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35296"/>
        <c:axId val="1717636384"/>
      </c:lineChart>
      <c:catAx>
        <c:axId val="1717635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6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36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52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63-4D7B-921F-B6952C4E0F4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63-4D7B-921F-B6952C4E0F4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63-4D7B-921F-B6952C4E0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628224"/>
        <c:axId val="1717641280"/>
      </c:scatterChart>
      <c:valAx>
        <c:axId val="1717628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1280"/>
        <c:crosses val="autoZero"/>
        <c:crossBetween val="midCat"/>
      </c:valAx>
      <c:valAx>
        <c:axId val="1717641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282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94-4E4A-9CBE-41CEB159F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29312"/>
        <c:axId val="1717638560"/>
      </c:lineChart>
      <c:catAx>
        <c:axId val="1717629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38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29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70-454F-9504-4660C1C27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39104"/>
        <c:axId val="1717640192"/>
      </c:lineChart>
      <c:catAx>
        <c:axId val="171763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0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40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9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B5-4D9E-9BED-09C0F5C1F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42368"/>
        <c:axId val="1717629856"/>
      </c:lineChart>
      <c:catAx>
        <c:axId val="171764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29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29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2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3C-43C5-9A67-38FD97B2A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31488"/>
        <c:axId val="1717623328"/>
      </c:lineChart>
      <c:catAx>
        <c:axId val="17176314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23328"/>
        <c:crosses val="autoZero"/>
        <c:auto val="1"/>
        <c:lblAlgn val="ctr"/>
        <c:lblOffset val="100"/>
        <c:tickMarkSkip val="1"/>
        <c:noMultiLvlLbl val="0"/>
      </c:catAx>
      <c:valAx>
        <c:axId val="1717623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1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B0-4B5E-8784-F732A664B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32032"/>
        <c:axId val="1717617344"/>
      </c:lineChart>
      <c:catAx>
        <c:axId val="1717632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17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17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32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9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B2-44D6-8FF9-D1DD6B49BAB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B2-44D6-8FF9-D1DD6B49BAB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8B2-44D6-8FF9-D1DD6B49B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20064"/>
        <c:axId val="1717620608"/>
      </c:lineChart>
      <c:catAx>
        <c:axId val="1717620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20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20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200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FC-45D5-B488-BBFB14F6AC2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FC-45D5-B488-BBFB14F6AC2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FC-45D5-B488-BBFB14F6A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616800"/>
        <c:axId val="1717647808"/>
      </c:scatterChart>
      <c:valAx>
        <c:axId val="171761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7808"/>
        <c:crosses val="autoZero"/>
        <c:crossBetween val="midCat"/>
      </c:valAx>
      <c:valAx>
        <c:axId val="1717647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1680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F6-45CF-A673-51670F961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46720"/>
        <c:axId val="1717642912"/>
      </c:lineChart>
      <c:catAx>
        <c:axId val="171764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2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42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46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6E-4021-AEEF-207A8AFD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45088"/>
        <c:axId val="1717646176"/>
      </c:lineChart>
      <c:catAx>
        <c:axId val="1717645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6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46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5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41-4D2B-99DF-F8CC48DEE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48896"/>
        <c:axId val="1717649984"/>
      </c:lineChart>
      <c:catAx>
        <c:axId val="171764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9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49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48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C8-49F7-8970-ED9EAF4AC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50528"/>
        <c:axId val="1717651072"/>
      </c:lineChart>
      <c:catAx>
        <c:axId val="171765052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51072"/>
        <c:crosses val="autoZero"/>
        <c:auto val="1"/>
        <c:lblAlgn val="ctr"/>
        <c:lblOffset val="100"/>
        <c:tickMarkSkip val="1"/>
        <c:noMultiLvlLbl val="0"/>
      </c:catAx>
      <c:valAx>
        <c:axId val="1717651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0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71-41C1-9B0C-668A1C8DF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23872"/>
        <c:axId val="1717624416"/>
      </c:lineChart>
      <c:catAx>
        <c:axId val="1717623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2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24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23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9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1C-45F2-B20D-2D7F416AEDF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1C-45F2-B20D-2D7F416AEDF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1C-45F2-B20D-2D7F416AE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52160"/>
        <c:axId val="1717665216"/>
      </c:lineChart>
      <c:catAx>
        <c:axId val="171765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5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65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21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02-4C06-9481-56CCE1FC1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82080"/>
        <c:axId val="1717657600"/>
      </c:lineChart>
      <c:catAx>
        <c:axId val="171768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7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57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2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7D-4A28-BDD8-717C26318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74464"/>
        <c:axId val="1717673376"/>
      </c:lineChart>
      <c:catAx>
        <c:axId val="1717674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3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73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4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9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25-4877-AD2C-BF1D9A42340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25-4877-AD2C-BF1D9A42340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425-4877-AD2C-BF1D9A423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72288"/>
        <c:axId val="1717655424"/>
      </c:lineChart>
      <c:catAx>
        <c:axId val="1717672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5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55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22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51-401F-BD63-5C550AC02C9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51-401F-BD63-5C550AC02C9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51-401F-BD63-5C550AC02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680448"/>
        <c:axId val="1717665760"/>
      </c:scatterChart>
      <c:valAx>
        <c:axId val="1717680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5760"/>
        <c:crosses val="autoZero"/>
        <c:crossBetween val="midCat"/>
      </c:valAx>
      <c:valAx>
        <c:axId val="1717665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04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31-436F-8571-CFE045959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76640"/>
        <c:axId val="1717658144"/>
      </c:lineChart>
      <c:catAx>
        <c:axId val="171767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8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58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76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E9-4176-8A6B-10FD5D438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58688"/>
        <c:axId val="1717670112"/>
      </c:lineChart>
      <c:catAx>
        <c:axId val="1717658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0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70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8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2C-45FE-BA82-B84B2458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61408"/>
        <c:axId val="1717667936"/>
      </c:lineChart>
      <c:catAx>
        <c:axId val="1717661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7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67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1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A5-4A69-9733-8BECF89F4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69568"/>
        <c:axId val="1717666304"/>
      </c:lineChart>
      <c:catAx>
        <c:axId val="17176695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66304"/>
        <c:crosses val="autoZero"/>
        <c:auto val="1"/>
        <c:lblAlgn val="ctr"/>
        <c:lblOffset val="100"/>
        <c:tickMarkSkip val="1"/>
        <c:noMultiLvlLbl val="0"/>
      </c:catAx>
      <c:valAx>
        <c:axId val="1717666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9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F5-4665-A088-01DEBF185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64128"/>
        <c:axId val="1717672832"/>
      </c:lineChart>
      <c:catAx>
        <c:axId val="171766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2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72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4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9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5A-4D7A-97B2-CA48B77EC4C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5A-4D7A-97B2-CA48B77EC4C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5A-4D7A-97B2-CA48B77EC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66848"/>
        <c:axId val="1717667392"/>
      </c:lineChart>
      <c:catAx>
        <c:axId val="171766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7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67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68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DE-4FA1-8CC1-9D14CCF2857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DE-4FA1-8CC1-9D14CCF2857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DE-4FA1-8CC1-9D14CCF28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671200"/>
        <c:axId val="1717659232"/>
      </c:scatterChart>
      <c:valAx>
        <c:axId val="1717671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9232"/>
        <c:crosses val="autoZero"/>
        <c:crossBetween val="midCat"/>
      </c:valAx>
      <c:valAx>
        <c:axId val="1717659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120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25-474B-9785-5DFCF6FE8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52704"/>
        <c:axId val="1717675008"/>
      </c:lineChart>
      <c:catAx>
        <c:axId val="1717652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5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75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52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03-458A-83B4-C9EEE01CF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59776"/>
        <c:axId val="1717661952"/>
      </c:lineChart>
      <c:catAx>
        <c:axId val="1717659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1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6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9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9C-4516-8585-9335AD0A2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84800"/>
        <c:axId val="1717660864"/>
      </c:lineChart>
      <c:catAx>
        <c:axId val="171768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0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60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4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71-4FFD-BCDF-27B5D6605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62496"/>
        <c:axId val="1717670656"/>
      </c:lineChart>
      <c:catAx>
        <c:axId val="17176624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70656"/>
        <c:crosses val="autoZero"/>
        <c:auto val="1"/>
        <c:lblAlgn val="ctr"/>
        <c:lblOffset val="100"/>
        <c:tickMarkSkip val="1"/>
        <c:noMultiLvlLbl val="0"/>
      </c:catAx>
      <c:valAx>
        <c:axId val="1717670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2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C8-41F2-BE1B-907784BEB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56512"/>
        <c:axId val="1717663040"/>
      </c:lineChart>
      <c:catAx>
        <c:axId val="171765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3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63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6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9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C9-45AF-82CD-9B6BBA03113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C9-45AF-82CD-9B6BBA03113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C9-45AF-82CD-9B6BBA031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60320"/>
        <c:axId val="1717677184"/>
      </c:lineChart>
      <c:catAx>
        <c:axId val="1717660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7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77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0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85-46DD-9CB2-DB9C1FFE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57056"/>
        <c:axId val="1717675552"/>
      </c:lineChart>
      <c:catAx>
        <c:axId val="1717657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5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75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7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63584"/>
        <c:axId val="1717680992"/>
      </c:lineChart>
      <c:catAx>
        <c:axId val="171766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0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8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3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9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77728"/>
        <c:axId val="1717664672"/>
      </c:lineChart>
      <c:catAx>
        <c:axId val="1717677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4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64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77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681536"/>
        <c:axId val="1717668480"/>
      </c:scatterChart>
      <c:valAx>
        <c:axId val="1717681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68480"/>
        <c:crosses val="autoZero"/>
        <c:crossBetween val="midCat"/>
      </c:valAx>
      <c:valAx>
        <c:axId val="1717668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15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69024"/>
        <c:axId val="1717655968"/>
      </c:lineChart>
      <c:catAx>
        <c:axId val="17176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55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69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71744"/>
        <c:axId val="1717682624"/>
      </c:lineChart>
      <c:catAx>
        <c:axId val="171767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2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82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1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73920"/>
        <c:axId val="1717676096"/>
      </c:lineChart>
      <c:catAx>
        <c:axId val="171767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6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76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3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78272"/>
        <c:axId val="1717678816"/>
      </c:lineChart>
      <c:catAx>
        <c:axId val="17176782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78816"/>
        <c:crosses val="autoZero"/>
        <c:auto val="1"/>
        <c:lblAlgn val="ctr"/>
        <c:lblOffset val="100"/>
        <c:tickMarkSkip val="1"/>
        <c:noMultiLvlLbl val="0"/>
      </c:catAx>
      <c:valAx>
        <c:axId val="1717678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8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79360"/>
        <c:axId val="1717679904"/>
      </c:lineChart>
      <c:catAx>
        <c:axId val="171767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9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79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79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9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53792"/>
        <c:axId val="1717654336"/>
      </c:lineChart>
      <c:catAx>
        <c:axId val="171765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4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54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37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651616"/>
        <c:axId val="1717683168"/>
      </c:scatterChart>
      <c:valAx>
        <c:axId val="171765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3168"/>
        <c:crosses val="autoZero"/>
        <c:crossBetween val="midCat"/>
      </c:valAx>
      <c:valAx>
        <c:axId val="1717683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16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83712"/>
        <c:axId val="1717684256"/>
      </c:lineChart>
      <c:catAx>
        <c:axId val="171768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4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84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83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85344"/>
        <c:axId val="1717685888"/>
      </c:lineChart>
      <c:catAx>
        <c:axId val="171768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5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85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5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53248"/>
        <c:axId val="1717654880"/>
      </c:lineChart>
      <c:catAx>
        <c:axId val="1717653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54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53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02752"/>
        <c:axId val="1717700032"/>
      </c:lineChart>
      <c:catAx>
        <c:axId val="171770275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00032"/>
        <c:crosses val="autoZero"/>
        <c:auto val="1"/>
        <c:lblAlgn val="ctr"/>
        <c:lblOffset val="100"/>
        <c:tickMarkSkip val="1"/>
        <c:noMultiLvlLbl val="0"/>
      </c:catAx>
      <c:valAx>
        <c:axId val="1717700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2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98944"/>
        <c:axId val="1717713088"/>
      </c:lineChart>
      <c:catAx>
        <c:axId val="171769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3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13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98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9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08736"/>
        <c:axId val="1717710912"/>
      </c:lineChart>
      <c:catAx>
        <c:axId val="1717708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0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10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87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16352"/>
        <c:axId val="1717706560"/>
      </c:lineChart>
      <c:catAx>
        <c:axId val="1717716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6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06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6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</a:t>
            </a:r>
            <a:r>
              <a:rPr lang="vi-VN" sz="1100" b="1" i="0" baseline="0">
                <a:effectLst/>
              </a:rPr>
              <a:t>Nguyễn Thành Phú (020)</a:t>
            </a:r>
            <a:endParaRPr lang="en-US" sz="1100" b="1" i="0" baseline="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vi-VN" sz="1100" b="1" i="1" u="none" strike="noStrike" baseline="0">
                <a:effectLst/>
              </a:rPr>
              <a:t>Nguyễn Thành Phú (020)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267677018382926E-2"/>
          <c:y val="7.9621861426613691E-2"/>
          <c:w val="0.81610942249240126"/>
          <c:h val="0.67706236245409945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[2]Phú!$J$12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Pt>
            <c:idx val="5"/>
            <c:invertIfNegative val="0"/>
            <c:bubble3D val="0"/>
          </c:dPt>
          <c:cat>
            <c:numRef>
              <c:f>[2]Phú!$B$13:$B$27</c:f>
              <c:numCache>
                <c:formatCode>General</c:formatCode>
                <c:ptCount val="15"/>
                <c:pt idx="0">
                  <c:v>43492</c:v>
                </c:pt>
                <c:pt idx="1">
                  <c:v>43567</c:v>
                </c:pt>
              </c:numCache>
            </c:numRef>
          </c:cat>
          <c:val>
            <c:numRef>
              <c:f>[2]Phú!$J$13:$J$27</c:f>
              <c:numCache>
                <c:formatCode>General</c:formatCode>
                <c:ptCount val="15"/>
                <c:pt idx="1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717709824"/>
        <c:axId val="1717690784"/>
      </c:barChart>
      <c:lineChart>
        <c:grouping val="standard"/>
        <c:varyColors val="0"/>
        <c:ser>
          <c:idx val="9"/>
          <c:order val="0"/>
          <c:tx>
            <c:strRef>
              <c:f>[2]Phú!$L$12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[2]Phú!$B$13:$B$27</c:f>
              <c:numCache>
                <c:formatCode>General</c:formatCode>
                <c:ptCount val="15"/>
                <c:pt idx="0">
                  <c:v>43492</c:v>
                </c:pt>
                <c:pt idx="1">
                  <c:v>43567</c:v>
                </c:pt>
              </c:numCache>
            </c:numRef>
          </c:cat>
          <c:val>
            <c:numRef>
              <c:f>[2]Phú!$L$13:$L$27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[2]Phú!$K$12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[2]Phú!$B$13:$B$27</c:f>
              <c:numCache>
                <c:formatCode>General</c:formatCode>
                <c:ptCount val="15"/>
                <c:pt idx="0">
                  <c:v>43492</c:v>
                </c:pt>
                <c:pt idx="1">
                  <c:v>43567</c:v>
                </c:pt>
              </c:numCache>
            </c:numRef>
          </c:cat>
          <c:val>
            <c:numRef>
              <c:f>[2]Phú!$K$13:$K$27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[2]Phú!$C$12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numRef>
              <c:f>[2]Phú!$B$13:$B$27</c:f>
              <c:numCache>
                <c:formatCode>General</c:formatCode>
                <c:ptCount val="15"/>
                <c:pt idx="0">
                  <c:v>43492</c:v>
                </c:pt>
                <c:pt idx="1">
                  <c:v>43567</c:v>
                </c:pt>
              </c:numCache>
            </c:numRef>
          </c:cat>
          <c:val>
            <c:numRef>
              <c:f>[2]Phú!$C$13:$C$27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[2]Phú!$D$12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numRef>
              <c:f>[2]Phú!$B$13:$B$27</c:f>
              <c:numCache>
                <c:formatCode>General</c:formatCode>
                <c:ptCount val="15"/>
                <c:pt idx="0">
                  <c:v>43492</c:v>
                </c:pt>
                <c:pt idx="1">
                  <c:v>43567</c:v>
                </c:pt>
              </c:numCache>
            </c:numRef>
          </c:cat>
          <c:val>
            <c:numRef>
              <c:f>[2]Phú!$D$13:$D$27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[2]Phú!$E$12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numRef>
              <c:f>[2]Phú!$B$13:$B$27</c:f>
              <c:numCache>
                <c:formatCode>General</c:formatCode>
                <c:ptCount val="15"/>
                <c:pt idx="0">
                  <c:v>43492</c:v>
                </c:pt>
                <c:pt idx="1">
                  <c:v>43567</c:v>
                </c:pt>
              </c:numCache>
            </c:numRef>
          </c:cat>
          <c:val>
            <c:numRef>
              <c:f>[2]Phú!$E$13:$E$27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[2]Phú!$F$12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numRef>
              <c:f>[2]Phú!$B$13:$B$27</c:f>
              <c:numCache>
                <c:formatCode>General</c:formatCode>
                <c:ptCount val="15"/>
                <c:pt idx="0">
                  <c:v>43492</c:v>
                </c:pt>
                <c:pt idx="1">
                  <c:v>43567</c:v>
                </c:pt>
              </c:numCache>
            </c:numRef>
          </c:cat>
          <c:val>
            <c:numRef>
              <c:f>[2]Phú!$F$13:$F$27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[2]Phú!$G$12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[2]Phú!$B$13:$B$27</c:f>
              <c:numCache>
                <c:formatCode>General</c:formatCode>
                <c:ptCount val="15"/>
                <c:pt idx="0">
                  <c:v>43492</c:v>
                </c:pt>
                <c:pt idx="1">
                  <c:v>43567</c:v>
                </c:pt>
              </c:numCache>
            </c:numRef>
          </c:cat>
          <c:val>
            <c:numRef>
              <c:f>[2]Phú!$G$13:$G$27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[2]Phú!$H$12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numRef>
              <c:f>[2]Phú!$B$13:$B$27</c:f>
              <c:numCache>
                <c:formatCode>General</c:formatCode>
                <c:ptCount val="15"/>
                <c:pt idx="0">
                  <c:v>43492</c:v>
                </c:pt>
                <c:pt idx="1">
                  <c:v>43567</c:v>
                </c:pt>
              </c:numCache>
            </c:numRef>
          </c:cat>
          <c:val>
            <c:numRef>
              <c:f>[2]Phú!$H$13:$H$27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[2]Phú!$I$12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numRef>
              <c:f>[2]Phú!$B$13:$B$27</c:f>
              <c:numCache>
                <c:formatCode>General</c:formatCode>
                <c:ptCount val="15"/>
                <c:pt idx="0">
                  <c:v>43492</c:v>
                </c:pt>
                <c:pt idx="1">
                  <c:v>43567</c:v>
                </c:pt>
              </c:numCache>
            </c:numRef>
          </c:cat>
          <c:val>
            <c:numRef>
              <c:f>[2]Phú!$I$13:$I$27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09824"/>
        <c:axId val="1717690784"/>
        <c:extLst xmlns:c16r2="http://schemas.microsoft.com/office/drawing/2015/06/chart"/>
      </c:lineChart>
      <c:catAx>
        <c:axId val="171770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7690784"/>
        <c:crosses val="autoZero"/>
        <c:auto val="0"/>
        <c:lblAlgn val="ctr"/>
        <c:lblOffset val="100"/>
        <c:tickLblSkip val="2"/>
        <c:noMultiLvlLbl val="1"/>
      </c:catAx>
      <c:valAx>
        <c:axId val="1717690784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770982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280324023256918"/>
          <c:h val="0.3837881309966895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9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19072"/>
        <c:axId val="1717715264"/>
      </c:lineChart>
      <c:catAx>
        <c:axId val="1717719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5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15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9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9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94592"/>
        <c:axId val="1717696224"/>
      </c:lineChart>
      <c:catAx>
        <c:axId val="171769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96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96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945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686976"/>
        <c:axId val="1717688608"/>
      </c:scatterChart>
      <c:valAx>
        <c:axId val="171768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8608"/>
        <c:crosses val="autoZero"/>
        <c:crossBetween val="midCat"/>
      </c:valAx>
      <c:valAx>
        <c:axId val="1717688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69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95136"/>
        <c:axId val="1717716896"/>
      </c:lineChart>
      <c:catAx>
        <c:axId val="171769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6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16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95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11456"/>
        <c:axId val="1717709280"/>
      </c:lineChart>
      <c:catAx>
        <c:axId val="171771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9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09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1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18528"/>
        <c:axId val="1717719616"/>
      </c:lineChart>
      <c:catAx>
        <c:axId val="1717718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19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8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12000"/>
        <c:axId val="1717707104"/>
      </c:lineChart>
      <c:catAx>
        <c:axId val="17177120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07104"/>
        <c:crosses val="autoZero"/>
        <c:auto val="1"/>
        <c:lblAlgn val="ctr"/>
        <c:lblOffset val="100"/>
        <c:tickMarkSkip val="1"/>
        <c:noMultiLvlLbl val="0"/>
      </c:catAx>
      <c:valAx>
        <c:axId val="1717707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2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03840"/>
        <c:axId val="1717717440"/>
      </c:lineChart>
      <c:catAx>
        <c:axId val="171770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17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3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9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06016"/>
        <c:axId val="1717695680"/>
      </c:lineChart>
      <c:catAx>
        <c:axId val="171770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95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95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60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703296"/>
        <c:axId val="1717696768"/>
      </c:scatterChart>
      <c:valAx>
        <c:axId val="1717703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96768"/>
        <c:crosses val="autoZero"/>
        <c:crossBetween val="midCat"/>
      </c:valAx>
      <c:valAx>
        <c:axId val="1717696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32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14176"/>
        <c:axId val="1717717984"/>
      </c:lineChart>
      <c:catAx>
        <c:axId val="171771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7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17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14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87520"/>
        <c:axId val="1717688064"/>
      </c:lineChart>
      <c:catAx>
        <c:axId val="171768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8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88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7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98400"/>
        <c:axId val="1717704384"/>
      </c:lineChart>
      <c:catAx>
        <c:axId val="1717698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4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04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98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97312"/>
        <c:axId val="1717708192"/>
      </c:lineChart>
      <c:catAx>
        <c:axId val="17176973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08192"/>
        <c:crosses val="autoZero"/>
        <c:auto val="1"/>
        <c:lblAlgn val="ctr"/>
        <c:lblOffset val="100"/>
        <c:tickMarkSkip val="1"/>
        <c:noMultiLvlLbl val="0"/>
      </c:catAx>
      <c:valAx>
        <c:axId val="1717708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97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14720"/>
        <c:axId val="1717689152"/>
      </c:lineChart>
      <c:catAx>
        <c:axId val="171771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9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89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4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9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86432"/>
        <c:axId val="1717715808"/>
      </c:lineChart>
      <c:catAx>
        <c:axId val="171768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5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15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864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93504"/>
        <c:axId val="1717720160"/>
      </c:lineChart>
      <c:catAx>
        <c:axId val="171769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0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20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93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9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Phan Ngọc Tuyên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100" b="1" i="1" u="none" strike="noStrike" baseline="0">
                <a:effectLst/>
              </a:rPr>
              <a:t>Phan Ngọc Tuyên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042889525173E-2"/>
          <c:y val="0.14648512166383001"/>
          <c:w val="0.81610942249240126"/>
          <c:h val="0.67706236245409945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Vỹ!$J$12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Vỹ!$B$13:$B$96</c:f>
              <c:strCache>
                <c:ptCount val="52"/>
                <c:pt idx="0">
                  <c:v>12/03/19</c:v>
                </c:pt>
                <c:pt idx="1">
                  <c:v>08/06/19</c:v>
                </c:pt>
                <c:pt idx="2">
                  <c:v>13/09/19</c:v>
                </c:pt>
                <c:pt idx="3">
                  <c:v>19/09/19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Vỹ!$J$13:$J$96</c:f>
              <c:numCache>
                <c:formatCode>\&lt;\ \1</c:formatCode>
                <c:ptCount val="84"/>
                <c:pt idx="6" formatCode="General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717697856"/>
        <c:axId val="1717689696"/>
      </c:barChart>
      <c:lineChart>
        <c:grouping val="standard"/>
        <c:varyColors val="0"/>
        <c:ser>
          <c:idx val="9"/>
          <c:order val="0"/>
          <c:tx>
            <c:strRef>
              <c:f>Vỹ!$L$12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Vỹ!$B$13:$B$96</c:f>
              <c:strCache>
                <c:ptCount val="52"/>
                <c:pt idx="0">
                  <c:v>12/03/19</c:v>
                </c:pt>
                <c:pt idx="1">
                  <c:v>08/06/19</c:v>
                </c:pt>
                <c:pt idx="2">
                  <c:v>13/09/19</c:v>
                </c:pt>
                <c:pt idx="3">
                  <c:v>19/09/19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Vỹ!$L$13:$L$96</c:f>
              <c:numCache>
                <c:formatCode>General</c:formatCode>
                <c:ptCount val="8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Vỹ!$K$12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Vỹ!$B$13:$B$96</c:f>
              <c:strCache>
                <c:ptCount val="52"/>
                <c:pt idx="0">
                  <c:v>12/03/19</c:v>
                </c:pt>
                <c:pt idx="1">
                  <c:v>08/06/19</c:v>
                </c:pt>
                <c:pt idx="2">
                  <c:v>13/09/19</c:v>
                </c:pt>
                <c:pt idx="3">
                  <c:v>19/09/19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Vỹ!$K$13:$K$96</c:f>
              <c:numCache>
                <c:formatCode>General</c:formatCode>
                <c:ptCount val="8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Vỹ!$C$12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strRef>
              <c:f>Vỹ!$B$13:$B$96</c:f>
              <c:strCache>
                <c:ptCount val="52"/>
                <c:pt idx="0">
                  <c:v>12/03/19</c:v>
                </c:pt>
                <c:pt idx="1">
                  <c:v>08/06/19</c:v>
                </c:pt>
                <c:pt idx="2">
                  <c:v>13/09/19</c:v>
                </c:pt>
                <c:pt idx="3">
                  <c:v>19/09/19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Vỹ!$C$13:$C$96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Vỹ!$D$12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strRef>
              <c:f>Vỹ!$B$13:$B$96</c:f>
              <c:strCache>
                <c:ptCount val="52"/>
                <c:pt idx="0">
                  <c:v>12/03/19</c:v>
                </c:pt>
                <c:pt idx="1">
                  <c:v>08/06/19</c:v>
                </c:pt>
                <c:pt idx="2">
                  <c:v>13/09/19</c:v>
                </c:pt>
                <c:pt idx="3">
                  <c:v>19/09/19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Vỹ!$D$13:$D$96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Vỹ!$E$12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strRef>
              <c:f>Vỹ!$B$13:$B$96</c:f>
              <c:strCache>
                <c:ptCount val="52"/>
                <c:pt idx="0">
                  <c:v>12/03/19</c:v>
                </c:pt>
                <c:pt idx="1">
                  <c:v>08/06/19</c:v>
                </c:pt>
                <c:pt idx="2">
                  <c:v>13/09/19</c:v>
                </c:pt>
                <c:pt idx="3">
                  <c:v>19/09/19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Vỹ!$E$13:$E$96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5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Vỹ!$F$12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strRef>
              <c:f>Vỹ!$B$13:$B$96</c:f>
              <c:strCache>
                <c:ptCount val="52"/>
                <c:pt idx="0">
                  <c:v>12/03/19</c:v>
                </c:pt>
                <c:pt idx="1">
                  <c:v>08/06/19</c:v>
                </c:pt>
                <c:pt idx="2">
                  <c:v>13/09/19</c:v>
                </c:pt>
                <c:pt idx="3">
                  <c:v>19/09/19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Vỹ!$F$13:$F$96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Vỹ!$G$12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strRef>
              <c:f>Vỹ!$B$13:$B$96</c:f>
              <c:strCache>
                <c:ptCount val="52"/>
                <c:pt idx="0">
                  <c:v>12/03/19</c:v>
                </c:pt>
                <c:pt idx="1">
                  <c:v>08/06/19</c:v>
                </c:pt>
                <c:pt idx="2">
                  <c:v>13/09/19</c:v>
                </c:pt>
                <c:pt idx="3">
                  <c:v>19/09/19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Vỹ!$G$13:$G$96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Vỹ!$H$12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strRef>
              <c:f>Vỹ!$B$13:$B$96</c:f>
              <c:strCache>
                <c:ptCount val="52"/>
                <c:pt idx="0">
                  <c:v>12/03/19</c:v>
                </c:pt>
                <c:pt idx="1">
                  <c:v>08/06/19</c:v>
                </c:pt>
                <c:pt idx="2">
                  <c:v>13/09/19</c:v>
                </c:pt>
                <c:pt idx="3">
                  <c:v>19/09/19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Vỹ!$H$13:$H$96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Vỹ!$I$12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strRef>
              <c:f>Vỹ!$B$13:$B$96</c:f>
              <c:strCache>
                <c:ptCount val="52"/>
                <c:pt idx="0">
                  <c:v>12/03/19</c:v>
                </c:pt>
                <c:pt idx="1">
                  <c:v>08/06/19</c:v>
                </c:pt>
                <c:pt idx="2">
                  <c:v>13/09/19</c:v>
                </c:pt>
                <c:pt idx="3">
                  <c:v>19/09/19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Vỹ!$I$13:$I$96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97856"/>
        <c:axId val="1717689696"/>
        <c:extLst xmlns:c16r2="http://schemas.microsoft.com/office/drawing/2015/06/chart"/>
      </c:lineChart>
      <c:dateAx>
        <c:axId val="171769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7689696"/>
        <c:crosses val="autoZero"/>
        <c:auto val="0"/>
        <c:lblOffset val="100"/>
        <c:baseTimeUnit val="days"/>
        <c:majorUnit val="10"/>
        <c:majorTimeUnit val="days"/>
      </c:dateAx>
      <c:valAx>
        <c:axId val="1717689696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7697856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280324023256918"/>
          <c:h val="0.3837881309966895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9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07648"/>
        <c:axId val="1717700576"/>
      </c:lineChart>
      <c:catAx>
        <c:axId val="171770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0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00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7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9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01120"/>
        <c:axId val="1717720704"/>
      </c:lineChart>
      <c:catAx>
        <c:axId val="171770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0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20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11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691872"/>
        <c:axId val="1717699488"/>
      </c:scatterChart>
      <c:valAx>
        <c:axId val="1717691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99488"/>
        <c:crosses val="autoZero"/>
        <c:crossBetween val="midCat"/>
      </c:valAx>
      <c:valAx>
        <c:axId val="1717699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918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92416"/>
        <c:axId val="1717690240"/>
      </c:lineChart>
      <c:catAx>
        <c:axId val="1717692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90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690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92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91328"/>
        <c:axId val="1717713632"/>
      </c:lineChart>
      <c:catAx>
        <c:axId val="171769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13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91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692960"/>
        <c:axId val="1717701664"/>
      </c:lineChart>
      <c:catAx>
        <c:axId val="1717692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1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01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692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05472"/>
        <c:axId val="1717694048"/>
      </c:lineChart>
      <c:catAx>
        <c:axId val="17177054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694048"/>
        <c:crosses val="autoZero"/>
        <c:auto val="1"/>
        <c:lblAlgn val="ctr"/>
        <c:lblOffset val="100"/>
        <c:tickMarkSkip val="1"/>
        <c:noMultiLvlLbl val="0"/>
      </c:catAx>
      <c:valAx>
        <c:axId val="1717694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5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02208"/>
        <c:axId val="1717710368"/>
      </c:lineChart>
      <c:catAx>
        <c:axId val="171770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0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10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2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9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04928"/>
        <c:axId val="1717712544"/>
      </c:lineChart>
      <c:catAx>
        <c:axId val="171770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12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12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049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735936"/>
        <c:axId val="1717737024"/>
      </c:scatterChart>
      <c:valAx>
        <c:axId val="171773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37024"/>
        <c:crosses val="autoZero"/>
        <c:crossBetween val="midCat"/>
      </c:valAx>
      <c:valAx>
        <c:axId val="171773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359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39200"/>
        <c:axId val="1717745184"/>
      </c:lineChart>
      <c:catAx>
        <c:axId val="1717739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45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39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50624"/>
        <c:axId val="1717743008"/>
      </c:lineChart>
      <c:catAx>
        <c:axId val="171775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43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0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40288"/>
        <c:axId val="1717731584"/>
      </c:lineChart>
      <c:catAx>
        <c:axId val="171774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31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31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0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9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25600"/>
        <c:axId val="1717744096"/>
      </c:lineChart>
      <c:catAx>
        <c:axId val="17177256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44096"/>
        <c:crosses val="autoZero"/>
        <c:auto val="1"/>
        <c:lblAlgn val="ctr"/>
        <c:lblOffset val="100"/>
        <c:tickMarkSkip val="1"/>
        <c:noMultiLvlLbl val="0"/>
      </c:catAx>
      <c:valAx>
        <c:axId val="1717744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5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22336"/>
        <c:axId val="1717744640"/>
      </c:lineChart>
      <c:catAx>
        <c:axId val="171772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4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44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2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0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52800"/>
        <c:axId val="1717740832"/>
      </c:lineChart>
      <c:catAx>
        <c:axId val="1717752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4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28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52256"/>
        <c:axId val="1717737568"/>
      </c:lineChart>
      <c:catAx>
        <c:axId val="171775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37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37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2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24512"/>
        <c:axId val="1717731040"/>
      </c:lineChart>
      <c:catAx>
        <c:axId val="171772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31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31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4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0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21792"/>
        <c:axId val="1717732128"/>
      </c:lineChart>
      <c:catAx>
        <c:axId val="171772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3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32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17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728320"/>
        <c:axId val="1717736480"/>
      </c:scatterChart>
      <c:valAx>
        <c:axId val="1717728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36480"/>
        <c:crosses val="autoZero"/>
        <c:crossBetween val="midCat"/>
      </c:valAx>
      <c:valAx>
        <c:axId val="1717736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83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48992"/>
        <c:axId val="1717727232"/>
      </c:lineChart>
      <c:catAx>
        <c:axId val="171774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27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48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51712"/>
        <c:axId val="1717747360"/>
      </c:lineChart>
      <c:catAx>
        <c:axId val="171775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47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1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34848"/>
        <c:axId val="1717732672"/>
      </c:lineChart>
      <c:catAx>
        <c:axId val="171773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32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32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34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54432"/>
        <c:axId val="1717733216"/>
      </c:lineChart>
      <c:catAx>
        <c:axId val="17177544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33216"/>
        <c:crosses val="autoZero"/>
        <c:auto val="1"/>
        <c:lblAlgn val="ctr"/>
        <c:lblOffset val="100"/>
        <c:tickMarkSkip val="1"/>
        <c:noMultiLvlLbl val="0"/>
      </c:catAx>
      <c:valAx>
        <c:axId val="1717733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4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51168"/>
        <c:axId val="1717738656"/>
      </c:lineChart>
      <c:catAx>
        <c:axId val="171775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38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38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1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0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33760"/>
        <c:axId val="1717726144"/>
      </c:lineChart>
      <c:catAx>
        <c:axId val="171773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6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26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337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753344"/>
        <c:axId val="1717721248"/>
      </c:scatterChart>
      <c:valAx>
        <c:axId val="1717753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1248"/>
        <c:crosses val="autoZero"/>
        <c:crossBetween val="midCat"/>
      </c:valAx>
      <c:valAx>
        <c:axId val="1717721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33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22880"/>
        <c:axId val="1717725056"/>
      </c:lineChart>
      <c:catAx>
        <c:axId val="171772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5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25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22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47904"/>
        <c:axId val="1717739744"/>
      </c:lineChart>
      <c:catAx>
        <c:axId val="171774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39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3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7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49536"/>
        <c:axId val="1717745728"/>
      </c:lineChart>
      <c:catAx>
        <c:axId val="1717749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5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45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9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48448"/>
        <c:axId val="1717734304"/>
      </c:lineChart>
      <c:catAx>
        <c:axId val="17177484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34304"/>
        <c:crosses val="autoZero"/>
        <c:auto val="1"/>
        <c:lblAlgn val="ctr"/>
        <c:lblOffset val="100"/>
        <c:tickMarkSkip val="1"/>
        <c:noMultiLvlLbl val="0"/>
      </c:catAx>
      <c:valAx>
        <c:axId val="171773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8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50080"/>
        <c:axId val="1717728864"/>
      </c:lineChart>
      <c:catAx>
        <c:axId val="171775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8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28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0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0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54976"/>
        <c:axId val="1717738112"/>
      </c:lineChart>
      <c:catAx>
        <c:axId val="1717754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38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38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49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23424"/>
        <c:axId val="1717735392"/>
      </c:lineChart>
      <c:catAx>
        <c:axId val="1717723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3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35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3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41376"/>
        <c:axId val="1717746272"/>
      </c:lineChart>
      <c:catAx>
        <c:axId val="171774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46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1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0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41920"/>
        <c:axId val="1717729408"/>
      </c:lineChart>
      <c:catAx>
        <c:axId val="171774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9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29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19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726688"/>
        <c:axId val="1717742464"/>
      </c:scatterChart>
      <c:valAx>
        <c:axId val="171772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2464"/>
        <c:crosses val="autoZero"/>
        <c:crossBetween val="midCat"/>
      </c:valAx>
      <c:valAx>
        <c:axId val="1717742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66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27776"/>
        <c:axId val="1717753888"/>
      </c:lineChart>
      <c:catAx>
        <c:axId val="1717727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3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53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27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55520"/>
        <c:axId val="1717723968"/>
      </c:lineChart>
      <c:catAx>
        <c:axId val="171775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3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23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5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29952"/>
        <c:axId val="1717743552"/>
      </c:lineChart>
      <c:catAx>
        <c:axId val="171772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3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43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29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46816"/>
        <c:axId val="1717730496"/>
      </c:lineChart>
      <c:catAx>
        <c:axId val="171774681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30496"/>
        <c:crosses val="autoZero"/>
        <c:auto val="1"/>
        <c:lblAlgn val="ctr"/>
        <c:lblOffset val="100"/>
        <c:tickMarkSkip val="1"/>
        <c:noMultiLvlLbl val="0"/>
      </c:catAx>
      <c:valAx>
        <c:axId val="1717730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46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72928"/>
        <c:axId val="1717763680"/>
      </c:lineChart>
      <c:catAx>
        <c:axId val="171777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63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2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0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57152"/>
        <c:axId val="1717768032"/>
      </c:lineChart>
      <c:catAx>
        <c:axId val="171775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6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71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784352"/>
        <c:axId val="1717784896"/>
      </c:scatterChart>
      <c:valAx>
        <c:axId val="171778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4896"/>
        <c:crosses val="autoZero"/>
        <c:crossBetween val="midCat"/>
      </c:valAx>
      <c:valAx>
        <c:axId val="1717784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43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74016"/>
        <c:axId val="1717788160"/>
      </c:lineChart>
      <c:catAx>
        <c:axId val="171777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8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88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74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57696"/>
        <c:axId val="1717773472"/>
      </c:lineChart>
      <c:catAx>
        <c:axId val="171775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3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73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7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74560"/>
        <c:axId val="1717788704"/>
      </c:lineChart>
      <c:catAx>
        <c:axId val="171777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88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4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66944"/>
        <c:axId val="1717789248"/>
      </c:lineChart>
      <c:catAx>
        <c:axId val="17177669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89248"/>
        <c:crosses val="autoZero"/>
        <c:auto val="1"/>
        <c:lblAlgn val="ctr"/>
        <c:lblOffset val="100"/>
        <c:tickMarkSkip val="1"/>
        <c:noMultiLvlLbl val="0"/>
      </c:catAx>
      <c:valAx>
        <c:axId val="1717789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6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60960"/>
        <c:axId val="1717764768"/>
      </c:lineChart>
      <c:catAx>
        <c:axId val="1717760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4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64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0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65856"/>
        <c:axId val="1717777280"/>
      </c:lineChart>
      <c:catAx>
        <c:axId val="171776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7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77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5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56064"/>
        <c:axId val="1717782176"/>
      </c:lineChart>
      <c:catAx>
        <c:axId val="1717756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2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82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6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Hoàng Đạo (810)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Nguyễn Hoàng Đạo (810)</a:t>
            </a:r>
            <a:endParaRPr lang="en-US" sz="1100" i="1">
              <a:effectLst/>
            </a:endParaRPr>
          </a:p>
        </c:rich>
      </c:tx>
      <c:layout>
        <c:manualLayout>
          <c:xMode val="edge"/>
          <c:yMode val="edge"/>
          <c:x val="0.18434042143267845"/>
          <c:y val="2.5888048040687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540652588880932E-2"/>
          <c:y val="0.16139723533118508"/>
          <c:w val="0.81610942249240126"/>
          <c:h val="0.63884026926198978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[2]Đạo!$J$12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[2]Đạo!$J$13:$J$92</c:f>
              <c:numCache>
                <c:formatCode>General</c:formatCode>
                <c:ptCount val="80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7769664"/>
        <c:axId val="1717785984"/>
      </c:barChart>
      <c:lineChart>
        <c:grouping val="standard"/>
        <c:varyColors val="0"/>
        <c:ser>
          <c:idx val="9"/>
          <c:order val="0"/>
          <c:tx>
            <c:strRef>
              <c:f>[2]Đạo!$L$12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[2]Đạo!$L$13:$L$92</c:f>
              <c:numCache>
                <c:formatCode>General</c:formatCode>
                <c:ptCount val="8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3669-4785-B62D-591FD91EB321}"/>
            </c:ext>
          </c:extLst>
        </c:ser>
        <c:ser>
          <c:idx val="8"/>
          <c:order val="1"/>
          <c:tx>
            <c:strRef>
              <c:f>[2]Đạo!$K$12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[2]Đạo!$K$13:$K$92</c:f>
              <c:numCache>
                <c:formatCode>General</c:formatCode>
                <c:ptCount val="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3669-4785-B62D-591FD91EB321}"/>
            </c:ext>
          </c:extLst>
        </c:ser>
        <c:ser>
          <c:idx val="0"/>
          <c:order val="2"/>
          <c:tx>
            <c:strRef>
              <c:f>[2]Đạo!$C$12</c:f>
              <c:strCache>
                <c:ptCount val="1"/>
                <c:pt idx="0">
                  <c:v>Head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[2]Đạo!$C$13:$C$92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669-4785-B62D-591FD91EB321}"/>
            </c:ext>
          </c:extLst>
        </c:ser>
        <c:ser>
          <c:idx val="1"/>
          <c:order val="3"/>
          <c:tx>
            <c:strRef>
              <c:f>[2]Đạo!$D$12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[2]Đạo!$D$13:$D$92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669-4785-B62D-591FD91EB321}"/>
            </c:ext>
          </c:extLst>
        </c:ser>
        <c:ser>
          <c:idx val="2"/>
          <c:order val="4"/>
          <c:tx>
            <c:strRef>
              <c:f>[2]Đạo!$E$12</c:f>
              <c:strCache>
                <c:ptCount val="1"/>
                <c:pt idx="0">
                  <c:v>Chest</c:v>
                </c:pt>
              </c:strCache>
            </c:strRef>
          </c:tx>
          <c:spPr>
            <a:ln w="1587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[2]Đạo!$E$13:$E$92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669-4785-B62D-591FD91EB321}"/>
            </c:ext>
          </c:extLst>
        </c:ser>
        <c:ser>
          <c:idx val="3"/>
          <c:order val="5"/>
          <c:tx>
            <c:strRef>
              <c:f>[2]Đạo!$F$12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952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[2]Đạo!$F$13:$F$92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669-4785-B62D-591FD91EB321}"/>
            </c:ext>
          </c:extLst>
        </c:ser>
        <c:ser>
          <c:idx val="4"/>
          <c:order val="6"/>
          <c:tx>
            <c:strRef>
              <c:f>[2]Đạo!$G$12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[2]Đạo!$G$13:$G$92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3669-4785-B62D-591FD91EB321}"/>
            </c:ext>
          </c:extLst>
        </c:ser>
        <c:ser>
          <c:idx val="5"/>
          <c:order val="7"/>
          <c:tx>
            <c:strRef>
              <c:f>[2]Đạo!$H$12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[2]Đạo!$H$13:$H$92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3669-4785-B62D-591FD91EB321}"/>
            </c:ext>
          </c:extLst>
        </c:ser>
        <c:ser>
          <c:idx val="6"/>
          <c:order val="8"/>
          <c:tx>
            <c:strRef>
              <c:f>[2]Đạo!$I$12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[2]Đạo!$I$13:$I$92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69664"/>
        <c:axId val="1717785984"/>
        <c:extLst xmlns:c16r2="http://schemas.microsoft.com/office/drawing/2015/06/chart"/>
      </c:lineChart>
      <c:catAx>
        <c:axId val="171776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5969888204641409"/>
              <c:y val="0.82222637539957311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7785984"/>
        <c:crossesAt val="0"/>
        <c:auto val="0"/>
        <c:lblAlgn val="ctr"/>
        <c:lblOffset val="100"/>
        <c:tickLblSkip val="5"/>
        <c:noMultiLvlLbl val="0"/>
      </c:catAx>
      <c:valAx>
        <c:axId val="1717785984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4.6887261660385836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7769664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2550461440585697"/>
          <c:h val="0.31434786604981768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0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B1-4E15-9006-28B857C25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89792"/>
        <c:axId val="1717758240"/>
      </c:lineChart>
      <c:catAx>
        <c:axId val="171778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8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58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9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0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E5-4BDF-807E-5AE2418521C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E5-4BDF-807E-5AE2418521C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E5-4BDF-807E-5AE24185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66400"/>
        <c:axId val="1717762048"/>
      </c:lineChart>
      <c:catAx>
        <c:axId val="171776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2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62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64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44-45AB-83BD-8C6656DE453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44-45AB-83BD-8C6656DE453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44-45AB-83BD-8C6656DE4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769120"/>
        <c:axId val="1717760416"/>
      </c:scatterChart>
      <c:valAx>
        <c:axId val="171776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0416"/>
        <c:crosses val="autoZero"/>
        <c:crossBetween val="midCat"/>
      </c:valAx>
      <c:valAx>
        <c:axId val="1717760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91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0B-472E-A0A0-C79C60511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56608"/>
        <c:axId val="1717778912"/>
      </c:lineChart>
      <c:catAx>
        <c:axId val="1717756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7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56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17-4A9E-9A8B-B09C5CE12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64224"/>
        <c:axId val="1717779456"/>
      </c:lineChart>
      <c:catAx>
        <c:axId val="171776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7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4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A3-474D-B2E3-D79073D82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80000"/>
        <c:axId val="1717775648"/>
      </c:lineChart>
      <c:catAx>
        <c:axId val="171778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5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75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0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1B-42AE-BEBB-5491BB376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90336"/>
        <c:axId val="1717762592"/>
      </c:lineChart>
      <c:catAx>
        <c:axId val="17177903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62592"/>
        <c:crosses val="autoZero"/>
        <c:auto val="1"/>
        <c:lblAlgn val="ctr"/>
        <c:lblOffset val="100"/>
        <c:tickMarkSkip val="1"/>
        <c:noMultiLvlLbl val="0"/>
      </c:catAx>
      <c:valAx>
        <c:axId val="171776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0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9F-4705-9256-4886AFF75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76192"/>
        <c:axId val="1717780544"/>
      </c:lineChart>
      <c:catAx>
        <c:axId val="171777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0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80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6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0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54-4576-9890-94B996C51F3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254-4576-9890-94B996C51F3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254-4576-9890-94B996C51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71296"/>
        <c:axId val="1717781088"/>
      </c:lineChart>
      <c:catAx>
        <c:axId val="171777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1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81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12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30-4290-B9A5-5EF555F9C0D3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30-4290-B9A5-5EF555F9C0D3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30-4290-B9A5-5EF555F9C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758784"/>
        <c:axId val="1717787616"/>
      </c:scatterChart>
      <c:valAx>
        <c:axId val="171775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7616"/>
        <c:crosses val="autoZero"/>
        <c:crossBetween val="midCat"/>
      </c:valAx>
      <c:valAx>
        <c:axId val="171778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87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F8-4516-AEDE-A5890B496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70208"/>
        <c:axId val="1717761504"/>
      </c:lineChart>
      <c:catAx>
        <c:axId val="1717770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1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61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70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C3-4610-A52A-6773B0AB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81632"/>
        <c:axId val="1717759328"/>
      </c:lineChart>
      <c:catAx>
        <c:axId val="171778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9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59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1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F0-4EE5-8F60-D47F2C55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68576"/>
        <c:axId val="1717765312"/>
      </c:lineChart>
      <c:catAx>
        <c:axId val="1717768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5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65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8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5E-4873-A011-4B1CBC165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70752"/>
        <c:axId val="1717771840"/>
      </c:lineChart>
      <c:catAx>
        <c:axId val="171777075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71840"/>
        <c:crosses val="autoZero"/>
        <c:auto val="1"/>
        <c:lblAlgn val="ctr"/>
        <c:lblOffset val="100"/>
        <c:tickMarkSkip val="1"/>
        <c:noMultiLvlLbl val="0"/>
      </c:catAx>
      <c:valAx>
        <c:axId val="1717771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0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15-4096-8F8D-8AFE73193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85440"/>
        <c:axId val="1717763136"/>
      </c:lineChart>
      <c:catAx>
        <c:axId val="171778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3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6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5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0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96-42BC-B423-C619A02FBA3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96-42BC-B423-C619A02FBA3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C96-42BC-B423-C619A02FB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82720"/>
        <c:axId val="1717783264"/>
      </c:lineChart>
      <c:catAx>
        <c:axId val="171778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3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83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2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77-41F9-B819-D8443FD00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86528"/>
        <c:axId val="1717767488"/>
      </c:lineChart>
      <c:catAx>
        <c:axId val="171778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67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67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6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0E-4567-9151-967EFE47E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72384"/>
        <c:axId val="1717775104"/>
      </c:lineChart>
      <c:catAx>
        <c:axId val="171777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75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2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0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0E-4382-96F0-08D4EB059C9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0E-4382-96F0-08D4EB059C9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0E-4382-96F0-08D4EB05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59872"/>
        <c:axId val="1717776736"/>
      </c:lineChart>
      <c:catAx>
        <c:axId val="171775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6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76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598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63-4D7B-921F-B6952C4E0F4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63-4D7B-921F-B6952C4E0F4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63-4D7B-921F-B6952C4E0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777824"/>
        <c:axId val="1717778368"/>
      </c:scatterChart>
      <c:valAx>
        <c:axId val="171777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8368"/>
        <c:crosses val="autoZero"/>
        <c:crossBetween val="midCat"/>
      </c:valAx>
      <c:valAx>
        <c:axId val="171777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778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94-4E4A-9CBE-41CEB159F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83808"/>
        <c:axId val="1717787072"/>
      </c:lineChart>
      <c:catAx>
        <c:axId val="1717783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8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87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83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70-454F-9504-4660C1C27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00672"/>
        <c:axId val="1717799584"/>
      </c:lineChart>
      <c:catAx>
        <c:axId val="171780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99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0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B5-4D9E-9BED-09C0F5C1F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14272"/>
        <c:axId val="1717794688"/>
      </c:lineChart>
      <c:catAx>
        <c:axId val="171781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4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94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4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3C-43C5-9A67-38FD97B2A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20800"/>
        <c:axId val="1717820256"/>
      </c:lineChart>
      <c:catAx>
        <c:axId val="17178208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20256"/>
        <c:crosses val="autoZero"/>
        <c:auto val="1"/>
        <c:lblAlgn val="ctr"/>
        <c:lblOffset val="100"/>
        <c:tickMarkSkip val="1"/>
        <c:noMultiLvlLbl val="0"/>
      </c:catAx>
      <c:valAx>
        <c:axId val="1717820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0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B0-4B5E-8784-F732A664B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18624"/>
        <c:axId val="1717790880"/>
      </c:lineChart>
      <c:catAx>
        <c:axId val="171781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0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90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8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0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B2-44D6-8FF9-D1DD6B49BAB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B2-44D6-8FF9-D1DD6B49BAB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8B2-44D6-8FF9-D1DD6B49B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93600"/>
        <c:axId val="1717805568"/>
      </c:lineChart>
      <c:catAx>
        <c:axId val="171779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5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05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36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FC-45D5-B488-BBFB14F6AC2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FC-45D5-B488-BBFB14F6AC2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FC-45D5-B488-BBFB14F6A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804480"/>
        <c:axId val="1717813728"/>
      </c:scatterChart>
      <c:valAx>
        <c:axId val="171780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3728"/>
        <c:crosses val="autoZero"/>
        <c:crossBetween val="midCat"/>
      </c:valAx>
      <c:valAx>
        <c:axId val="171781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44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F6-45CF-A673-51670F961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06112"/>
        <c:axId val="1717809376"/>
      </c:lineChart>
      <c:catAx>
        <c:axId val="1717806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9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09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06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6E-4021-AEEF-207A8AFD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91424"/>
        <c:axId val="1717797408"/>
      </c:lineChart>
      <c:catAx>
        <c:axId val="171779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7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97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1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41-4D2B-99DF-F8CC48DEE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18080"/>
        <c:axId val="1717809920"/>
      </c:lineChart>
      <c:catAx>
        <c:axId val="171781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9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09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8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C8-49F7-8970-ED9EAF4AC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19712"/>
        <c:axId val="1717796864"/>
      </c:lineChart>
      <c:catAx>
        <c:axId val="17178197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796864"/>
        <c:crosses val="autoZero"/>
        <c:auto val="1"/>
        <c:lblAlgn val="ctr"/>
        <c:lblOffset val="100"/>
        <c:tickMarkSkip val="1"/>
        <c:noMultiLvlLbl val="0"/>
      </c:catAx>
      <c:valAx>
        <c:axId val="1717796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9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71-41C1-9B0C-668A1C8DF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07744"/>
        <c:axId val="1717794144"/>
      </c:lineChart>
      <c:catAx>
        <c:axId val="171780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94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7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0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1C-45F2-B20D-2D7F416AEDF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1C-45F2-B20D-2D7F416AEDF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1C-45F2-B20D-2D7F416AE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10464"/>
        <c:axId val="1717811008"/>
      </c:lineChart>
      <c:catAx>
        <c:axId val="171781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1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11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04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02-4C06-9481-56CCE1FC1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00128"/>
        <c:axId val="1717795232"/>
      </c:lineChart>
      <c:catAx>
        <c:axId val="171780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5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95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0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7D-4A28-BDD8-717C26318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96320"/>
        <c:axId val="1717806656"/>
      </c:lineChart>
      <c:catAx>
        <c:axId val="171779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6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06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6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0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25-4877-AD2C-BF1D9A42340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25-4877-AD2C-BF1D9A42340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425-4877-AD2C-BF1D9A423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08288"/>
        <c:axId val="1717821344"/>
      </c:lineChart>
      <c:catAx>
        <c:axId val="171780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1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21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82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51-401F-BD63-5C550AC02C9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51-401F-BD63-5C550AC02C9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51-401F-BD63-5C550AC02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815904"/>
        <c:axId val="1717821888"/>
      </c:scatterChart>
      <c:valAx>
        <c:axId val="171781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1888"/>
        <c:crosses val="autoZero"/>
        <c:crossBetween val="midCat"/>
      </c:valAx>
      <c:valAx>
        <c:axId val="1717821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59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31-436F-8571-CFE045959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19168"/>
        <c:axId val="1717807200"/>
      </c:lineChart>
      <c:catAx>
        <c:axId val="1717819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7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0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19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E9-4176-8A6B-10FD5D438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08832"/>
        <c:axId val="1717816448"/>
      </c:lineChart>
      <c:catAx>
        <c:axId val="171780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1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8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2C-45FE-BA82-B84B2458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22432"/>
        <c:axId val="1717801216"/>
      </c:lineChart>
      <c:catAx>
        <c:axId val="1717822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01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2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A5-4A69-9733-8BECF89F4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22976"/>
        <c:axId val="1717801760"/>
      </c:lineChart>
      <c:catAx>
        <c:axId val="171782297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01760"/>
        <c:crosses val="autoZero"/>
        <c:auto val="1"/>
        <c:lblAlgn val="ctr"/>
        <c:lblOffset val="100"/>
        <c:tickMarkSkip val="1"/>
        <c:noMultiLvlLbl val="0"/>
      </c:catAx>
      <c:valAx>
        <c:axId val="1717801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2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F5-4665-A088-01DEBF185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02304"/>
        <c:axId val="1717811552"/>
      </c:lineChart>
      <c:catAx>
        <c:axId val="171780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1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11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2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0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5A-4D7A-97B2-CA48B77EC4C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5A-4D7A-97B2-CA48B77EC4C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5A-4D7A-97B2-CA48B77EC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95776"/>
        <c:axId val="1717812096"/>
      </c:lineChart>
      <c:catAx>
        <c:axId val="1717795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2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12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57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DE-4FA1-8CC1-9D14CCF2857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DE-4FA1-8CC1-9D14CCF2857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DE-4FA1-8CC1-9D14CCF28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792512"/>
        <c:axId val="1717803392"/>
      </c:scatterChart>
      <c:valAx>
        <c:axId val="171779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3392"/>
        <c:crosses val="autoZero"/>
        <c:crossBetween val="midCat"/>
      </c:valAx>
      <c:valAx>
        <c:axId val="1717803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25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25-474B-9785-5DFCF6FE8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02848"/>
        <c:axId val="1717812640"/>
      </c:lineChart>
      <c:catAx>
        <c:axId val="171780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12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02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03-458A-83B4-C9EEE01CF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24064"/>
        <c:axId val="1717798496"/>
      </c:lineChart>
      <c:catAx>
        <c:axId val="171782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8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98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4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9C-4516-8585-9335AD0A2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05024"/>
        <c:axId val="1717816992"/>
      </c:lineChart>
      <c:catAx>
        <c:axId val="171780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6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16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05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71-4FFD-BCDF-27B5D6605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15360"/>
        <c:axId val="1717803936"/>
      </c:lineChart>
      <c:catAx>
        <c:axId val="17178153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03936"/>
        <c:crosses val="autoZero"/>
        <c:auto val="1"/>
        <c:lblAlgn val="ctr"/>
        <c:lblOffset val="100"/>
        <c:tickMarkSkip val="1"/>
        <c:noMultiLvlLbl val="0"/>
      </c:catAx>
      <c:valAx>
        <c:axId val="1717803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5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C8-41F2-BE1B-907784BEB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97952"/>
        <c:axId val="1717799040"/>
      </c:lineChart>
      <c:catAx>
        <c:axId val="171779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9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9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7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0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C9-45AF-82CD-9B6BBA03113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C9-45AF-82CD-9B6BBA03113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C9-45AF-82CD-9B6BBA031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13184"/>
        <c:axId val="1717814816"/>
      </c:lineChart>
      <c:catAx>
        <c:axId val="171781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4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14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31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85-46DD-9CB2-DB9C1FFE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17536"/>
        <c:axId val="1717823520"/>
      </c:lineChart>
      <c:catAx>
        <c:axId val="171781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3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23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17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24608"/>
        <c:axId val="1717825152"/>
      </c:lineChart>
      <c:catAx>
        <c:axId val="171782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5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25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4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0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791968"/>
        <c:axId val="1717793056"/>
      </c:lineChart>
      <c:catAx>
        <c:axId val="171779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3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79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791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850720"/>
        <c:axId val="1717858880"/>
      </c:scatterChart>
      <c:valAx>
        <c:axId val="171785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8880"/>
        <c:crosses val="autoZero"/>
        <c:crossBetween val="midCat"/>
      </c:valAx>
      <c:valAx>
        <c:axId val="1717858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07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38752"/>
        <c:axId val="1717847456"/>
      </c:lineChart>
      <c:catAx>
        <c:axId val="171783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7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47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38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49088"/>
        <c:axId val="1717856160"/>
      </c:lineChart>
      <c:catAx>
        <c:axId val="171784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6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56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9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48544"/>
        <c:axId val="1717845280"/>
      </c:lineChart>
      <c:catAx>
        <c:axId val="1717848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5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45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8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26784"/>
        <c:axId val="1717832768"/>
      </c:lineChart>
      <c:catAx>
        <c:axId val="171782678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32768"/>
        <c:crosses val="autoZero"/>
        <c:auto val="1"/>
        <c:lblAlgn val="ctr"/>
        <c:lblOffset val="100"/>
        <c:tickMarkSkip val="1"/>
        <c:noMultiLvlLbl val="0"/>
      </c:catAx>
      <c:valAx>
        <c:axId val="1717832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6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0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44192"/>
        <c:axId val="1717834400"/>
      </c:lineChart>
      <c:catAx>
        <c:axId val="171784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34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34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4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0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57792"/>
        <c:axId val="1717839840"/>
      </c:lineChart>
      <c:catAx>
        <c:axId val="171785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39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39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77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852896"/>
        <c:axId val="1717842016"/>
      </c:scatterChart>
      <c:valAx>
        <c:axId val="1717852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2016"/>
        <c:crosses val="autoZero"/>
        <c:crossBetween val="midCat"/>
      </c:valAx>
      <c:valAx>
        <c:axId val="1717842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28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0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31136"/>
        <c:axId val="1717836032"/>
      </c:lineChart>
      <c:catAx>
        <c:axId val="171783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36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36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31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40384"/>
        <c:axId val="1717827872"/>
      </c:lineChart>
      <c:catAx>
        <c:axId val="171784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7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27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0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46912"/>
        <c:axId val="1717843104"/>
      </c:lineChart>
      <c:catAx>
        <c:axId val="171784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3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43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6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40928"/>
        <c:axId val="1717825696"/>
      </c:lineChart>
      <c:catAx>
        <c:axId val="171784092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25696"/>
        <c:crosses val="autoZero"/>
        <c:auto val="1"/>
        <c:lblAlgn val="ctr"/>
        <c:lblOffset val="100"/>
        <c:tickMarkSkip val="1"/>
        <c:noMultiLvlLbl val="0"/>
      </c:catAx>
      <c:valAx>
        <c:axId val="1717825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0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27328"/>
        <c:axId val="1717856704"/>
      </c:lineChart>
      <c:catAx>
        <c:axId val="171782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6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56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7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51264"/>
        <c:axId val="1717834944"/>
      </c:lineChart>
      <c:catAx>
        <c:axId val="1717851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34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3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12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50176"/>
        <c:axId val="1717841472"/>
      </c:lineChart>
      <c:catAx>
        <c:axId val="171785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1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41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0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28416"/>
        <c:axId val="1717857248"/>
      </c:lineChart>
      <c:catAx>
        <c:axId val="1717828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7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57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8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42560"/>
        <c:axId val="1717851808"/>
      </c:lineChart>
      <c:catAx>
        <c:axId val="1717842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1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51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25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843648"/>
        <c:axId val="1717852352"/>
      </c:scatterChart>
      <c:valAx>
        <c:axId val="171784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2352"/>
        <c:crosses val="autoZero"/>
        <c:crossBetween val="midCat"/>
      </c:valAx>
      <c:valAx>
        <c:axId val="1717852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36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35488"/>
        <c:axId val="1717844736"/>
      </c:lineChart>
      <c:catAx>
        <c:axId val="171783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4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44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35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38208"/>
        <c:axId val="1717833312"/>
      </c:lineChart>
      <c:catAx>
        <c:axId val="171783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33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38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30592"/>
        <c:axId val="1717845824"/>
      </c:lineChart>
      <c:catAx>
        <c:axId val="1717830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5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45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30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53984"/>
        <c:axId val="1717836576"/>
      </c:lineChart>
      <c:catAx>
        <c:axId val="171785398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36576"/>
        <c:crosses val="autoZero"/>
        <c:auto val="1"/>
        <c:lblAlgn val="ctr"/>
        <c:lblOffset val="100"/>
        <c:tickMarkSkip val="1"/>
        <c:noMultiLvlLbl val="0"/>
      </c:catAx>
      <c:valAx>
        <c:axId val="1717836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3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46368"/>
        <c:axId val="1717848000"/>
      </c:lineChart>
      <c:catAx>
        <c:axId val="1717846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8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48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6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55616"/>
        <c:axId val="1717849632"/>
      </c:lineChart>
      <c:catAx>
        <c:axId val="171785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49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49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56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826240"/>
        <c:axId val="1717859424"/>
      </c:scatterChart>
      <c:valAx>
        <c:axId val="171782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9424"/>
        <c:crosses val="autoZero"/>
        <c:crossBetween val="midCat"/>
      </c:valAx>
      <c:valAx>
        <c:axId val="1717859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62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37120"/>
        <c:axId val="1717839296"/>
      </c:lineChart>
      <c:catAx>
        <c:axId val="171783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39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39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37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53440"/>
        <c:axId val="1717854528"/>
      </c:lineChart>
      <c:catAx>
        <c:axId val="1717853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4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54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3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55072"/>
        <c:axId val="1717858336"/>
      </c:lineChart>
      <c:catAx>
        <c:axId val="171785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8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5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5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59968"/>
        <c:axId val="1717828960"/>
      </c:lineChart>
      <c:catAx>
        <c:axId val="171785996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28960"/>
        <c:crosses val="autoZero"/>
        <c:auto val="1"/>
        <c:lblAlgn val="ctr"/>
        <c:lblOffset val="100"/>
        <c:tickMarkSkip val="1"/>
        <c:noMultiLvlLbl val="0"/>
      </c:catAx>
      <c:valAx>
        <c:axId val="1717828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59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29504"/>
        <c:axId val="1717830048"/>
      </c:lineChart>
      <c:catAx>
        <c:axId val="171782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30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30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29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37664"/>
        <c:axId val="1717831680"/>
      </c:lineChart>
      <c:catAx>
        <c:axId val="171783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3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31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376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32224"/>
        <c:axId val="1717833856"/>
      </c:lineChart>
      <c:catAx>
        <c:axId val="171783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33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33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32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Ngô Nguyên Vỹ</a:t>
            </a:r>
            <a:r>
              <a:rPr lang="vi-VN" sz="1100" b="1" i="0" baseline="0">
                <a:effectLst/>
              </a:rPr>
              <a:t>(</a:t>
            </a:r>
            <a:r>
              <a:rPr lang="en-US" sz="1100" b="1" i="0" baseline="0">
                <a:effectLst/>
              </a:rPr>
              <a:t>571)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100" b="1" i="1" u="none" strike="noStrike" baseline="0">
                <a:effectLst/>
              </a:rPr>
              <a:t>Ngô Nguyên Vỹ (571</a:t>
            </a:r>
            <a:r>
              <a:rPr lang="vi-VN" sz="1100" b="1" i="1" u="none" strike="noStrike" baseline="0">
                <a:effectLst/>
              </a:rPr>
              <a:t>)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267677018382926E-2"/>
          <c:y val="7.9621861426613691E-2"/>
          <c:w val="0.81610942249240126"/>
          <c:h val="0.67706236245409945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[2]Vỹ!$J$12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Pt>
            <c:idx val="5"/>
            <c:invertIfNegative val="0"/>
            <c:bubble3D val="0"/>
          </c:dPt>
          <c:cat>
            <c:numRef>
              <c:f>[2]Vỹ!$B$13:$B$28</c:f>
              <c:numCache>
                <c:formatCode>General</c:formatCode>
                <c:ptCount val="16"/>
                <c:pt idx="0">
                  <c:v>43536</c:v>
                </c:pt>
                <c:pt idx="1">
                  <c:v>43624</c:v>
                </c:pt>
              </c:numCache>
            </c:numRef>
          </c:cat>
          <c:val>
            <c:numRef>
              <c:f>[2]Vỹ!$J$13:$J$28</c:f>
              <c:numCache>
                <c:formatCode>General</c:formatCode>
                <c:ptCount val="16"/>
                <c:pt idx="6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717874112"/>
        <c:axId val="1717871936"/>
      </c:barChart>
      <c:lineChart>
        <c:grouping val="standard"/>
        <c:varyColors val="0"/>
        <c:ser>
          <c:idx val="9"/>
          <c:order val="0"/>
          <c:tx>
            <c:strRef>
              <c:f>[2]Vỹ!$L$12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[2]Nghiệp!$B$13:$B$24</c:f>
              <c:numCache>
                <c:formatCode>General</c:formatCode>
                <c:ptCount val="12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>
                  <c:v>43561</c:v>
                </c:pt>
                <c:pt idx="10">
                  <c:v>43581</c:v>
                </c:pt>
                <c:pt idx="11">
                  <c:v>43637</c:v>
                </c:pt>
              </c:numCache>
            </c:numRef>
          </c:cat>
          <c:val>
            <c:numRef>
              <c:f>[2]Vỹ!$L$13:$L$28</c:f>
              <c:numCache>
                <c:formatCode>General</c:formatCode>
                <c:ptCount val="1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[2]Vỹ!$K$12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[2]Nghiệp!$B$13:$B$24</c:f>
              <c:numCache>
                <c:formatCode>General</c:formatCode>
                <c:ptCount val="12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>
                  <c:v>43561</c:v>
                </c:pt>
                <c:pt idx="10">
                  <c:v>43581</c:v>
                </c:pt>
                <c:pt idx="11">
                  <c:v>43637</c:v>
                </c:pt>
              </c:numCache>
            </c:numRef>
          </c:cat>
          <c:val>
            <c:numRef>
              <c:f>[2]Vỹ!$K$13:$K$28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[2]Vỹ!$C$12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numRef>
              <c:f>[2]Nghiệp!$B$13:$B$24</c:f>
              <c:numCache>
                <c:formatCode>General</c:formatCode>
                <c:ptCount val="12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>
                  <c:v>43561</c:v>
                </c:pt>
                <c:pt idx="10">
                  <c:v>43581</c:v>
                </c:pt>
                <c:pt idx="11">
                  <c:v>43637</c:v>
                </c:pt>
              </c:numCache>
            </c:numRef>
          </c:cat>
          <c:val>
            <c:numRef>
              <c:f>[2]Vỹ!$C$13:$C$28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[2]Vỹ!$D$12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numRef>
              <c:f>[2]Nghiệp!$B$13:$B$24</c:f>
              <c:numCache>
                <c:formatCode>General</c:formatCode>
                <c:ptCount val="12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>
                  <c:v>43561</c:v>
                </c:pt>
                <c:pt idx="10">
                  <c:v>43581</c:v>
                </c:pt>
                <c:pt idx="11">
                  <c:v>43637</c:v>
                </c:pt>
              </c:numCache>
            </c:numRef>
          </c:cat>
          <c:val>
            <c:numRef>
              <c:f>[2]Vỹ!$D$13:$D$28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[2]Vỹ!$E$12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numRef>
              <c:f>[2]Nghiệp!$B$13:$B$24</c:f>
              <c:numCache>
                <c:formatCode>General</c:formatCode>
                <c:ptCount val="12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>
                  <c:v>43561</c:v>
                </c:pt>
                <c:pt idx="10">
                  <c:v>43581</c:v>
                </c:pt>
                <c:pt idx="11">
                  <c:v>43637</c:v>
                </c:pt>
              </c:numCache>
            </c:numRef>
          </c:cat>
          <c:val>
            <c:numRef>
              <c:f>[2]Vỹ!$E$13:$E$28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[2]Vỹ!$F$12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numRef>
              <c:f>[2]Nghiệp!$B$13:$B$24</c:f>
              <c:numCache>
                <c:formatCode>General</c:formatCode>
                <c:ptCount val="12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>
                  <c:v>43561</c:v>
                </c:pt>
                <c:pt idx="10">
                  <c:v>43581</c:v>
                </c:pt>
                <c:pt idx="11">
                  <c:v>43637</c:v>
                </c:pt>
              </c:numCache>
            </c:numRef>
          </c:cat>
          <c:val>
            <c:numRef>
              <c:f>[2]Vỹ!$F$13:$F$28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[2]Vỹ!$G$12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[2]Nghiệp!$B$13:$B$24</c:f>
              <c:numCache>
                <c:formatCode>General</c:formatCode>
                <c:ptCount val="12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>
                  <c:v>43561</c:v>
                </c:pt>
                <c:pt idx="10">
                  <c:v>43581</c:v>
                </c:pt>
                <c:pt idx="11">
                  <c:v>43637</c:v>
                </c:pt>
              </c:numCache>
            </c:numRef>
          </c:cat>
          <c:val>
            <c:numRef>
              <c:f>[2]Vỹ!$G$13:$G$28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[2]Vỹ!$H$12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numRef>
              <c:f>[2]Nghiệp!$B$13:$B$24</c:f>
              <c:numCache>
                <c:formatCode>General</c:formatCode>
                <c:ptCount val="12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>
                  <c:v>43561</c:v>
                </c:pt>
                <c:pt idx="10">
                  <c:v>43581</c:v>
                </c:pt>
                <c:pt idx="11">
                  <c:v>43637</c:v>
                </c:pt>
              </c:numCache>
            </c:numRef>
          </c:cat>
          <c:val>
            <c:numRef>
              <c:f>[2]Vỹ!$H$13:$H$28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[2]Vỹ!$I$12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numRef>
              <c:f>[2]Nghiệp!$B$13:$B$24</c:f>
              <c:numCache>
                <c:formatCode>General</c:formatCode>
                <c:ptCount val="12"/>
                <c:pt idx="0">
                  <c:v>43476</c:v>
                </c:pt>
                <c:pt idx="1">
                  <c:v>43486</c:v>
                </c:pt>
                <c:pt idx="2">
                  <c:v>43488</c:v>
                </c:pt>
                <c:pt idx="3">
                  <c:v>43532</c:v>
                </c:pt>
                <c:pt idx="4">
                  <c:v>43536</c:v>
                </c:pt>
                <c:pt idx="5">
                  <c:v>43536</c:v>
                </c:pt>
                <c:pt idx="6">
                  <c:v>43537</c:v>
                </c:pt>
                <c:pt idx="7">
                  <c:v>43537</c:v>
                </c:pt>
                <c:pt idx="8">
                  <c:v>43551</c:v>
                </c:pt>
                <c:pt idx="9">
                  <c:v>43561</c:v>
                </c:pt>
                <c:pt idx="10">
                  <c:v>43581</c:v>
                </c:pt>
                <c:pt idx="11">
                  <c:v>43637</c:v>
                </c:pt>
              </c:numCache>
            </c:numRef>
          </c:cat>
          <c:val>
            <c:numRef>
              <c:f>[2]Vỹ!$I$13:$I$28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74112"/>
        <c:axId val="1717871936"/>
        <c:extLst xmlns:c16r2="http://schemas.microsoft.com/office/drawing/2015/06/chart"/>
      </c:lineChart>
      <c:catAx>
        <c:axId val="1717874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7871936"/>
        <c:crosses val="autoZero"/>
        <c:auto val="0"/>
        <c:lblAlgn val="ctr"/>
        <c:lblOffset val="100"/>
        <c:tickLblSkip val="2"/>
        <c:noMultiLvlLbl val="1"/>
      </c:catAx>
      <c:valAx>
        <c:axId val="1717871936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787411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280324023256918"/>
          <c:h val="0.3837881309966895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77376"/>
        <c:axId val="1717876832"/>
      </c:lineChart>
      <c:catAx>
        <c:axId val="171787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76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76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77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80640"/>
        <c:axId val="1717863232"/>
      </c:lineChart>
      <c:catAx>
        <c:axId val="171788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3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63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806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871392"/>
        <c:axId val="1717873024"/>
      </c:scatterChart>
      <c:valAx>
        <c:axId val="1717871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73024"/>
        <c:crosses val="autoZero"/>
        <c:crossBetween val="midCat"/>
      </c:valAx>
      <c:valAx>
        <c:axId val="1717873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713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63776"/>
        <c:axId val="1717881728"/>
      </c:lineChart>
      <c:catAx>
        <c:axId val="1717863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81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8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63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82272"/>
        <c:axId val="1717876288"/>
      </c:lineChart>
      <c:catAx>
        <c:axId val="171788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76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76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82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62688"/>
        <c:axId val="1717860512"/>
      </c:lineChart>
      <c:catAx>
        <c:axId val="171786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0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60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2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62144"/>
        <c:axId val="1717880096"/>
      </c:lineChart>
      <c:catAx>
        <c:axId val="17178621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80096"/>
        <c:crosses val="autoZero"/>
        <c:auto val="1"/>
        <c:lblAlgn val="ctr"/>
        <c:lblOffset val="100"/>
        <c:tickMarkSkip val="1"/>
        <c:noMultiLvlLbl val="0"/>
      </c:catAx>
      <c:valAx>
        <c:axId val="1717880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2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66496"/>
        <c:axId val="1717881184"/>
      </c:lineChart>
      <c:catAx>
        <c:axId val="171786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81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81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6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77920"/>
        <c:axId val="1717868128"/>
      </c:lineChart>
      <c:catAx>
        <c:axId val="171787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68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779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878464"/>
        <c:axId val="1717879008"/>
      </c:scatterChart>
      <c:valAx>
        <c:axId val="171787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79008"/>
        <c:crosses val="autoZero"/>
        <c:crossBetween val="midCat"/>
      </c:valAx>
      <c:valAx>
        <c:axId val="1717879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784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70848"/>
        <c:axId val="1717869760"/>
      </c:lineChart>
      <c:catAx>
        <c:axId val="17178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9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69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70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75744"/>
        <c:axId val="1717879552"/>
      </c:lineChart>
      <c:catAx>
        <c:axId val="171787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79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79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75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68672"/>
        <c:axId val="1717873568"/>
      </c:lineChart>
      <c:catAx>
        <c:axId val="171786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73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73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8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74656"/>
        <c:axId val="1717872480"/>
      </c:lineChart>
      <c:catAx>
        <c:axId val="17178746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717872480"/>
        <c:crosses val="autoZero"/>
        <c:auto val="1"/>
        <c:lblAlgn val="ctr"/>
        <c:lblOffset val="100"/>
        <c:tickMarkSkip val="1"/>
        <c:noMultiLvlLbl val="0"/>
      </c:catAx>
      <c:valAx>
        <c:axId val="1717872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74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70304"/>
        <c:axId val="1717861056"/>
      </c:lineChart>
      <c:catAx>
        <c:axId val="171787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1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61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70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61600"/>
        <c:axId val="1717864320"/>
      </c:lineChart>
      <c:catAx>
        <c:axId val="171786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4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64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16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65408"/>
        <c:axId val="1717864864"/>
      </c:lineChart>
      <c:catAx>
        <c:axId val="171786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64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5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Phan Ngọc Tuyên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en-US" sz="1100" b="1" i="1" u="none" strike="noStrike" baseline="0">
                <a:effectLst/>
              </a:rPr>
              <a:t>Phan Ngọc Tuyên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042889525173E-2"/>
          <c:y val="0.14648512166383001"/>
          <c:w val="0.81610942249240126"/>
          <c:h val="0.67706236245409945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'Đăng Việt'!$J$12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'Đăng Việt'!$B$13:$B$96</c:f>
              <c:strCache>
                <c:ptCount val="52"/>
                <c:pt idx="0">
                  <c:v>02/11/18</c:v>
                </c:pt>
                <c:pt idx="1">
                  <c:v>23/01/19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'Đăng Việt'!$J$13:$J$96</c:f>
              <c:numCache>
                <c:formatCode>General</c:formatCode>
                <c:ptCount val="84"/>
                <c:pt idx="0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717865952"/>
        <c:axId val="1717867040"/>
      </c:barChart>
      <c:lineChart>
        <c:grouping val="standard"/>
        <c:varyColors val="0"/>
        <c:ser>
          <c:idx val="9"/>
          <c:order val="0"/>
          <c:tx>
            <c:strRef>
              <c:f>'Đăng Việt'!$L$12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'Đăng Việt'!$B$13:$B$96</c:f>
              <c:strCache>
                <c:ptCount val="52"/>
                <c:pt idx="0">
                  <c:v>02/11/18</c:v>
                </c:pt>
                <c:pt idx="1">
                  <c:v>23/01/19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'Đăng Việt'!$L$13:$L$96</c:f>
              <c:numCache>
                <c:formatCode>General</c:formatCode>
                <c:ptCount val="8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'Đăng Việt'!$K$12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'Đăng Việt'!$B$13:$B$96</c:f>
              <c:strCache>
                <c:ptCount val="52"/>
                <c:pt idx="0">
                  <c:v>02/11/18</c:v>
                </c:pt>
                <c:pt idx="1">
                  <c:v>23/01/19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'Đăng Việt'!$K$13:$K$96</c:f>
              <c:numCache>
                <c:formatCode>General</c:formatCode>
                <c:ptCount val="8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'Đăng Việt'!$C$12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strRef>
              <c:f>'Đăng Việt'!$B$13:$B$96</c:f>
              <c:strCache>
                <c:ptCount val="52"/>
                <c:pt idx="0">
                  <c:v>02/11/18</c:v>
                </c:pt>
                <c:pt idx="1">
                  <c:v>23/01/19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'Đăng Việt'!$C$13:$C$96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'Đăng Việt'!$D$12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strRef>
              <c:f>'Đăng Việt'!$B$13:$B$96</c:f>
              <c:strCache>
                <c:ptCount val="52"/>
                <c:pt idx="0">
                  <c:v>02/11/18</c:v>
                </c:pt>
                <c:pt idx="1">
                  <c:v>23/01/19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'Đăng Việt'!$D$13:$D$96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'Đăng Việt'!$E$12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strRef>
              <c:f>'Đăng Việt'!$B$13:$B$96</c:f>
              <c:strCache>
                <c:ptCount val="52"/>
                <c:pt idx="0">
                  <c:v>02/11/18</c:v>
                </c:pt>
                <c:pt idx="1">
                  <c:v>23/01/19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'Đăng Việt'!$E$13:$E$96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5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'Đăng Việt'!$F$12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strRef>
              <c:f>'Đăng Việt'!$B$13:$B$96</c:f>
              <c:strCache>
                <c:ptCount val="52"/>
                <c:pt idx="0">
                  <c:v>02/11/18</c:v>
                </c:pt>
                <c:pt idx="1">
                  <c:v>23/01/19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'Đăng Việt'!$F$13:$F$96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'Đăng Việt'!$G$12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strRef>
              <c:f>'Đăng Việt'!$B$13:$B$96</c:f>
              <c:strCache>
                <c:ptCount val="52"/>
                <c:pt idx="0">
                  <c:v>02/11/18</c:v>
                </c:pt>
                <c:pt idx="1">
                  <c:v>23/01/19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'Đăng Việt'!$G$13:$G$96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formatCode="0.00">
                  <c:v>0</c:v>
                </c:pt>
                <c:pt idx="20" formatCode="0.0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'Đăng Việt'!$H$12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strRef>
              <c:f>'Đăng Việt'!$B$13:$B$96</c:f>
              <c:strCache>
                <c:ptCount val="52"/>
                <c:pt idx="0">
                  <c:v>02/11/18</c:v>
                </c:pt>
                <c:pt idx="1">
                  <c:v>23/01/19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'Đăng Việt'!$H$13:$H$96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1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'Đăng Việt'!$I$12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strRef>
              <c:f>'Đăng Việt'!$B$13:$B$96</c:f>
              <c:strCache>
                <c:ptCount val="52"/>
                <c:pt idx="0">
                  <c:v>02/11/18</c:v>
                </c:pt>
                <c:pt idx="1">
                  <c:v>23/01/19</c:v>
                </c:pt>
                <c:pt idx="51">
                  <c:v>Người lập/ Ngày:
Prepared by/ Date</c:v>
                </c:pt>
              </c:strCache>
            </c:strRef>
          </c:cat>
          <c:val>
            <c:numRef>
              <c:f>'Đăng Việt'!$I$13:$I$96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18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65952"/>
        <c:axId val="1717867040"/>
        <c:extLst xmlns:c16r2="http://schemas.microsoft.com/office/drawing/2015/06/chart"/>
      </c:lineChart>
      <c:dateAx>
        <c:axId val="171786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7867040"/>
        <c:crosses val="autoZero"/>
        <c:auto val="0"/>
        <c:lblOffset val="100"/>
        <c:baseTimeUnit val="days"/>
        <c:majorUnit val="10"/>
        <c:majorTimeUnit val="days"/>
      </c:dateAx>
      <c:valAx>
        <c:axId val="1717867040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786595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280324023256918"/>
          <c:h val="0.3837881309966895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75200"/>
        <c:axId val="1717867584"/>
      </c:lineChart>
      <c:catAx>
        <c:axId val="1717875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7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7867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75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869216"/>
        <c:axId val="1868755552"/>
      </c:lineChart>
      <c:catAx>
        <c:axId val="171786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5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55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7178692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751744"/>
        <c:axId val="1868756096"/>
      </c:scatterChart>
      <c:valAx>
        <c:axId val="186875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6096"/>
        <c:crosses val="autoZero"/>
        <c:crossBetween val="midCat"/>
      </c:valAx>
      <c:valAx>
        <c:axId val="1868756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17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42496"/>
        <c:axId val="1868732160"/>
      </c:lineChart>
      <c:catAx>
        <c:axId val="1868742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2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32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42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51200"/>
        <c:axId val="1868758816"/>
      </c:lineChart>
      <c:catAx>
        <c:axId val="1868751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8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58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1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52288"/>
        <c:axId val="1868733792"/>
      </c:lineChart>
      <c:catAx>
        <c:axId val="186875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3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33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2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40864"/>
        <c:axId val="1868749568"/>
      </c:lineChart>
      <c:catAx>
        <c:axId val="18687408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49568"/>
        <c:crosses val="autoZero"/>
        <c:auto val="1"/>
        <c:lblAlgn val="ctr"/>
        <c:lblOffset val="100"/>
        <c:tickMarkSkip val="1"/>
        <c:noMultiLvlLbl val="0"/>
      </c:catAx>
      <c:valAx>
        <c:axId val="1868749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0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56640"/>
        <c:axId val="1868744128"/>
      </c:lineChart>
      <c:catAx>
        <c:axId val="186875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4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44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6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37056"/>
        <c:axId val="1868730528"/>
      </c:lineChart>
      <c:catAx>
        <c:axId val="1868737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0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30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70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745216"/>
        <c:axId val="1868757728"/>
      </c:scatterChart>
      <c:valAx>
        <c:axId val="186874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7728"/>
        <c:crosses val="autoZero"/>
        <c:crossBetween val="midCat"/>
      </c:valAx>
      <c:valAx>
        <c:axId val="1868757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52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63168"/>
        <c:axId val="1868762624"/>
      </c:lineChart>
      <c:catAx>
        <c:axId val="186876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62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62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63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36512"/>
        <c:axId val="1868740320"/>
      </c:lineChart>
      <c:catAx>
        <c:axId val="186873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0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40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6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47936"/>
        <c:axId val="1868749024"/>
      </c:lineChart>
      <c:catAx>
        <c:axId val="186874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9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49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7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37600"/>
        <c:axId val="1868761536"/>
      </c:lineChart>
      <c:catAx>
        <c:axId val="18687376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61536"/>
        <c:crosses val="autoZero"/>
        <c:auto val="1"/>
        <c:lblAlgn val="ctr"/>
        <c:lblOffset val="100"/>
        <c:tickMarkSkip val="1"/>
        <c:noMultiLvlLbl val="0"/>
      </c:catAx>
      <c:valAx>
        <c:axId val="1868761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7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59360"/>
        <c:axId val="1868734336"/>
      </c:lineChart>
      <c:catAx>
        <c:axId val="186875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4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34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9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50656"/>
        <c:axId val="1868759904"/>
      </c:lineChart>
      <c:catAx>
        <c:axId val="186875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9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59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06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52832"/>
        <c:axId val="1868744672"/>
      </c:lineChart>
      <c:catAx>
        <c:axId val="186875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4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44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2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53376"/>
        <c:axId val="1868731072"/>
      </c:lineChart>
      <c:catAx>
        <c:axId val="186875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31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3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34880"/>
        <c:axId val="1868753920"/>
      </c:lineChart>
      <c:catAx>
        <c:axId val="186873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3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53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48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741408"/>
        <c:axId val="1868757184"/>
      </c:scatterChart>
      <c:valAx>
        <c:axId val="186874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7184"/>
        <c:crosses val="autoZero"/>
        <c:crossBetween val="midCat"/>
      </c:valAx>
      <c:valAx>
        <c:axId val="1868757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14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54464"/>
        <c:axId val="1868755008"/>
      </c:lineChart>
      <c:catAx>
        <c:axId val="186875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5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55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54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58272"/>
        <c:axId val="1868741952"/>
      </c:lineChart>
      <c:catAx>
        <c:axId val="186875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1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4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8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45760"/>
        <c:axId val="1868760448"/>
      </c:lineChart>
      <c:catAx>
        <c:axId val="1868745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60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60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5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38688"/>
        <c:axId val="1868760992"/>
      </c:lineChart>
      <c:catAx>
        <c:axId val="18687386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60992"/>
        <c:crosses val="autoZero"/>
        <c:auto val="1"/>
        <c:lblAlgn val="ctr"/>
        <c:lblOffset val="100"/>
        <c:tickMarkSkip val="1"/>
        <c:noMultiLvlLbl val="0"/>
      </c:catAx>
      <c:valAx>
        <c:axId val="186876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8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62080"/>
        <c:axId val="1868763712"/>
      </c:lineChart>
      <c:catAx>
        <c:axId val="186876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6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63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62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46304"/>
        <c:axId val="1868764256"/>
      </c:lineChart>
      <c:catAx>
        <c:axId val="186874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64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64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63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743040"/>
        <c:axId val="1868732704"/>
      </c:scatterChart>
      <c:valAx>
        <c:axId val="1868743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2704"/>
        <c:crosses val="autoZero"/>
        <c:crossBetween val="midCat"/>
      </c:valAx>
      <c:valAx>
        <c:axId val="1868732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30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35424"/>
        <c:axId val="1868764800"/>
      </c:lineChart>
      <c:catAx>
        <c:axId val="186873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64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64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35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31616"/>
        <c:axId val="1868733248"/>
      </c:lineChart>
      <c:catAx>
        <c:axId val="186873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3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33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1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46848"/>
        <c:axId val="1868735968"/>
      </c:lineChart>
      <c:catAx>
        <c:axId val="1868746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35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6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43584"/>
        <c:axId val="1868738144"/>
      </c:lineChart>
      <c:catAx>
        <c:axId val="186874358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38144"/>
        <c:crosses val="autoZero"/>
        <c:auto val="1"/>
        <c:lblAlgn val="ctr"/>
        <c:lblOffset val="100"/>
        <c:tickMarkSkip val="1"/>
        <c:noMultiLvlLbl val="0"/>
      </c:catAx>
      <c:valAx>
        <c:axId val="1868738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3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39232"/>
        <c:axId val="1868739776"/>
      </c:lineChart>
      <c:catAx>
        <c:axId val="1868739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9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39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39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47392"/>
        <c:axId val="1868748480"/>
      </c:lineChart>
      <c:catAx>
        <c:axId val="186874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48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473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50112"/>
        <c:axId val="1868779488"/>
      </c:lineChart>
      <c:catAx>
        <c:axId val="18687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9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79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50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65888"/>
        <c:axId val="1868788192"/>
      </c:lineChart>
      <c:catAx>
        <c:axId val="186876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8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88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65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76224"/>
        <c:axId val="1868793632"/>
      </c:lineChart>
      <c:catAx>
        <c:axId val="186877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93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62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772960"/>
        <c:axId val="1868784384"/>
      </c:scatterChart>
      <c:valAx>
        <c:axId val="186877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4384"/>
        <c:crosses val="autoZero"/>
        <c:crossBetween val="midCat"/>
      </c:valAx>
      <c:valAx>
        <c:axId val="1868784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29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77312"/>
        <c:axId val="1868771872"/>
      </c:lineChart>
      <c:catAx>
        <c:axId val="186877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1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71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77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89280"/>
        <c:axId val="1868772416"/>
      </c:lineChart>
      <c:catAx>
        <c:axId val="1868789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72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9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68064"/>
        <c:axId val="1868795264"/>
      </c:lineChart>
      <c:catAx>
        <c:axId val="1868768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5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95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68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74592"/>
        <c:axId val="1868790368"/>
      </c:lineChart>
      <c:catAx>
        <c:axId val="18687745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90368"/>
        <c:crosses val="autoZero"/>
        <c:auto val="1"/>
        <c:lblAlgn val="ctr"/>
        <c:lblOffset val="100"/>
        <c:tickMarkSkip val="1"/>
        <c:noMultiLvlLbl val="0"/>
      </c:catAx>
      <c:valAx>
        <c:axId val="1868790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4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94176"/>
        <c:axId val="1868782208"/>
      </c:lineChart>
      <c:catAx>
        <c:axId val="186879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2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82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4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87648"/>
        <c:axId val="1868783296"/>
      </c:lineChart>
      <c:catAx>
        <c:axId val="186878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3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83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76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775136"/>
        <c:axId val="1868773504"/>
      </c:scatterChart>
      <c:valAx>
        <c:axId val="186877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3504"/>
        <c:crosses val="autoZero"/>
        <c:crossBetween val="midCat"/>
      </c:valAx>
      <c:valAx>
        <c:axId val="1868773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51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66976"/>
        <c:axId val="1868774048"/>
      </c:lineChart>
      <c:catAx>
        <c:axId val="1868766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4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74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66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89824"/>
        <c:axId val="1868777856"/>
      </c:lineChart>
      <c:catAx>
        <c:axId val="186878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7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77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9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83840"/>
        <c:axId val="1868790912"/>
      </c:lineChart>
      <c:catAx>
        <c:axId val="1868783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0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90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3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84928"/>
        <c:axId val="1868775680"/>
      </c:lineChart>
      <c:catAx>
        <c:axId val="186878492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75680"/>
        <c:crosses val="autoZero"/>
        <c:auto val="1"/>
        <c:lblAlgn val="ctr"/>
        <c:lblOffset val="100"/>
        <c:tickMarkSkip val="1"/>
        <c:noMultiLvlLbl val="0"/>
      </c:catAx>
      <c:valAx>
        <c:axId val="1868775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4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98528"/>
        <c:axId val="1868785472"/>
      </c:lineChart>
      <c:catAx>
        <c:axId val="186879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8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8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91456"/>
        <c:axId val="1868776768"/>
      </c:lineChart>
      <c:catAx>
        <c:axId val="186879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6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76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14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88736"/>
        <c:axId val="1868778400"/>
      </c:lineChart>
      <c:catAx>
        <c:axId val="1868788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8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78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8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Nguyễn Hoàng Đạo (810)</a:t>
            </a:r>
            <a:endParaRPr lang="vi-VN" sz="110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Nguyễn Hoàng Đạo (810)</a:t>
            </a:r>
            <a:endParaRPr lang="en-US" sz="1100" i="1">
              <a:effectLst/>
            </a:endParaRPr>
          </a:p>
        </c:rich>
      </c:tx>
      <c:layout>
        <c:manualLayout>
          <c:xMode val="edge"/>
          <c:yMode val="edge"/>
          <c:x val="0.18434042143267845"/>
          <c:y val="2.5888048040687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1540652588880932E-2"/>
          <c:y val="0.16139723533118508"/>
          <c:w val="0.81610942249240126"/>
          <c:h val="0.63884026926198978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[2]Đạo!$J$12</c:f>
              <c:strCache>
                <c:ptCount val="1"/>
                <c:pt idx="0">
                  <c:v>cột</c:v>
                </c:pt>
              </c:strCache>
            </c:strRef>
          </c:tx>
          <c:invertIfNegative val="0"/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[2]Đạo!$J$13:$J$92</c:f>
              <c:numCache>
                <c:formatCode>General</c:formatCode>
                <c:ptCount val="80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8766432"/>
        <c:axId val="1868778944"/>
      </c:barChart>
      <c:lineChart>
        <c:grouping val="standard"/>
        <c:varyColors val="0"/>
        <c:ser>
          <c:idx val="9"/>
          <c:order val="0"/>
          <c:tx>
            <c:strRef>
              <c:f>[2]Đạo!$L$12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[2]Đạo!$L$13:$L$92</c:f>
              <c:numCache>
                <c:formatCode>General</c:formatCode>
                <c:ptCount val="8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3669-4785-B62D-591FD91EB321}"/>
            </c:ext>
          </c:extLst>
        </c:ser>
        <c:ser>
          <c:idx val="8"/>
          <c:order val="1"/>
          <c:tx>
            <c:strRef>
              <c:f>[2]Đạo!$K$12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[2]Đạo!$K$13:$K$92</c:f>
              <c:numCache>
                <c:formatCode>General</c:formatCode>
                <c:ptCount val="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3669-4785-B62D-591FD91EB321}"/>
            </c:ext>
          </c:extLst>
        </c:ser>
        <c:ser>
          <c:idx val="0"/>
          <c:order val="2"/>
          <c:tx>
            <c:strRef>
              <c:f>[2]Đạo!$C$12</c:f>
              <c:strCache>
                <c:ptCount val="1"/>
                <c:pt idx="0">
                  <c:v>Head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[2]Đạo!$C$13:$C$92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669-4785-B62D-591FD91EB321}"/>
            </c:ext>
          </c:extLst>
        </c:ser>
        <c:ser>
          <c:idx val="1"/>
          <c:order val="3"/>
          <c:tx>
            <c:strRef>
              <c:f>[2]Đạo!$D$12</c:f>
              <c:strCache>
                <c:ptCount val="1"/>
                <c:pt idx="0">
                  <c:v>Nose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[2]Đạo!$D$13:$D$92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669-4785-B62D-591FD91EB321}"/>
            </c:ext>
          </c:extLst>
        </c:ser>
        <c:ser>
          <c:idx val="2"/>
          <c:order val="4"/>
          <c:tx>
            <c:strRef>
              <c:f>[2]Đạo!$E$12</c:f>
              <c:strCache>
                <c:ptCount val="1"/>
                <c:pt idx="0">
                  <c:v>Chest</c:v>
                </c:pt>
              </c:strCache>
            </c:strRef>
          </c:tx>
          <c:spPr>
            <a:ln w="1587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[2]Đạo!$E$13:$E$92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669-4785-B62D-591FD91EB321}"/>
            </c:ext>
          </c:extLst>
        </c:ser>
        <c:ser>
          <c:idx val="3"/>
          <c:order val="5"/>
          <c:tx>
            <c:strRef>
              <c:f>[2]Đạo!$F$12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952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[2]Đạo!$F$13:$F$92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669-4785-B62D-591FD91EB321}"/>
            </c:ext>
          </c:extLst>
        </c:ser>
        <c:ser>
          <c:idx val="4"/>
          <c:order val="6"/>
          <c:tx>
            <c:strRef>
              <c:f>[2]Đạo!$G$12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[2]Đạo!$G$13:$G$92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3669-4785-B62D-591FD91EB321}"/>
            </c:ext>
          </c:extLst>
        </c:ser>
        <c:ser>
          <c:idx val="5"/>
          <c:order val="7"/>
          <c:tx>
            <c:strRef>
              <c:f>[2]Đạo!$H$12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[2]Đạo!$H$13:$H$92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3669-4785-B62D-591FD91EB321}"/>
            </c:ext>
          </c:extLst>
        </c:ser>
        <c:ser>
          <c:idx val="6"/>
          <c:order val="8"/>
          <c:tx>
            <c:strRef>
              <c:f>[2]Đạo!$I$12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2700"/>
          </c:spPr>
          <c:cat>
            <c:numRef>
              <c:f>[2]Đạo!$B$13:$B$92</c:f>
              <c:numCache>
                <c:formatCode>General</c:formatCode>
                <c:ptCount val="80"/>
                <c:pt idx="1">
                  <c:v>43488</c:v>
                </c:pt>
              </c:numCache>
            </c:numRef>
          </c:cat>
          <c:val>
            <c:numRef>
              <c:f>[2]Đạo!$I$13:$I$92</c:f>
              <c:numCache>
                <c:formatCode>General</c:formatCode>
                <c:ptCount val="80"/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3669-4785-B62D-591FD91E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66432"/>
        <c:axId val="1868778944"/>
        <c:extLst xmlns:c16r2="http://schemas.microsoft.com/office/drawing/2015/06/chart"/>
      </c:lineChart>
      <c:catAx>
        <c:axId val="186876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5969888204641409"/>
              <c:y val="0.82222637539957311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8778944"/>
        <c:crossesAt val="0"/>
        <c:auto val="0"/>
        <c:lblAlgn val="ctr"/>
        <c:lblOffset val="100"/>
        <c:tickLblSkip val="5"/>
        <c:noMultiLvlLbl val="0"/>
      </c:catAx>
      <c:valAx>
        <c:axId val="1868778944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4.6887261660385836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8766432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2550461440585697"/>
          <c:h val="0.31434786604981768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B1-4E15-9006-28B857C25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97440"/>
        <c:axId val="1868780032"/>
      </c:lineChart>
      <c:catAx>
        <c:axId val="186879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0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80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7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E5-4BDF-807E-5AE2418521C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E5-4BDF-807E-5AE2418521C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E5-4BDF-807E-5AE24185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92000"/>
        <c:axId val="1868795808"/>
      </c:lineChart>
      <c:catAx>
        <c:axId val="186879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5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95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20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44-45AB-83BD-8C6656DE4536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44-45AB-83BD-8C6656DE4536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44-45AB-83BD-8C6656DE4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782752"/>
        <c:axId val="1868786016"/>
      </c:scatterChart>
      <c:valAx>
        <c:axId val="186878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6016"/>
        <c:crosses val="autoZero"/>
        <c:crossBetween val="midCat"/>
      </c:valAx>
      <c:valAx>
        <c:axId val="1868786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27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0B-472E-A0A0-C79C60511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92544"/>
        <c:axId val="1868793088"/>
      </c:lineChart>
      <c:catAx>
        <c:axId val="186879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3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93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925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17-4A9E-9A8B-B09C5CE12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80576"/>
        <c:axId val="1868767520"/>
      </c:lineChart>
      <c:catAx>
        <c:axId val="186878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67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67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0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A3-474D-B2E3-D79073D82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96352"/>
        <c:axId val="1868781120"/>
      </c:lineChart>
      <c:catAx>
        <c:axId val="186879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1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81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6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1B-42AE-BEBB-5491BB376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94720"/>
        <c:axId val="1868796896"/>
      </c:lineChart>
      <c:catAx>
        <c:axId val="18687947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96896"/>
        <c:crosses val="autoZero"/>
        <c:auto val="1"/>
        <c:lblAlgn val="ctr"/>
        <c:lblOffset val="100"/>
        <c:tickMarkSkip val="1"/>
        <c:noMultiLvlLbl val="0"/>
      </c:catAx>
      <c:valAx>
        <c:axId val="1868796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4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9F-4705-9256-4886AFF75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81664"/>
        <c:axId val="1868797984"/>
      </c:lineChart>
      <c:catAx>
        <c:axId val="186878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7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97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1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54-4576-9890-94B996C51F3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254-4576-9890-94B996C51F3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254-4576-9890-94B996C51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87104"/>
        <c:axId val="1868786560"/>
      </c:lineChart>
      <c:catAx>
        <c:axId val="186878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6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86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87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30-4290-B9A5-5EF555F9C0D3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30-4290-B9A5-5EF555F9C0D3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30-4290-B9A5-5EF555F9C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765344"/>
        <c:axId val="1868799072"/>
      </c:scatterChart>
      <c:valAx>
        <c:axId val="186876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9072"/>
        <c:crosses val="autoZero"/>
        <c:crossBetween val="midCat"/>
      </c:valAx>
      <c:valAx>
        <c:axId val="1868799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653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F8-4516-AEDE-A5890B496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68608"/>
        <c:axId val="1868769152"/>
      </c:lineChart>
      <c:catAx>
        <c:axId val="1868768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69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69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768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C3-4610-A52A-6773B0AB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99616"/>
        <c:axId val="1868769696"/>
      </c:lineChart>
      <c:catAx>
        <c:axId val="186879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69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69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99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F0-4EE5-8F60-D47F2C55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70240"/>
        <c:axId val="1868770784"/>
      </c:lineChart>
      <c:catAx>
        <c:axId val="1868770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0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770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0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5E-4873-A011-4B1CBC165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771328"/>
        <c:axId val="1868819744"/>
      </c:lineChart>
      <c:catAx>
        <c:axId val="186877132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19744"/>
        <c:crosses val="autoZero"/>
        <c:auto val="1"/>
        <c:lblAlgn val="ctr"/>
        <c:lblOffset val="100"/>
        <c:tickMarkSkip val="1"/>
        <c:noMultiLvlLbl val="0"/>
      </c:catAx>
      <c:valAx>
        <c:axId val="186881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771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15-4096-8F8D-8AFE73193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13760"/>
        <c:axId val="1868831712"/>
      </c:lineChart>
      <c:catAx>
        <c:axId val="186881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1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31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3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96-42BC-B423-C619A02FBA3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C96-42BC-B423-C619A02FBA3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C96-42BC-B423-C619A02FB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29536"/>
        <c:axId val="1868825184"/>
      </c:lineChart>
      <c:catAx>
        <c:axId val="186882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25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95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77-41F9-B819-D8443FD00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00704"/>
        <c:axId val="1868814304"/>
      </c:lineChart>
      <c:catAx>
        <c:axId val="1868800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1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0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0E-4567-9151-967EFE47E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01248"/>
        <c:axId val="1868812128"/>
      </c:lineChart>
      <c:catAx>
        <c:axId val="186880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12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1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0E-4382-96F0-08D4EB059C9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0E-4382-96F0-08D4EB059C9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0E-4382-96F0-08D4EB05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01792"/>
        <c:axId val="1868802336"/>
      </c:lineChart>
      <c:catAx>
        <c:axId val="186880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2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02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17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63-4D7B-921F-B6952C4E0F4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63-4D7B-921F-B6952C4E0F4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63-4D7B-921F-B6952C4E0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04512"/>
        <c:axId val="1868817024"/>
      </c:scatterChart>
      <c:valAx>
        <c:axId val="186880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7024"/>
        <c:crosses val="autoZero"/>
        <c:crossBetween val="midCat"/>
      </c:valAx>
      <c:valAx>
        <c:axId val="186881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45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94-4E4A-9CBE-41CEB159F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27360"/>
        <c:axId val="1868800160"/>
      </c:lineChart>
      <c:catAx>
        <c:axId val="186882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0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00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27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70-454F-9504-4660C1C27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24096"/>
        <c:axId val="1868802880"/>
      </c:lineChart>
      <c:catAx>
        <c:axId val="1868824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02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4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B5-4D9E-9BED-09C0F5C1F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30080"/>
        <c:axId val="1868807776"/>
      </c:lineChart>
      <c:catAx>
        <c:axId val="1868830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7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0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0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3C-43C5-9A67-38FD97B2A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14848"/>
        <c:axId val="1868816480"/>
      </c:lineChart>
      <c:catAx>
        <c:axId val="18688148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16480"/>
        <c:crosses val="autoZero"/>
        <c:auto val="1"/>
        <c:lblAlgn val="ctr"/>
        <c:lblOffset val="100"/>
        <c:tickMarkSkip val="1"/>
        <c:noMultiLvlLbl val="0"/>
      </c:catAx>
      <c:valAx>
        <c:axId val="1868816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4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B0-4B5E-8784-F732A664B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03424"/>
        <c:axId val="1868815392"/>
      </c:lineChart>
      <c:catAx>
        <c:axId val="1868803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15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3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B2-44D6-8FF9-D1DD6B49BAB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8B2-44D6-8FF9-D1DD6B49BAB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8B2-44D6-8FF9-D1DD6B49B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08864"/>
        <c:axId val="1868810496"/>
      </c:lineChart>
      <c:catAx>
        <c:axId val="186880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0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10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88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FC-45D5-B488-BBFB14F6AC2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FC-45D5-B488-BBFB14F6AC2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FC-45D5-B488-BBFB14F6A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26272"/>
        <c:axId val="1868815936"/>
      </c:scatterChart>
      <c:valAx>
        <c:axId val="186882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5936"/>
        <c:crosses val="autoZero"/>
        <c:crossBetween val="midCat"/>
      </c:valAx>
      <c:valAx>
        <c:axId val="1868815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62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F6-45CF-A673-51670F961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09408"/>
        <c:axId val="1868808320"/>
      </c:lineChart>
      <c:catAx>
        <c:axId val="1868809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8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08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09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56E-4021-AEEF-207A8AFD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23008"/>
        <c:axId val="1868828448"/>
      </c:lineChart>
      <c:catAx>
        <c:axId val="186882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8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28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3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41-4D2B-99DF-F8CC48DEE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03968"/>
        <c:axId val="1868817568"/>
      </c:lineChart>
      <c:catAx>
        <c:axId val="186880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7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17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3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C8-49F7-8970-ED9EAF4AC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25728"/>
        <c:axId val="1868806688"/>
      </c:lineChart>
      <c:catAx>
        <c:axId val="186882572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06688"/>
        <c:crosses val="autoZero"/>
        <c:auto val="1"/>
        <c:lblAlgn val="ctr"/>
        <c:lblOffset val="100"/>
        <c:tickMarkSkip val="1"/>
        <c:noMultiLvlLbl val="0"/>
      </c:catAx>
      <c:valAx>
        <c:axId val="1868806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5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71-41C1-9B0C-668A1C8DF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05056"/>
        <c:axId val="1868818112"/>
      </c:lineChart>
      <c:catAx>
        <c:axId val="18688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8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18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5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1C-45F2-B20D-2D7F416AEDF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81C-45F2-B20D-2D7F416AEDF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81C-45F2-B20D-2D7F416AE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30624"/>
        <c:axId val="1868827904"/>
      </c:lineChart>
      <c:catAx>
        <c:axId val="186883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7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27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0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02-4C06-9481-56CCE1FC1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34432"/>
        <c:axId val="1868826816"/>
      </c:lineChart>
      <c:catAx>
        <c:axId val="186883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26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4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C7D-4A28-BDD8-717C26318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20288"/>
        <c:axId val="1868828992"/>
      </c:lineChart>
      <c:catAx>
        <c:axId val="186882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8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28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0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25-4877-AD2C-BF1D9A42340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425-4877-AD2C-BF1D9A42340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425-4877-AD2C-BF1D9A423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31168"/>
        <c:axId val="1868812672"/>
      </c:lineChart>
      <c:catAx>
        <c:axId val="186883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2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12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1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51-401F-BD63-5C550AC02C9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51-401F-BD63-5C550AC02C9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051-401F-BD63-5C550AC02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24640"/>
        <c:axId val="1868833344"/>
      </c:scatterChart>
      <c:valAx>
        <c:axId val="186882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3344"/>
        <c:crosses val="autoZero"/>
        <c:crossBetween val="midCat"/>
      </c:valAx>
      <c:valAx>
        <c:axId val="1868833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46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31-436F-8571-CFE045959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32256"/>
        <c:axId val="1868832800"/>
      </c:lineChart>
      <c:catAx>
        <c:axId val="18688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2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3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32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E9-4176-8A6B-10FD5D438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33888"/>
        <c:axId val="1868805600"/>
      </c:lineChart>
      <c:catAx>
        <c:axId val="186883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5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05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3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2C-45FE-BA82-B84B2458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18656"/>
        <c:axId val="1868820832"/>
      </c:lineChart>
      <c:catAx>
        <c:axId val="1868818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2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8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A5-4A69-9733-8BECF89F4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21920"/>
        <c:axId val="1868806144"/>
      </c:lineChart>
      <c:catAx>
        <c:axId val="18688219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06144"/>
        <c:crosses val="autoZero"/>
        <c:auto val="1"/>
        <c:lblAlgn val="ctr"/>
        <c:lblOffset val="100"/>
        <c:tickMarkSkip val="1"/>
        <c:noMultiLvlLbl val="0"/>
      </c:catAx>
      <c:valAx>
        <c:axId val="1868806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1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F5-4665-A088-01DEBF185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19200"/>
        <c:axId val="1868821376"/>
      </c:lineChart>
      <c:catAx>
        <c:axId val="1868819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1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21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9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5A-4D7A-97B2-CA48B77EC4C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5A-4D7A-97B2-CA48B77EC4C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5A-4D7A-97B2-CA48B77EC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22464"/>
        <c:axId val="1868807232"/>
      </c:lineChart>
      <c:catAx>
        <c:axId val="186882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07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224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DE-4FA1-8CC1-9D14CCF2857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DE-4FA1-8CC1-9D14CCF2857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DE-4FA1-8CC1-9D14CCF28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11584"/>
        <c:axId val="1868809952"/>
      </c:scatterChart>
      <c:valAx>
        <c:axId val="1868811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09952"/>
        <c:crosses val="autoZero"/>
        <c:crossBetween val="midCat"/>
      </c:valAx>
      <c:valAx>
        <c:axId val="1868809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15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25-474B-9785-5DFCF6FE8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23552"/>
        <c:axId val="1868811040"/>
      </c:lineChart>
      <c:catAx>
        <c:axId val="186882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1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11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23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03-458A-83B4-C9EEE01CF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13216"/>
        <c:axId val="1868857824"/>
      </c:lineChart>
      <c:catAx>
        <c:axId val="186881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57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13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9C-4516-8585-9335AD0A2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52928"/>
        <c:axId val="1868849120"/>
      </c:lineChart>
      <c:catAx>
        <c:axId val="1868852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4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2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A71-4FFD-BCDF-27B5D6605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40960"/>
        <c:axId val="1868840416"/>
      </c:lineChart>
      <c:catAx>
        <c:axId val="18688409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40416"/>
        <c:crosses val="autoZero"/>
        <c:auto val="1"/>
        <c:lblAlgn val="ctr"/>
        <c:lblOffset val="100"/>
        <c:tickMarkSkip val="1"/>
        <c:noMultiLvlLbl val="0"/>
      </c:catAx>
      <c:valAx>
        <c:axId val="1868840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C8-41F2-BE1B-907784BEB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35520"/>
        <c:axId val="1868848032"/>
      </c:lineChart>
      <c:catAx>
        <c:axId val="186883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4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5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C9-45AF-82CD-9B6BBA03113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C9-45AF-82CD-9B6BBA03113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7C9-45AF-82CD-9B6BBA031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44224"/>
        <c:axId val="1868851296"/>
      </c:lineChart>
      <c:catAx>
        <c:axId val="186884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1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51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42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85-46DD-9CB2-DB9C1FFE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51840"/>
        <c:axId val="1868838240"/>
      </c:lineChart>
      <c:catAx>
        <c:axId val="186885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8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38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1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61632"/>
        <c:axId val="1868850208"/>
      </c:lineChart>
      <c:catAx>
        <c:axId val="186886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0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50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1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44768"/>
        <c:axId val="1868853472"/>
      </c:lineChart>
      <c:catAx>
        <c:axId val="186884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3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53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47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37152"/>
        <c:axId val="1868865440"/>
      </c:scatterChart>
      <c:valAx>
        <c:axId val="186883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5440"/>
        <c:crosses val="autoZero"/>
        <c:crossBetween val="midCat"/>
      </c:valAx>
      <c:valAx>
        <c:axId val="1868865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71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47488"/>
        <c:axId val="1868841504"/>
      </c:lineChart>
      <c:catAx>
        <c:axId val="1868847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1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41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47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42048"/>
        <c:axId val="1868858368"/>
      </c:lineChart>
      <c:catAx>
        <c:axId val="186884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8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58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2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48576"/>
        <c:axId val="1868842592"/>
      </c:lineChart>
      <c:catAx>
        <c:axId val="1868848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2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4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8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39872"/>
        <c:axId val="1868865984"/>
      </c:lineChart>
      <c:catAx>
        <c:axId val="18688398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65984"/>
        <c:crosses val="autoZero"/>
        <c:auto val="1"/>
        <c:lblAlgn val="ctr"/>
        <c:lblOffset val="100"/>
        <c:tickMarkSkip val="1"/>
        <c:noMultiLvlLbl val="0"/>
      </c:catAx>
      <c:valAx>
        <c:axId val="1868865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9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49664"/>
        <c:axId val="1868854016"/>
      </c:lineChart>
      <c:catAx>
        <c:axId val="186884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4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54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9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63264"/>
        <c:axId val="1868858912"/>
      </c:lineChart>
      <c:catAx>
        <c:axId val="186886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5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32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54560"/>
        <c:axId val="1868850752"/>
      </c:scatterChart>
      <c:valAx>
        <c:axId val="1868854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0752"/>
        <c:crosses val="autoZero"/>
        <c:crossBetween val="midCat"/>
      </c:valAx>
      <c:valAx>
        <c:axId val="1868850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45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43136"/>
        <c:axId val="1868855104"/>
      </c:lineChart>
      <c:catAx>
        <c:axId val="1868843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55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43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43680"/>
        <c:axId val="1868859456"/>
      </c:lineChart>
      <c:catAx>
        <c:axId val="186884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5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3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60000"/>
        <c:axId val="1868862176"/>
      </c:lineChart>
      <c:catAx>
        <c:axId val="186886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2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62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0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52384"/>
        <c:axId val="1868866528"/>
      </c:lineChart>
      <c:catAx>
        <c:axId val="186885238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66528"/>
        <c:crosses val="autoZero"/>
        <c:auto val="1"/>
        <c:lblAlgn val="ctr"/>
        <c:lblOffset val="100"/>
        <c:tickMarkSkip val="1"/>
        <c:noMultiLvlLbl val="0"/>
      </c:catAx>
      <c:valAx>
        <c:axId val="1868866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2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55648"/>
        <c:axId val="1868856192"/>
      </c:lineChart>
      <c:catAx>
        <c:axId val="186885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6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5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5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56736"/>
        <c:axId val="1868836608"/>
      </c:lineChart>
      <c:catAx>
        <c:axId val="186885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6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36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67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45312"/>
        <c:axId val="1868864352"/>
      </c:lineChart>
      <c:catAx>
        <c:axId val="186884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4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64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5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57280"/>
        <c:axId val="1868860544"/>
      </c:lineChart>
      <c:catAx>
        <c:axId val="186885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0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60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57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45856"/>
        <c:axId val="1868846400"/>
      </c:lineChart>
      <c:catAx>
        <c:axId val="186884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46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58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61088"/>
        <c:axId val="1868864896"/>
      </c:scatterChart>
      <c:valAx>
        <c:axId val="186886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4896"/>
        <c:crosses val="autoZero"/>
        <c:crossBetween val="midCat"/>
      </c:valAx>
      <c:valAx>
        <c:axId val="1868864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10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62720"/>
        <c:axId val="1868836064"/>
      </c:lineChart>
      <c:catAx>
        <c:axId val="186886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36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62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63808"/>
        <c:axId val="1868839328"/>
      </c:lineChart>
      <c:catAx>
        <c:axId val="186886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9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39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3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67072"/>
        <c:axId val="1868867616"/>
      </c:lineChart>
      <c:catAx>
        <c:axId val="1868867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6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7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68160"/>
        <c:axId val="1868834976"/>
      </c:lineChart>
      <c:catAx>
        <c:axId val="18688681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34976"/>
        <c:crosses val="autoZero"/>
        <c:auto val="1"/>
        <c:lblAlgn val="ctr"/>
        <c:lblOffset val="100"/>
        <c:tickMarkSkip val="1"/>
        <c:noMultiLvlLbl val="0"/>
      </c:catAx>
      <c:valAx>
        <c:axId val="186883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8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68704"/>
        <c:axId val="1868869248"/>
      </c:lineChart>
      <c:catAx>
        <c:axId val="1868868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9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69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68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37696"/>
        <c:axId val="1868838784"/>
      </c:lineChart>
      <c:catAx>
        <c:axId val="186883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8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38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376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46944"/>
        <c:axId val="1868892640"/>
      </c:scatterChart>
      <c:valAx>
        <c:axId val="186884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2640"/>
        <c:crosses val="autoZero"/>
        <c:crossBetween val="midCat"/>
      </c:valAx>
      <c:valAx>
        <c:axId val="1868892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469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92096"/>
        <c:axId val="1868894272"/>
      </c:lineChart>
      <c:catAx>
        <c:axId val="186889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4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94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92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900256"/>
        <c:axId val="1868890464"/>
      </c:lineChart>
      <c:catAx>
        <c:axId val="186890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0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9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00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93184"/>
        <c:axId val="1868886656"/>
      </c:lineChart>
      <c:catAx>
        <c:axId val="1868893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6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86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3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99712"/>
        <c:axId val="1868893728"/>
      </c:lineChart>
      <c:catAx>
        <c:axId val="18688997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93728"/>
        <c:crosses val="autoZero"/>
        <c:auto val="1"/>
        <c:lblAlgn val="ctr"/>
        <c:lblOffset val="100"/>
        <c:tickMarkSkip val="1"/>
        <c:noMultiLvlLbl val="0"/>
      </c:catAx>
      <c:valAx>
        <c:axId val="186889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9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87744"/>
        <c:axId val="1868887200"/>
      </c:lineChart>
      <c:catAx>
        <c:axId val="186888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7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8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7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91008"/>
        <c:axId val="1868894816"/>
      </c:lineChart>
      <c:catAx>
        <c:axId val="186889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4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94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10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88288"/>
        <c:axId val="1868900800"/>
      </c:lineChart>
      <c:catAx>
        <c:axId val="186888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00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90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8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91552"/>
        <c:axId val="1868897536"/>
      </c:lineChart>
      <c:catAx>
        <c:axId val="186889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7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97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1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901344"/>
        <c:axId val="1868888832"/>
      </c:lineChart>
      <c:catAx>
        <c:axId val="186890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8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88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01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78496"/>
        <c:axId val="1868883936"/>
      </c:scatterChart>
      <c:valAx>
        <c:axId val="186887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3936"/>
        <c:crosses val="autoZero"/>
        <c:crossBetween val="midCat"/>
      </c:valAx>
      <c:valAx>
        <c:axId val="1868883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84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89376"/>
        <c:axId val="1868895360"/>
      </c:lineChart>
      <c:catAx>
        <c:axId val="186888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5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95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89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96448"/>
        <c:axId val="1868895904"/>
      </c:lineChart>
      <c:catAx>
        <c:axId val="186889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5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95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6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77408"/>
        <c:axId val="1868880128"/>
      </c:lineChart>
      <c:catAx>
        <c:axId val="186887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0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80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7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96992"/>
        <c:axId val="1868898080"/>
      </c:lineChart>
      <c:catAx>
        <c:axId val="18688969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98080"/>
        <c:crosses val="autoZero"/>
        <c:auto val="1"/>
        <c:lblAlgn val="ctr"/>
        <c:lblOffset val="100"/>
        <c:tickMarkSkip val="1"/>
        <c:noMultiLvlLbl val="0"/>
      </c:catAx>
      <c:valAx>
        <c:axId val="1868898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6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98624"/>
        <c:axId val="1868882848"/>
      </c:lineChart>
      <c:catAx>
        <c:axId val="186889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2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8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8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99168"/>
        <c:axId val="1868873056"/>
      </c:lineChart>
      <c:catAx>
        <c:axId val="186889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3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73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991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75776"/>
        <c:axId val="1868901888"/>
      </c:scatterChart>
      <c:valAx>
        <c:axId val="1868875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01888"/>
        <c:crosses val="autoZero"/>
        <c:crossBetween val="midCat"/>
      </c:valAx>
      <c:valAx>
        <c:axId val="1868901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57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79040"/>
        <c:axId val="1868880672"/>
      </c:lineChart>
      <c:catAx>
        <c:axId val="1868879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0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80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79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902432"/>
        <c:axId val="1868902976"/>
      </c:lineChart>
      <c:catAx>
        <c:axId val="1868902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0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902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02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86112"/>
        <c:axId val="1868881216"/>
      </c:lineChart>
      <c:catAx>
        <c:axId val="1868886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81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6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74144"/>
        <c:axId val="1868869792"/>
      </c:lineChart>
      <c:catAx>
        <c:axId val="186887414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69792"/>
        <c:crosses val="autoZero"/>
        <c:auto val="1"/>
        <c:lblAlgn val="ctr"/>
        <c:lblOffset val="100"/>
        <c:tickMarkSkip val="1"/>
        <c:noMultiLvlLbl val="0"/>
      </c:catAx>
      <c:valAx>
        <c:axId val="1868869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4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81760"/>
        <c:axId val="1868879584"/>
      </c:lineChart>
      <c:catAx>
        <c:axId val="186888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9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79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1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83392"/>
        <c:axId val="1868903520"/>
      </c:lineChart>
      <c:catAx>
        <c:axId val="186888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03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903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33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77952"/>
        <c:axId val="1868870336"/>
      </c:lineChart>
      <c:catAx>
        <c:axId val="186887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70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7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vi-VN" sz="1100" b="1" i="0" baseline="0">
                <a:effectLst/>
              </a:rPr>
              <a:t>Biểu đồ xu hướng vi sinh nhân viên</a:t>
            </a:r>
            <a:r>
              <a:rPr lang="en-US" sz="1100" b="1" i="0" baseline="0">
                <a:effectLst/>
              </a:rPr>
              <a:t> </a:t>
            </a:r>
            <a:r>
              <a:rPr lang="vi-VN" sz="1100" b="1" i="0" baseline="0">
                <a:effectLst/>
              </a:rPr>
              <a:t>Phan Đăng Việt (006)</a:t>
            </a:r>
            <a:endParaRPr lang="en-US" sz="1100" b="1" i="0" baseline="0">
              <a:effectLst/>
            </a:endParaRP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00" b="1" i="0" baseline="0">
                <a:effectLst/>
              </a:rPr>
              <a:t> </a:t>
            </a:r>
            <a:r>
              <a:rPr lang="en-US" sz="1100" b="1" i="1" baseline="0">
                <a:effectLst/>
              </a:rPr>
              <a:t>Trend chart of microbiological monitoring of Personnel </a:t>
            </a:r>
            <a:r>
              <a:rPr lang="vi-VN" sz="1100" b="1" i="1" u="none" strike="noStrike" baseline="0">
                <a:effectLst/>
              </a:rPr>
              <a:t>Phan Đăng Việt (006)</a:t>
            </a:r>
            <a:endParaRPr lang="vi-VN" sz="1100" i="1">
              <a:effectLst/>
            </a:endParaRPr>
          </a:p>
        </c:rich>
      </c:tx>
      <c:layout>
        <c:manualLayout>
          <c:xMode val="edge"/>
          <c:yMode val="edge"/>
          <c:x val="0.25152960988676548"/>
          <c:y val="7.94261881160341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267677018382926E-2"/>
          <c:y val="7.9621861426613691E-2"/>
          <c:w val="0.81610942249240126"/>
          <c:h val="0.67706236245409945"/>
        </c:manualLayout>
      </c:layout>
      <c:barChart>
        <c:barDir val="col"/>
        <c:grouping val="clustered"/>
        <c:varyColors val="0"/>
        <c:ser>
          <c:idx val="7"/>
          <c:order val="9"/>
          <c:tx>
            <c:strRef>
              <c:f>[2]Việt!$J$12</c:f>
              <c:strCache>
                <c:ptCount val="1"/>
                <c:pt idx="0">
                  <c:v>Cột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dPt>
            <c:idx val="5"/>
            <c:invertIfNegative val="0"/>
            <c:bubble3D val="0"/>
          </c:dPt>
          <c:cat>
            <c:numRef>
              <c:f>[2]Việt!$B$13:$B$28</c:f>
              <c:numCache>
                <c:formatCode>General</c:formatCode>
                <c:ptCount val="16"/>
                <c:pt idx="0">
                  <c:v>43406</c:v>
                </c:pt>
                <c:pt idx="1">
                  <c:v>43488</c:v>
                </c:pt>
              </c:numCache>
            </c:numRef>
          </c:cat>
          <c:val>
            <c:numRef>
              <c:f>[2]Việt!$J$13:$J$28</c:f>
              <c:numCache>
                <c:formatCode>General</c:formatCode>
                <c:ptCount val="16"/>
                <c:pt idx="0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1868885568"/>
        <c:axId val="1868904064"/>
      </c:barChart>
      <c:lineChart>
        <c:grouping val="standard"/>
        <c:varyColors val="0"/>
        <c:ser>
          <c:idx val="9"/>
          <c:order val="0"/>
          <c:tx>
            <c:strRef>
              <c:f>[2]Việt!$L$12</c:f>
              <c:strCache>
                <c:ptCount val="1"/>
                <c:pt idx="0">
                  <c:v>Action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[2]Việt!$B$13:$B$28</c:f>
              <c:numCache>
                <c:formatCode>General</c:formatCode>
                <c:ptCount val="16"/>
                <c:pt idx="0">
                  <c:v>43406</c:v>
                </c:pt>
                <c:pt idx="1">
                  <c:v>43488</c:v>
                </c:pt>
              </c:numCache>
            </c:numRef>
          </c:cat>
          <c:val>
            <c:numRef>
              <c:f>[2]Việt!$L$13:$L$28</c:f>
              <c:numCache>
                <c:formatCode>General</c:formatCode>
                <c:ptCount val="1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B6E-4AC8-918A-AB2D1A82C888}"/>
            </c:ext>
          </c:extLst>
        </c:ser>
        <c:ser>
          <c:idx val="8"/>
          <c:order val="1"/>
          <c:tx>
            <c:strRef>
              <c:f>[2]Việt!$K$12</c:f>
              <c:strCache>
                <c:ptCount val="1"/>
                <c:pt idx="0">
                  <c:v>Alert limit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[2]Việt!$B$13:$B$28</c:f>
              <c:numCache>
                <c:formatCode>General</c:formatCode>
                <c:ptCount val="16"/>
                <c:pt idx="0">
                  <c:v>43406</c:v>
                </c:pt>
                <c:pt idx="1">
                  <c:v>43488</c:v>
                </c:pt>
              </c:numCache>
            </c:numRef>
          </c:cat>
          <c:val>
            <c:numRef>
              <c:f>[2]Việt!$K$13:$K$28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B6E-4AC8-918A-AB2D1A82C888}"/>
            </c:ext>
          </c:extLst>
        </c:ser>
        <c:ser>
          <c:idx val="0"/>
          <c:order val="2"/>
          <c:tx>
            <c:strRef>
              <c:f>[2]Việt!$C$12</c:f>
              <c:strCache>
                <c:ptCount val="1"/>
                <c:pt idx="0">
                  <c:v>Head</c:v>
                </c:pt>
              </c:strCache>
            </c:strRef>
          </c:tx>
          <c:spPr>
            <a:ln w="15875"/>
          </c:spPr>
          <c:cat>
            <c:numRef>
              <c:f>[2]Việt!$B$13:$B$28</c:f>
              <c:numCache>
                <c:formatCode>General</c:formatCode>
                <c:ptCount val="16"/>
                <c:pt idx="0">
                  <c:v>43406</c:v>
                </c:pt>
                <c:pt idx="1">
                  <c:v>43488</c:v>
                </c:pt>
              </c:numCache>
            </c:numRef>
          </c:cat>
          <c:val>
            <c:numRef>
              <c:f>[2]Việt!$C$13:$C$28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B6E-4AC8-918A-AB2D1A82C888}"/>
            </c:ext>
          </c:extLst>
        </c:ser>
        <c:ser>
          <c:idx val="1"/>
          <c:order val="3"/>
          <c:tx>
            <c:strRef>
              <c:f>[2]Việt!$D$12</c:f>
              <c:strCache>
                <c:ptCount val="1"/>
                <c:pt idx="0">
                  <c:v>Nose</c:v>
                </c:pt>
              </c:strCache>
            </c:strRef>
          </c:tx>
          <c:spPr>
            <a:ln w="15875"/>
          </c:spPr>
          <c:cat>
            <c:numRef>
              <c:f>[2]Việt!$B$13:$B$28</c:f>
              <c:numCache>
                <c:formatCode>General</c:formatCode>
                <c:ptCount val="16"/>
                <c:pt idx="0">
                  <c:v>43406</c:v>
                </c:pt>
                <c:pt idx="1">
                  <c:v>43488</c:v>
                </c:pt>
              </c:numCache>
            </c:numRef>
          </c:cat>
          <c:val>
            <c:numRef>
              <c:f>[2]Việt!$D$13:$D$28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B6E-4AC8-918A-AB2D1A82C888}"/>
            </c:ext>
          </c:extLst>
        </c:ser>
        <c:ser>
          <c:idx val="2"/>
          <c:order val="4"/>
          <c:tx>
            <c:strRef>
              <c:f>[2]Việt!$E$12</c:f>
              <c:strCache>
                <c:ptCount val="1"/>
                <c:pt idx="0">
                  <c:v>Chest</c:v>
                </c:pt>
              </c:strCache>
            </c:strRef>
          </c:tx>
          <c:spPr>
            <a:ln w="19050"/>
          </c:spPr>
          <c:cat>
            <c:numRef>
              <c:f>[2]Việt!$B$13:$B$28</c:f>
              <c:numCache>
                <c:formatCode>General</c:formatCode>
                <c:ptCount val="16"/>
                <c:pt idx="0">
                  <c:v>43406</c:v>
                </c:pt>
                <c:pt idx="1">
                  <c:v>43488</c:v>
                </c:pt>
              </c:numCache>
            </c:numRef>
          </c:cat>
          <c:val>
            <c:numRef>
              <c:f>[2]Việt!$E$13:$E$28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B6E-4AC8-918A-AB2D1A82C888}"/>
            </c:ext>
          </c:extLst>
        </c:ser>
        <c:ser>
          <c:idx val="3"/>
          <c:order val="5"/>
          <c:tx>
            <c:strRef>
              <c:f>[2]Việt!$F$12</c:f>
              <c:strCache>
                <c:ptCount val="1"/>
                <c:pt idx="0">
                  <c:v>Left forearm</c:v>
                </c:pt>
              </c:strCache>
            </c:strRef>
          </c:tx>
          <c:spPr>
            <a:ln w="19050"/>
          </c:spPr>
          <c:cat>
            <c:numRef>
              <c:f>[2]Việt!$B$13:$B$28</c:f>
              <c:numCache>
                <c:formatCode>General</c:formatCode>
                <c:ptCount val="16"/>
                <c:pt idx="0">
                  <c:v>43406</c:v>
                </c:pt>
                <c:pt idx="1">
                  <c:v>43488</c:v>
                </c:pt>
              </c:numCache>
            </c:numRef>
          </c:cat>
          <c:val>
            <c:numRef>
              <c:f>[2]Việt!$F$13:$F$28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B6E-4AC8-918A-AB2D1A82C888}"/>
            </c:ext>
          </c:extLst>
        </c:ser>
        <c:ser>
          <c:idx val="4"/>
          <c:order val="6"/>
          <c:tx>
            <c:strRef>
              <c:f>[2]Việt!$G$12</c:f>
              <c:strCache>
                <c:ptCount val="1"/>
                <c:pt idx="0">
                  <c:v>Right forearm</c:v>
                </c:pt>
              </c:strCache>
            </c:strRef>
          </c:tx>
          <c:spPr>
            <a:ln w="15875"/>
          </c:spPr>
          <c:cat>
            <c:numRef>
              <c:f>[2]Việt!$B$13:$B$28</c:f>
              <c:numCache>
                <c:formatCode>General</c:formatCode>
                <c:ptCount val="16"/>
                <c:pt idx="0">
                  <c:v>43406</c:v>
                </c:pt>
                <c:pt idx="1">
                  <c:v>43488</c:v>
                </c:pt>
              </c:numCache>
            </c:numRef>
          </c:cat>
          <c:val>
            <c:numRef>
              <c:f>[2]Việt!$G$13:$G$28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B6E-4AC8-918A-AB2D1A82C888}"/>
            </c:ext>
          </c:extLst>
        </c:ser>
        <c:ser>
          <c:idx val="5"/>
          <c:order val="7"/>
          <c:tx>
            <c:strRef>
              <c:f>[2]Việt!$H$12</c:f>
              <c:strCache>
                <c:ptCount val="1"/>
                <c:pt idx="0">
                  <c:v>Left glove print 5 fingers</c:v>
                </c:pt>
              </c:strCache>
            </c:strRef>
          </c:tx>
          <c:spPr>
            <a:ln w="15875"/>
          </c:spPr>
          <c:cat>
            <c:numRef>
              <c:f>[2]Việt!$B$13:$B$28</c:f>
              <c:numCache>
                <c:formatCode>General</c:formatCode>
                <c:ptCount val="16"/>
                <c:pt idx="0">
                  <c:v>43406</c:v>
                </c:pt>
                <c:pt idx="1">
                  <c:v>43488</c:v>
                </c:pt>
              </c:numCache>
            </c:numRef>
          </c:cat>
          <c:val>
            <c:numRef>
              <c:f>[2]Việt!$H$13:$H$28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B6E-4AC8-918A-AB2D1A82C888}"/>
            </c:ext>
          </c:extLst>
        </c:ser>
        <c:ser>
          <c:idx val="6"/>
          <c:order val="8"/>
          <c:tx>
            <c:strRef>
              <c:f>[2]Việt!$I$12</c:f>
              <c:strCache>
                <c:ptCount val="1"/>
                <c:pt idx="0">
                  <c:v>Right glove print 5 fingers</c:v>
                </c:pt>
              </c:strCache>
            </c:strRef>
          </c:tx>
          <c:spPr>
            <a:ln w="15875"/>
          </c:spPr>
          <c:cat>
            <c:numRef>
              <c:f>[2]Việt!$B$13:$B$28</c:f>
              <c:numCache>
                <c:formatCode>General</c:formatCode>
                <c:ptCount val="16"/>
                <c:pt idx="0">
                  <c:v>43406</c:v>
                </c:pt>
                <c:pt idx="1">
                  <c:v>43488</c:v>
                </c:pt>
              </c:numCache>
            </c:numRef>
          </c:cat>
          <c:val>
            <c:numRef>
              <c:f>[2]Việt!$I$13:$I$28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B6E-4AC8-918A-AB2D1A82C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85568"/>
        <c:axId val="1868904064"/>
        <c:extLst xmlns:c16r2="http://schemas.microsoft.com/office/drawing/2015/06/chart"/>
      </c:lineChart>
      <c:catAx>
        <c:axId val="186888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677009888411279"/>
              <c:y val="0.83607134618861467"/>
            </c:manualLayout>
          </c:layout>
          <c:overlay val="0"/>
        </c:title>
        <c:numFmt formatCode="dd\/mm\/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8904064"/>
        <c:crosses val="autoZero"/>
        <c:auto val="0"/>
        <c:lblAlgn val="ctr"/>
        <c:lblOffset val="100"/>
        <c:tickLblSkip val="2"/>
        <c:noMultiLvlLbl val="1"/>
      </c:catAx>
      <c:valAx>
        <c:axId val="1868904064"/>
        <c:scaling>
          <c:orientation val="minMax"/>
          <c:max val="4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CFU/ Plate</a:t>
                </a:r>
              </a:p>
            </c:rich>
          </c:tx>
          <c:layout>
            <c:manualLayout>
              <c:xMode val="edge"/>
              <c:yMode val="edge"/>
              <c:x val="0"/>
              <c:y val="8.8341593880337355E-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8885568"/>
        <c:crosses val="autoZero"/>
        <c:crossBetween val="between"/>
        <c:majorUnit val="1"/>
      </c:valAx>
      <c:spPr>
        <a:noFill/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60412707032308"/>
          <c:y val="0.32833544408347554"/>
          <c:w val="0.13280324023256918"/>
          <c:h val="0.38378813099668957"/>
        </c:manualLayout>
      </c:layout>
      <c:overlay val="0"/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E9-4ED3-BC7C-28DDD59AD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70880"/>
        <c:axId val="1868889920"/>
      </c:lineChart>
      <c:catAx>
        <c:axId val="186887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9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89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0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8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7F-4BEF-A8A5-4AF4161034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7F-4BEF-A8A5-4AF4161034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17F-4BEF-A8A5-4AF41610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71424"/>
        <c:axId val="1868882304"/>
      </c:lineChart>
      <c:catAx>
        <c:axId val="186887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2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82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14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D6-4BB5-A47F-23324DC425F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9D6-4BB5-A47F-23324DC425F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9D6-4BB5-A47F-23324DC42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871968"/>
        <c:axId val="1868872512"/>
      </c:scatterChart>
      <c:valAx>
        <c:axId val="186887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2512"/>
        <c:crosses val="autoZero"/>
        <c:crossBetween val="midCat"/>
      </c:valAx>
      <c:valAx>
        <c:axId val="1868872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19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C-4ECD-99E9-A4797310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73600"/>
        <c:axId val="1868875232"/>
      </c:lineChart>
      <c:catAx>
        <c:axId val="1868873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5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75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873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81-43B8-80F4-B6A358A8F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74688"/>
        <c:axId val="1868884480"/>
      </c:lineChart>
      <c:catAx>
        <c:axId val="1868874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4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84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4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57-48D7-B3C1-D4E700F86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76320"/>
        <c:axId val="1868876864"/>
      </c:lineChart>
      <c:catAx>
        <c:axId val="186887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6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876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76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39-4721-BAF3-4D8CEB0F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885024"/>
        <c:axId val="1868914944"/>
      </c:lineChart>
      <c:catAx>
        <c:axId val="18688850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914944"/>
        <c:crosses val="autoZero"/>
        <c:auto val="1"/>
        <c:lblAlgn val="ctr"/>
        <c:lblOffset val="100"/>
        <c:tickMarkSkip val="1"/>
        <c:noMultiLvlLbl val="0"/>
      </c:catAx>
      <c:valAx>
        <c:axId val="186891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885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53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26-492E-A077-D56BD9E26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920928"/>
        <c:axId val="1868932352"/>
      </c:lineChart>
      <c:catAx>
        <c:axId val="186892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32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932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20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 orientation="landscape"/>
  </c:printSettings>
</c:chartSpace>
</file>

<file path=xl/charts/chart1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B-4856-BFAD-D26376A0627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B-4856-BFAD-D26376A0627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B-4856-BFAD-D26376A0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917120"/>
        <c:axId val="1868909504"/>
      </c:lineChart>
      <c:catAx>
        <c:axId val="186891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09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909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171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5F-44A7-A3EB-4D78D4FDB36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05F-44A7-A3EB-4D78D4FDB36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05F-44A7-A3EB-4D78D4FDB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929088"/>
        <c:axId val="1868932896"/>
      </c:scatterChart>
      <c:valAx>
        <c:axId val="186892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32896"/>
        <c:crosses val="autoZero"/>
        <c:crossBetween val="midCat"/>
      </c:valAx>
      <c:valAx>
        <c:axId val="1868932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290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2C-41CE-83E7-4477374BB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923104"/>
        <c:axId val="1868915488"/>
      </c:lineChart>
      <c:catAx>
        <c:axId val="186892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15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915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923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EA-486C-94D4-E18D51D5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929632"/>
        <c:axId val="1868908960"/>
      </c:lineChart>
      <c:catAx>
        <c:axId val="186892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0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908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29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C6-4467-B733-A36DB583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910048"/>
        <c:axId val="1868916576"/>
      </c:lineChart>
      <c:catAx>
        <c:axId val="1868910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16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916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10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97-4938-848F-DDA00D45A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935072"/>
        <c:axId val="1868917664"/>
      </c:lineChart>
      <c:catAx>
        <c:axId val="18689350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868917664"/>
        <c:crosses val="autoZero"/>
        <c:auto val="1"/>
        <c:lblAlgn val="ctr"/>
        <c:lblOffset val="100"/>
        <c:tickMarkSkip val="1"/>
        <c:noMultiLvlLbl val="0"/>
      </c:catAx>
      <c:valAx>
        <c:axId val="186891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35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11" r="0.75000000000000211" t="1" header="0.5" footer="0.5"/>
    <c:pageSetup/>
  </c:printSettings>
</c:chartSpace>
</file>

<file path=xl/charts/chart1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21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7D-458D-8D88-6780874F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916032"/>
        <c:axId val="1868930720"/>
      </c:lineChart>
      <c:catAx>
        <c:axId val="1868916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30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930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16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0B-4FDF-B73B-1A5B58B1FA2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0B-4FDF-B73B-1A5B58B1FA2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0B-4FDF-B73B-1A5B58B1F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934528"/>
        <c:axId val="1868937792"/>
      </c:lineChart>
      <c:catAx>
        <c:axId val="186893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37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937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345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9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0-4DDF-9846-51F30BF36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935616"/>
        <c:axId val="1868904608"/>
      </c:lineChart>
      <c:catAx>
        <c:axId val="186893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US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04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8904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68935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37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" Type="http://schemas.openxmlformats.org/officeDocument/2006/relationships/image" Target="../media/image1.png"/><Relationship Id="rId16" Type="http://schemas.openxmlformats.org/officeDocument/2006/relationships/chart" Target="../charts/chart15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5" Type="http://schemas.openxmlformats.org/officeDocument/2006/relationships/chart" Target="../charts/chart14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13" Type="http://schemas.openxmlformats.org/officeDocument/2006/relationships/chart" Target="../charts/chart30.xml"/><Relationship Id="rId18" Type="http://schemas.openxmlformats.org/officeDocument/2006/relationships/chart" Target="../charts/chart3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12" Type="http://schemas.openxmlformats.org/officeDocument/2006/relationships/chart" Target="../charts/chart29.xml"/><Relationship Id="rId17" Type="http://schemas.openxmlformats.org/officeDocument/2006/relationships/chart" Target="../charts/chart34.xml"/><Relationship Id="rId2" Type="http://schemas.openxmlformats.org/officeDocument/2006/relationships/image" Target="../media/image1.png"/><Relationship Id="rId16" Type="http://schemas.openxmlformats.org/officeDocument/2006/relationships/chart" Target="../charts/chart33.xml"/><Relationship Id="rId1" Type="http://schemas.openxmlformats.org/officeDocument/2006/relationships/chart" Target="../charts/chart19.xml"/><Relationship Id="rId6" Type="http://schemas.openxmlformats.org/officeDocument/2006/relationships/chart" Target="../charts/chart23.xml"/><Relationship Id="rId11" Type="http://schemas.openxmlformats.org/officeDocument/2006/relationships/chart" Target="../charts/chart28.xml"/><Relationship Id="rId5" Type="http://schemas.openxmlformats.org/officeDocument/2006/relationships/chart" Target="../charts/chart22.xml"/><Relationship Id="rId15" Type="http://schemas.openxmlformats.org/officeDocument/2006/relationships/chart" Target="../charts/chart32.xml"/><Relationship Id="rId10" Type="http://schemas.openxmlformats.org/officeDocument/2006/relationships/chart" Target="../charts/chart27.xml"/><Relationship Id="rId19" Type="http://schemas.openxmlformats.org/officeDocument/2006/relationships/chart" Target="../charts/chart36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Relationship Id="rId14" Type="http://schemas.openxmlformats.org/officeDocument/2006/relationships/chart" Target="../charts/chart3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13" Type="http://schemas.openxmlformats.org/officeDocument/2006/relationships/chart" Target="../charts/chart48.xml"/><Relationship Id="rId18" Type="http://schemas.openxmlformats.org/officeDocument/2006/relationships/chart" Target="../charts/chart5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12" Type="http://schemas.openxmlformats.org/officeDocument/2006/relationships/chart" Target="../charts/chart47.xml"/><Relationship Id="rId17" Type="http://schemas.openxmlformats.org/officeDocument/2006/relationships/chart" Target="../charts/chart52.xml"/><Relationship Id="rId2" Type="http://schemas.openxmlformats.org/officeDocument/2006/relationships/chart" Target="../charts/chart37.xml"/><Relationship Id="rId16" Type="http://schemas.openxmlformats.org/officeDocument/2006/relationships/chart" Target="../charts/chart51.xml"/><Relationship Id="rId1" Type="http://schemas.openxmlformats.org/officeDocument/2006/relationships/image" Target="../media/image1.png"/><Relationship Id="rId6" Type="http://schemas.openxmlformats.org/officeDocument/2006/relationships/chart" Target="../charts/chart41.xml"/><Relationship Id="rId11" Type="http://schemas.openxmlformats.org/officeDocument/2006/relationships/chart" Target="../charts/chart46.xml"/><Relationship Id="rId5" Type="http://schemas.openxmlformats.org/officeDocument/2006/relationships/chart" Target="../charts/chart40.xml"/><Relationship Id="rId15" Type="http://schemas.openxmlformats.org/officeDocument/2006/relationships/chart" Target="../charts/chart50.xml"/><Relationship Id="rId10" Type="http://schemas.openxmlformats.org/officeDocument/2006/relationships/chart" Target="../charts/chart45.xml"/><Relationship Id="rId19" Type="http://schemas.openxmlformats.org/officeDocument/2006/relationships/chart" Target="../charts/chart54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Relationship Id="rId14" Type="http://schemas.openxmlformats.org/officeDocument/2006/relationships/chart" Target="../charts/chart4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.xml"/><Relationship Id="rId13" Type="http://schemas.openxmlformats.org/officeDocument/2006/relationships/chart" Target="../charts/chart66.xml"/><Relationship Id="rId18" Type="http://schemas.openxmlformats.org/officeDocument/2006/relationships/chart" Target="../charts/chart71.xml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12" Type="http://schemas.openxmlformats.org/officeDocument/2006/relationships/chart" Target="../charts/chart65.xml"/><Relationship Id="rId17" Type="http://schemas.openxmlformats.org/officeDocument/2006/relationships/chart" Target="../charts/chart70.xml"/><Relationship Id="rId2" Type="http://schemas.openxmlformats.org/officeDocument/2006/relationships/image" Target="../media/image1.png"/><Relationship Id="rId16" Type="http://schemas.openxmlformats.org/officeDocument/2006/relationships/chart" Target="../charts/chart69.xml"/><Relationship Id="rId1" Type="http://schemas.openxmlformats.org/officeDocument/2006/relationships/chart" Target="../charts/chart55.xml"/><Relationship Id="rId6" Type="http://schemas.openxmlformats.org/officeDocument/2006/relationships/chart" Target="../charts/chart59.xml"/><Relationship Id="rId11" Type="http://schemas.openxmlformats.org/officeDocument/2006/relationships/chart" Target="../charts/chart64.xml"/><Relationship Id="rId5" Type="http://schemas.openxmlformats.org/officeDocument/2006/relationships/chart" Target="../charts/chart58.xml"/><Relationship Id="rId15" Type="http://schemas.openxmlformats.org/officeDocument/2006/relationships/chart" Target="../charts/chart68.xml"/><Relationship Id="rId10" Type="http://schemas.openxmlformats.org/officeDocument/2006/relationships/chart" Target="../charts/chart63.xml"/><Relationship Id="rId19" Type="http://schemas.openxmlformats.org/officeDocument/2006/relationships/chart" Target="../charts/chart72.xml"/><Relationship Id="rId4" Type="http://schemas.openxmlformats.org/officeDocument/2006/relationships/chart" Target="../charts/chart57.xml"/><Relationship Id="rId9" Type="http://schemas.openxmlformats.org/officeDocument/2006/relationships/chart" Target="../charts/chart62.xml"/><Relationship Id="rId14" Type="http://schemas.openxmlformats.org/officeDocument/2006/relationships/chart" Target="../charts/chart6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9.xml"/><Relationship Id="rId13" Type="http://schemas.openxmlformats.org/officeDocument/2006/relationships/chart" Target="../charts/chart84.xml"/><Relationship Id="rId18" Type="http://schemas.openxmlformats.org/officeDocument/2006/relationships/chart" Target="../charts/chart89.xml"/><Relationship Id="rId3" Type="http://schemas.openxmlformats.org/officeDocument/2006/relationships/chart" Target="../charts/chart74.xml"/><Relationship Id="rId7" Type="http://schemas.openxmlformats.org/officeDocument/2006/relationships/chart" Target="../charts/chart78.xml"/><Relationship Id="rId12" Type="http://schemas.openxmlformats.org/officeDocument/2006/relationships/chart" Target="../charts/chart83.xml"/><Relationship Id="rId17" Type="http://schemas.openxmlformats.org/officeDocument/2006/relationships/chart" Target="../charts/chart88.xml"/><Relationship Id="rId2" Type="http://schemas.openxmlformats.org/officeDocument/2006/relationships/image" Target="../media/image1.png"/><Relationship Id="rId16" Type="http://schemas.openxmlformats.org/officeDocument/2006/relationships/chart" Target="../charts/chart87.xml"/><Relationship Id="rId1" Type="http://schemas.openxmlformats.org/officeDocument/2006/relationships/chart" Target="../charts/chart73.xml"/><Relationship Id="rId6" Type="http://schemas.openxmlformats.org/officeDocument/2006/relationships/chart" Target="../charts/chart77.xml"/><Relationship Id="rId11" Type="http://schemas.openxmlformats.org/officeDocument/2006/relationships/chart" Target="../charts/chart82.xml"/><Relationship Id="rId5" Type="http://schemas.openxmlformats.org/officeDocument/2006/relationships/chart" Target="../charts/chart76.xml"/><Relationship Id="rId15" Type="http://schemas.openxmlformats.org/officeDocument/2006/relationships/chart" Target="../charts/chart86.xml"/><Relationship Id="rId10" Type="http://schemas.openxmlformats.org/officeDocument/2006/relationships/chart" Target="../charts/chart81.xml"/><Relationship Id="rId19" Type="http://schemas.openxmlformats.org/officeDocument/2006/relationships/chart" Target="../charts/chart90.xml"/><Relationship Id="rId4" Type="http://schemas.openxmlformats.org/officeDocument/2006/relationships/chart" Target="../charts/chart75.xml"/><Relationship Id="rId9" Type="http://schemas.openxmlformats.org/officeDocument/2006/relationships/chart" Target="../charts/chart80.xml"/><Relationship Id="rId14" Type="http://schemas.openxmlformats.org/officeDocument/2006/relationships/chart" Target="../charts/chart8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7.xml"/><Relationship Id="rId13" Type="http://schemas.openxmlformats.org/officeDocument/2006/relationships/chart" Target="../charts/chart102.xml"/><Relationship Id="rId18" Type="http://schemas.openxmlformats.org/officeDocument/2006/relationships/chart" Target="../charts/chart107.xml"/><Relationship Id="rId3" Type="http://schemas.openxmlformats.org/officeDocument/2006/relationships/chart" Target="../charts/chart92.xml"/><Relationship Id="rId7" Type="http://schemas.openxmlformats.org/officeDocument/2006/relationships/chart" Target="../charts/chart96.xml"/><Relationship Id="rId12" Type="http://schemas.openxmlformats.org/officeDocument/2006/relationships/chart" Target="../charts/chart101.xml"/><Relationship Id="rId17" Type="http://schemas.openxmlformats.org/officeDocument/2006/relationships/chart" Target="../charts/chart106.xml"/><Relationship Id="rId2" Type="http://schemas.openxmlformats.org/officeDocument/2006/relationships/image" Target="../media/image1.png"/><Relationship Id="rId16" Type="http://schemas.openxmlformats.org/officeDocument/2006/relationships/chart" Target="../charts/chart105.xml"/><Relationship Id="rId1" Type="http://schemas.openxmlformats.org/officeDocument/2006/relationships/chart" Target="../charts/chart91.xml"/><Relationship Id="rId6" Type="http://schemas.openxmlformats.org/officeDocument/2006/relationships/chart" Target="../charts/chart95.xml"/><Relationship Id="rId11" Type="http://schemas.openxmlformats.org/officeDocument/2006/relationships/chart" Target="../charts/chart100.xml"/><Relationship Id="rId5" Type="http://schemas.openxmlformats.org/officeDocument/2006/relationships/chart" Target="../charts/chart94.xml"/><Relationship Id="rId15" Type="http://schemas.openxmlformats.org/officeDocument/2006/relationships/chart" Target="../charts/chart104.xml"/><Relationship Id="rId10" Type="http://schemas.openxmlformats.org/officeDocument/2006/relationships/chart" Target="../charts/chart99.xml"/><Relationship Id="rId19" Type="http://schemas.openxmlformats.org/officeDocument/2006/relationships/chart" Target="../charts/chart108.xml"/><Relationship Id="rId4" Type="http://schemas.openxmlformats.org/officeDocument/2006/relationships/chart" Target="../charts/chart93.xml"/><Relationship Id="rId9" Type="http://schemas.openxmlformats.org/officeDocument/2006/relationships/chart" Target="../charts/chart98.xml"/><Relationship Id="rId14" Type="http://schemas.openxmlformats.org/officeDocument/2006/relationships/chart" Target="../charts/chart10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5.xml"/><Relationship Id="rId13" Type="http://schemas.openxmlformats.org/officeDocument/2006/relationships/chart" Target="../charts/chart120.xml"/><Relationship Id="rId18" Type="http://schemas.openxmlformats.org/officeDocument/2006/relationships/chart" Target="../charts/chart125.xml"/><Relationship Id="rId3" Type="http://schemas.openxmlformats.org/officeDocument/2006/relationships/chart" Target="../charts/chart110.xml"/><Relationship Id="rId7" Type="http://schemas.openxmlformats.org/officeDocument/2006/relationships/chart" Target="../charts/chart114.xml"/><Relationship Id="rId12" Type="http://schemas.openxmlformats.org/officeDocument/2006/relationships/chart" Target="../charts/chart119.xml"/><Relationship Id="rId17" Type="http://schemas.openxmlformats.org/officeDocument/2006/relationships/chart" Target="../charts/chart124.xml"/><Relationship Id="rId2" Type="http://schemas.openxmlformats.org/officeDocument/2006/relationships/image" Target="../media/image1.png"/><Relationship Id="rId16" Type="http://schemas.openxmlformats.org/officeDocument/2006/relationships/chart" Target="../charts/chart123.xml"/><Relationship Id="rId1" Type="http://schemas.openxmlformats.org/officeDocument/2006/relationships/chart" Target="../charts/chart109.xml"/><Relationship Id="rId6" Type="http://schemas.openxmlformats.org/officeDocument/2006/relationships/chart" Target="../charts/chart113.xml"/><Relationship Id="rId11" Type="http://schemas.openxmlformats.org/officeDocument/2006/relationships/chart" Target="../charts/chart118.xml"/><Relationship Id="rId5" Type="http://schemas.openxmlformats.org/officeDocument/2006/relationships/chart" Target="../charts/chart112.xml"/><Relationship Id="rId15" Type="http://schemas.openxmlformats.org/officeDocument/2006/relationships/chart" Target="../charts/chart122.xml"/><Relationship Id="rId10" Type="http://schemas.openxmlformats.org/officeDocument/2006/relationships/chart" Target="../charts/chart117.xml"/><Relationship Id="rId19" Type="http://schemas.openxmlformats.org/officeDocument/2006/relationships/chart" Target="../charts/chart126.xml"/><Relationship Id="rId4" Type="http://schemas.openxmlformats.org/officeDocument/2006/relationships/chart" Target="../charts/chart111.xml"/><Relationship Id="rId9" Type="http://schemas.openxmlformats.org/officeDocument/2006/relationships/chart" Target="../charts/chart116.xml"/><Relationship Id="rId14" Type="http://schemas.openxmlformats.org/officeDocument/2006/relationships/chart" Target="../charts/chart12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3.xml"/><Relationship Id="rId13" Type="http://schemas.openxmlformats.org/officeDocument/2006/relationships/chart" Target="../charts/chart138.xml"/><Relationship Id="rId18" Type="http://schemas.openxmlformats.org/officeDocument/2006/relationships/chart" Target="../charts/chart143.xml"/><Relationship Id="rId3" Type="http://schemas.openxmlformats.org/officeDocument/2006/relationships/chart" Target="../charts/chart128.xml"/><Relationship Id="rId7" Type="http://schemas.openxmlformats.org/officeDocument/2006/relationships/chart" Target="../charts/chart132.xml"/><Relationship Id="rId12" Type="http://schemas.openxmlformats.org/officeDocument/2006/relationships/chart" Target="../charts/chart137.xml"/><Relationship Id="rId17" Type="http://schemas.openxmlformats.org/officeDocument/2006/relationships/chart" Target="../charts/chart142.xml"/><Relationship Id="rId2" Type="http://schemas.openxmlformats.org/officeDocument/2006/relationships/image" Target="../media/image1.png"/><Relationship Id="rId16" Type="http://schemas.openxmlformats.org/officeDocument/2006/relationships/chart" Target="../charts/chart141.xml"/><Relationship Id="rId1" Type="http://schemas.openxmlformats.org/officeDocument/2006/relationships/chart" Target="../charts/chart127.xml"/><Relationship Id="rId6" Type="http://schemas.openxmlformats.org/officeDocument/2006/relationships/chart" Target="../charts/chart131.xml"/><Relationship Id="rId11" Type="http://schemas.openxmlformats.org/officeDocument/2006/relationships/chart" Target="../charts/chart136.xml"/><Relationship Id="rId5" Type="http://schemas.openxmlformats.org/officeDocument/2006/relationships/chart" Target="../charts/chart130.xml"/><Relationship Id="rId15" Type="http://schemas.openxmlformats.org/officeDocument/2006/relationships/chart" Target="../charts/chart140.xml"/><Relationship Id="rId10" Type="http://schemas.openxmlformats.org/officeDocument/2006/relationships/chart" Target="../charts/chart135.xml"/><Relationship Id="rId19" Type="http://schemas.openxmlformats.org/officeDocument/2006/relationships/chart" Target="../charts/chart144.xml"/><Relationship Id="rId4" Type="http://schemas.openxmlformats.org/officeDocument/2006/relationships/chart" Target="../charts/chart129.xml"/><Relationship Id="rId9" Type="http://schemas.openxmlformats.org/officeDocument/2006/relationships/chart" Target="../charts/chart134.xml"/><Relationship Id="rId14" Type="http://schemas.openxmlformats.org/officeDocument/2006/relationships/chart" Target="../charts/chart139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1.xml"/><Relationship Id="rId13" Type="http://schemas.openxmlformats.org/officeDocument/2006/relationships/chart" Target="../charts/chart156.xml"/><Relationship Id="rId18" Type="http://schemas.openxmlformats.org/officeDocument/2006/relationships/chart" Target="../charts/chart161.xml"/><Relationship Id="rId3" Type="http://schemas.openxmlformats.org/officeDocument/2006/relationships/chart" Target="../charts/chart146.xml"/><Relationship Id="rId7" Type="http://schemas.openxmlformats.org/officeDocument/2006/relationships/chart" Target="../charts/chart150.xml"/><Relationship Id="rId12" Type="http://schemas.openxmlformats.org/officeDocument/2006/relationships/chart" Target="../charts/chart155.xml"/><Relationship Id="rId17" Type="http://schemas.openxmlformats.org/officeDocument/2006/relationships/chart" Target="../charts/chart160.xml"/><Relationship Id="rId2" Type="http://schemas.openxmlformats.org/officeDocument/2006/relationships/image" Target="../media/image1.png"/><Relationship Id="rId16" Type="http://schemas.openxmlformats.org/officeDocument/2006/relationships/chart" Target="../charts/chart159.xml"/><Relationship Id="rId1" Type="http://schemas.openxmlformats.org/officeDocument/2006/relationships/chart" Target="../charts/chart145.xml"/><Relationship Id="rId6" Type="http://schemas.openxmlformats.org/officeDocument/2006/relationships/chart" Target="../charts/chart149.xml"/><Relationship Id="rId11" Type="http://schemas.openxmlformats.org/officeDocument/2006/relationships/chart" Target="../charts/chart154.xml"/><Relationship Id="rId5" Type="http://schemas.openxmlformats.org/officeDocument/2006/relationships/chart" Target="../charts/chart148.xml"/><Relationship Id="rId15" Type="http://schemas.openxmlformats.org/officeDocument/2006/relationships/chart" Target="../charts/chart158.xml"/><Relationship Id="rId10" Type="http://schemas.openxmlformats.org/officeDocument/2006/relationships/chart" Target="../charts/chart153.xml"/><Relationship Id="rId19" Type="http://schemas.openxmlformats.org/officeDocument/2006/relationships/chart" Target="../charts/chart162.xml"/><Relationship Id="rId4" Type="http://schemas.openxmlformats.org/officeDocument/2006/relationships/chart" Target="../charts/chart147.xml"/><Relationship Id="rId9" Type="http://schemas.openxmlformats.org/officeDocument/2006/relationships/chart" Target="../charts/chart152.xml"/><Relationship Id="rId14" Type="http://schemas.openxmlformats.org/officeDocument/2006/relationships/chart" Target="../charts/chart157.xml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74.xml"/><Relationship Id="rId18" Type="http://schemas.openxmlformats.org/officeDocument/2006/relationships/chart" Target="../charts/chart179.xml"/><Relationship Id="rId26" Type="http://schemas.openxmlformats.org/officeDocument/2006/relationships/chart" Target="../charts/chart187.xml"/><Relationship Id="rId21" Type="http://schemas.openxmlformats.org/officeDocument/2006/relationships/chart" Target="../charts/chart182.xml"/><Relationship Id="rId34" Type="http://schemas.openxmlformats.org/officeDocument/2006/relationships/chart" Target="../charts/chart195.xml"/><Relationship Id="rId7" Type="http://schemas.openxmlformats.org/officeDocument/2006/relationships/chart" Target="../charts/chart168.xml"/><Relationship Id="rId12" Type="http://schemas.openxmlformats.org/officeDocument/2006/relationships/chart" Target="../charts/chart173.xml"/><Relationship Id="rId17" Type="http://schemas.openxmlformats.org/officeDocument/2006/relationships/chart" Target="../charts/chart178.xml"/><Relationship Id="rId25" Type="http://schemas.openxmlformats.org/officeDocument/2006/relationships/chart" Target="../charts/chart186.xml"/><Relationship Id="rId33" Type="http://schemas.openxmlformats.org/officeDocument/2006/relationships/chart" Target="../charts/chart194.xml"/><Relationship Id="rId2" Type="http://schemas.openxmlformats.org/officeDocument/2006/relationships/image" Target="../media/image1.png"/><Relationship Id="rId16" Type="http://schemas.openxmlformats.org/officeDocument/2006/relationships/chart" Target="../charts/chart177.xml"/><Relationship Id="rId20" Type="http://schemas.openxmlformats.org/officeDocument/2006/relationships/chart" Target="../charts/chart181.xml"/><Relationship Id="rId29" Type="http://schemas.openxmlformats.org/officeDocument/2006/relationships/chart" Target="../charts/chart190.xml"/><Relationship Id="rId1" Type="http://schemas.openxmlformats.org/officeDocument/2006/relationships/chart" Target="../charts/chart163.xml"/><Relationship Id="rId6" Type="http://schemas.openxmlformats.org/officeDocument/2006/relationships/chart" Target="../charts/chart167.xml"/><Relationship Id="rId11" Type="http://schemas.openxmlformats.org/officeDocument/2006/relationships/chart" Target="../charts/chart172.xml"/><Relationship Id="rId24" Type="http://schemas.openxmlformats.org/officeDocument/2006/relationships/chart" Target="../charts/chart185.xml"/><Relationship Id="rId32" Type="http://schemas.openxmlformats.org/officeDocument/2006/relationships/chart" Target="../charts/chart193.xml"/><Relationship Id="rId37" Type="http://schemas.openxmlformats.org/officeDocument/2006/relationships/chart" Target="../charts/chart198.xml"/><Relationship Id="rId5" Type="http://schemas.openxmlformats.org/officeDocument/2006/relationships/chart" Target="../charts/chart166.xml"/><Relationship Id="rId15" Type="http://schemas.openxmlformats.org/officeDocument/2006/relationships/chart" Target="../charts/chart176.xml"/><Relationship Id="rId23" Type="http://schemas.openxmlformats.org/officeDocument/2006/relationships/chart" Target="../charts/chart184.xml"/><Relationship Id="rId28" Type="http://schemas.openxmlformats.org/officeDocument/2006/relationships/chart" Target="../charts/chart189.xml"/><Relationship Id="rId36" Type="http://schemas.openxmlformats.org/officeDocument/2006/relationships/chart" Target="../charts/chart197.xml"/><Relationship Id="rId10" Type="http://schemas.openxmlformats.org/officeDocument/2006/relationships/chart" Target="../charts/chart171.xml"/><Relationship Id="rId19" Type="http://schemas.openxmlformats.org/officeDocument/2006/relationships/chart" Target="../charts/chart180.xml"/><Relationship Id="rId31" Type="http://schemas.openxmlformats.org/officeDocument/2006/relationships/chart" Target="../charts/chart192.xml"/><Relationship Id="rId4" Type="http://schemas.openxmlformats.org/officeDocument/2006/relationships/chart" Target="../charts/chart165.xml"/><Relationship Id="rId9" Type="http://schemas.openxmlformats.org/officeDocument/2006/relationships/chart" Target="../charts/chart170.xml"/><Relationship Id="rId14" Type="http://schemas.openxmlformats.org/officeDocument/2006/relationships/chart" Target="../charts/chart175.xml"/><Relationship Id="rId22" Type="http://schemas.openxmlformats.org/officeDocument/2006/relationships/chart" Target="../charts/chart183.xml"/><Relationship Id="rId27" Type="http://schemas.openxmlformats.org/officeDocument/2006/relationships/chart" Target="../charts/chart188.xml"/><Relationship Id="rId30" Type="http://schemas.openxmlformats.org/officeDocument/2006/relationships/chart" Target="../charts/chart191.xml"/><Relationship Id="rId35" Type="http://schemas.openxmlformats.org/officeDocument/2006/relationships/chart" Target="../charts/chart196.xml"/><Relationship Id="rId8" Type="http://schemas.openxmlformats.org/officeDocument/2006/relationships/chart" Target="../charts/chart169.xml"/><Relationship Id="rId3" Type="http://schemas.openxmlformats.org/officeDocument/2006/relationships/chart" Target="../charts/chart164.xml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10.xml"/><Relationship Id="rId18" Type="http://schemas.openxmlformats.org/officeDocument/2006/relationships/chart" Target="../charts/chart215.xml"/><Relationship Id="rId26" Type="http://schemas.openxmlformats.org/officeDocument/2006/relationships/chart" Target="../charts/chart223.xml"/><Relationship Id="rId21" Type="http://schemas.openxmlformats.org/officeDocument/2006/relationships/chart" Target="../charts/chart218.xml"/><Relationship Id="rId34" Type="http://schemas.openxmlformats.org/officeDocument/2006/relationships/chart" Target="../charts/chart231.xml"/><Relationship Id="rId7" Type="http://schemas.openxmlformats.org/officeDocument/2006/relationships/chart" Target="../charts/chart204.xml"/><Relationship Id="rId12" Type="http://schemas.openxmlformats.org/officeDocument/2006/relationships/chart" Target="../charts/chart209.xml"/><Relationship Id="rId17" Type="http://schemas.openxmlformats.org/officeDocument/2006/relationships/chart" Target="../charts/chart214.xml"/><Relationship Id="rId25" Type="http://schemas.openxmlformats.org/officeDocument/2006/relationships/chart" Target="../charts/chart222.xml"/><Relationship Id="rId33" Type="http://schemas.openxmlformats.org/officeDocument/2006/relationships/chart" Target="../charts/chart230.xml"/><Relationship Id="rId2" Type="http://schemas.openxmlformats.org/officeDocument/2006/relationships/image" Target="../media/image1.png"/><Relationship Id="rId16" Type="http://schemas.openxmlformats.org/officeDocument/2006/relationships/chart" Target="../charts/chart213.xml"/><Relationship Id="rId20" Type="http://schemas.openxmlformats.org/officeDocument/2006/relationships/chart" Target="../charts/chart217.xml"/><Relationship Id="rId29" Type="http://schemas.openxmlformats.org/officeDocument/2006/relationships/chart" Target="../charts/chart226.xml"/><Relationship Id="rId1" Type="http://schemas.openxmlformats.org/officeDocument/2006/relationships/chart" Target="../charts/chart199.xml"/><Relationship Id="rId6" Type="http://schemas.openxmlformats.org/officeDocument/2006/relationships/chart" Target="../charts/chart203.xml"/><Relationship Id="rId11" Type="http://schemas.openxmlformats.org/officeDocument/2006/relationships/chart" Target="../charts/chart208.xml"/><Relationship Id="rId24" Type="http://schemas.openxmlformats.org/officeDocument/2006/relationships/chart" Target="../charts/chart221.xml"/><Relationship Id="rId32" Type="http://schemas.openxmlformats.org/officeDocument/2006/relationships/chart" Target="../charts/chart229.xml"/><Relationship Id="rId37" Type="http://schemas.openxmlformats.org/officeDocument/2006/relationships/chart" Target="../charts/chart234.xml"/><Relationship Id="rId5" Type="http://schemas.openxmlformats.org/officeDocument/2006/relationships/chart" Target="../charts/chart202.xml"/><Relationship Id="rId15" Type="http://schemas.openxmlformats.org/officeDocument/2006/relationships/chart" Target="../charts/chart212.xml"/><Relationship Id="rId23" Type="http://schemas.openxmlformats.org/officeDocument/2006/relationships/chart" Target="../charts/chart220.xml"/><Relationship Id="rId28" Type="http://schemas.openxmlformats.org/officeDocument/2006/relationships/chart" Target="../charts/chart225.xml"/><Relationship Id="rId36" Type="http://schemas.openxmlformats.org/officeDocument/2006/relationships/chart" Target="../charts/chart233.xml"/><Relationship Id="rId10" Type="http://schemas.openxmlformats.org/officeDocument/2006/relationships/chart" Target="../charts/chart207.xml"/><Relationship Id="rId19" Type="http://schemas.openxmlformats.org/officeDocument/2006/relationships/chart" Target="../charts/chart216.xml"/><Relationship Id="rId31" Type="http://schemas.openxmlformats.org/officeDocument/2006/relationships/chart" Target="../charts/chart228.xml"/><Relationship Id="rId4" Type="http://schemas.openxmlformats.org/officeDocument/2006/relationships/chart" Target="../charts/chart201.xml"/><Relationship Id="rId9" Type="http://schemas.openxmlformats.org/officeDocument/2006/relationships/chart" Target="../charts/chart206.xml"/><Relationship Id="rId14" Type="http://schemas.openxmlformats.org/officeDocument/2006/relationships/chart" Target="../charts/chart211.xml"/><Relationship Id="rId22" Type="http://schemas.openxmlformats.org/officeDocument/2006/relationships/chart" Target="../charts/chart219.xml"/><Relationship Id="rId27" Type="http://schemas.openxmlformats.org/officeDocument/2006/relationships/chart" Target="../charts/chart224.xml"/><Relationship Id="rId30" Type="http://schemas.openxmlformats.org/officeDocument/2006/relationships/chart" Target="../charts/chart227.xml"/><Relationship Id="rId35" Type="http://schemas.openxmlformats.org/officeDocument/2006/relationships/chart" Target="../charts/chart232.xml"/><Relationship Id="rId8" Type="http://schemas.openxmlformats.org/officeDocument/2006/relationships/chart" Target="../charts/chart205.xml"/><Relationship Id="rId3" Type="http://schemas.openxmlformats.org/officeDocument/2006/relationships/chart" Target="../charts/chart200.xml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46.xml"/><Relationship Id="rId18" Type="http://schemas.openxmlformats.org/officeDocument/2006/relationships/chart" Target="../charts/chart251.xml"/><Relationship Id="rId26" Type="http://schemas.openxmlformats.org/officeDocument/2006/relationships/chart" Target="../charts/chart259.xml"/><Relationship Id="rId3" Type="http://schemas.openxmlformats.org/officeDocument/2006/relationships/chart" Target="../charts/chart236.xml"/><Relationship Id="rId21" Type="http://schemas.openxmlformats.org/officeDocument/2006/relationships/chart" Target="../charts/chart254.xml"/><Relationship Id="rId34" Type="http://schemas.openxmlformats.org/officeDocument/2006/relationships/chart" Target="../charts/chart267.xml"/><Relationship Id="rId7" Type="http://schemas.openxmlformats.org/officeDocument/2006/relationships/chart" Target="../charts/chart240.xml"/><Relationship Id="rId12" Type="http://schemas.openxmlformats.org/officeDocument/2006/relationships/chart" Target="../charts/chart245.xml"/><Relationship Id="rId17" Type="http://schemas.openxmlformats.org/officeDocument/2006/relationships/chart" Target="../charts/chart250.xml"/><Relationship Id="rId25" Type="http://schemas.openxmlformats.org/officeDocument/2006/relationships/chart" Target="../charts/chart258.xml"/><Relationship Id="rId33" Type="http://schemas.openxmlformats.org/officeDocument/2006/relationships/chart" Target="../charts/chart266.xml"/><Relationship Id="rId2" Type="http://schemas.openxmlformats.org/officeDocument/2006/relationships/chart" Target="../charts/chart235.xml"/><Relationship Id="rId16" Type="http://schemas.openxmlformats.org/officeDocument/2006/relationships/chart" Target="../charts/chart249.xml"/><Relationship Id="rId20" Type="http://schemas.openxmlformats.org/officeDocument/2006/relationships/chart" Target="../charts/chart253.xml"/><Relationship Id="rId29" Type="http://schemas.openxmlformats.org/officeDocument/2006/relationships/chart" Target="../charts/chart262.xml"/><Relationship Id="rId1" Type="http://schemas.openxmlformats.org/officeDocument/2006/relationships/image" Target="../media/image1.png"/><Relationship Id="rId6" Type="http://schemas.openxmlformats.org/officeDocument/2006/relationships/chart" Target="../charts/chart239.xml"/><Relationship Id="rId11" Type="http://schemas.openxmlformats.org/officeDocument/2006/relationships/chart" Target="../charts/chart244.xml"/><Relationship Id="rId24" Type="http://schemas.openxmlformats.org/officeDocument/2006/relationships/chart" Target="../charts/chart257.xml"/><Relationship Id="rId32" Type="http://schemas.openxmlformats.org/officeDocument/2006/relationships/chart" Target="../charts/chart265.xml"/><Relationship Id="rId5" Type="http://schemas.openxmlformats.org/officeDocument/2006/relationships/chart" Target="../charts/chart238.xml"/><Relationship Id="rId15" Type="http://schemas.openxmlformats.org/officeDocument/2006/relationships/chart" Target="../charts/chart248.xml"/><Relationship Id="rId23" Type="http://schemas.openxmlformats.org/officeDocument/2006/relationships/chart" Target="../charts/chart256.xml"/><Relationship Id="rId28" Type="http://schemas.openxmlformats.org/officeDocument/2006/relationships/chart" Target="../charts/chart261.xml"/><Relationship Id="rId36" Type="http://schemas.openxmlformats.org/officeDocument/2006/relationships/chart" Target="../charts/chart269.xml"/><Relationship Id="rId10" Type="http://schemas.openxmlformats.org/officeDocument/2006/relationships/chart" Target="../charts/chart243.xml"/><Relationship Id="rId19" Type="http://schemas.openxmlformats.org/officeDocument/2006/relationships/chart" Target="../charts/chart252.xml"/><Relationship Id="rId31" Type="http://schemas.openxmlformats.org/officeDocument/2006/relationships/chart" Target="../charts/chart264.xml"/><Relationship Id="rId4" Type="http://schemas.openxmlformats.org/officeDocument/2006/relationships/chart" Target="../charts/chart237.xml"/><Relationship Id="rId9" Type="http://schemas.openxmlformats.org/officeDocument/2006/relationships/chart" Target="../charts/chart242.xml"/><Relationship Id="rId14" Type="http://schemas.openxmlformats.org/officeDocument/2006/relationships/chart" Target="../charts/chart247.xml"/><Relationship Id="rId22" Type="http://schemas.openxmlformats.org/officeDocument/2006/relationships/chart" Target="../charts/chart255.xml"/><Relationship Id="rId27" Type="http://schemas.openxmlformats.org/officeDocument/2006/relationships/chart" Target="../charts/chart260.xml"/><Relationship Id="rId30" Type="http://schemas.openxmlformats.org/officeDocument/2006/relationships/chart" Target="../charts/chart263.xml"/><Relationship Id="rId35" Type="http://schemas.openxmlformats.org/officeDocument/2006/relationships/chart" Target="../charts/chart268.xml"/><Relationship Id="rId8" Type="http://schemas.openxmlformats.org/officeDocument/2006/relationships/chart" Target="../charts/chart241.xml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81.xml"/><Relationship Id="rId18" Type="http://schemas.openxmlformats.org/officeDocument/2006/relationships/chart" Target="../charts/chart286.xml"/><Relationship Id="rId26" Type="http://schemas.openxmlformats.org/officeDocument/2006/relationships/chart" Target="../charts/chart294.xml"/><Relationship Id="rId21" Type="http://schemas.openxmlformats.org/officeDocument/2006/relationships/chart" Target="../charts/chart289.xml"/><Relationship Id="rId34" Type="http://schemas.openxmlformats.org/officeDocument/2006/relationships/chart" Target="../charts/chart302.xml"/><Relationship Id="rId7" Type="http://schemas.openxmlformats.org/officeDocument/2006/relationships/chart" Target="../charts/chart275.xml"/><Relationship Id="rId12" Type="http://schemas.openxmlformats.org/officeDocument/2006/relationships/chart" Target="../charts/chart280.xml"/><Relationship Id="rId17" Type="http://schemas.openxmlformats.org/officeDocument/2006/relationships/chart" Target="../charts/chart285.xml"/><Relationship Id="rId25" Type="http://schemas.openxmlformats.org/officeDocument/2006/relationships/chart" Target="../charts/chart293.xml"/><Relationship Id="rId33" Type="http://schemas.openxmlformats.org/officeDocument/2006/relationships/chart" Target="../charts/chart301.xml"/><Relationship Id="rId2" Type="http://schemas.openxmlformats.org/officeDocument/2006/relationships/image" Target="../media/image1.png"/><Relationship Id="rId16" Type="http://schemas.openxmlformats.org/officeDocument/2006/relationships/chart" Target="../charts/chart284.xml"/><Relationship Id="rId20" Type="http://schemas.openxmlformats.org/officeDocument/2006/relationships/chart" Target="../charts/chart288.xml"/><Relationship Id="rId29" Type="http://schemas.openxmlformats.org/officeDocument/2006/relationships/chart" Target="../charts/chart297.xml"/><Relationship Id="rId1" Type="http://schemas.openxmlformats.org/officeDocument/2006/relationships/chart" Target="../charts/chart270.xml"/><Relationship Id="rId6" Type="http://schemas.openxmlformats.org/officeDocument/2006/relationships/chart" Target="../charts/chart274.xml"/><Relationship Id="rId11" Type="http://schemas.openxmlformats.org/officeDocument/2006/relationships/chart" Target="../charts/chart279.xml"/><Relationship Id="rId24" Type="http://schemas.openxmlformats.org/officeDocument/2006/relationships/chart" Target="../charts/chart292.xml"/><Relationship Id="rId32" Type="http://schemas.openxmlformats.org/officeDocument/2006/relationships/chart" Target="../charts/chart300.xml"/><Relationship Id="rId37" Type="http://schemas.openxmlformats.org/officeDocument/2006/relationships/chart" Target="../charts/chart305.xml"/><Relationship Id="rId5" Type="http://schemas.openxmlformats.org/officeDocument/2006/relationships/chart" Target="../charts/chart273.xml"/><Relationship Id="rId15" Type="http://schemas.openxmlformats.org/officeDocument/2006/relationships/chart" Target="../charts/chart283.xml"/><Relationship Id="rId23" Type="http://schemas.openxmlformats.org/officeDocument/2006/relationships/chart" Target="../charts/chart291.xml"/><Relationship Id="rId28" Type="http://schemas.openxmlformats.org/officeDocument/2006/relationships/chart" Target="../charts/chart296.xml"/><Relationship Id="rId36" Type="http://schemas.openxmlformats.org/officeDocument/2006/relationships/chart" Target="../charts/chart304.xml"/><Relationship Id="rId10" Type="http://schemas.openxmlformats.org/officeDocument/2006/relationships/chart" Target="../charts/chart278.xml"/><Relationship Id="rId19" Type="http://schemas.openxmlformats.org/officeDocument/2006/relationships/chart" Target="../charts/chart287.xml"/><Relationship Id="rId31" Type="http://schemas.openxmlformats.org/officeDocument/2006/relationships/chart" Target="../charts/chart299.xml"/><Relationship Id="rId4" Type="http://schemas.openxmlformats.org/officeDocument/2006/relationships/chart" Target="../charts/chart272.xml"/><Relationship Id="rId9" Type="http://schemas.openxmlformats.org/officeDocument/2006/relationships/chart" Target="../charts/chart277.xml"/><Relationship Id="rId14" Type="http://schemas.openxmlformats.org/officeDocument/2006/relationships/chart" Target="../charts/chart282.xml"/><Relationship Id="rId22" Type="http://schemas.openxmlformats.org/officeDocument/2006/relationships/chart" Target="../charts/chart290.xml"/><Relationship Id="rId27" Type="http://schemas.openxmlformats.org/officeDocument/2006/relationships/chart" Target="../charts/chart295.xml"/><Relationship Id="rId30" Type="http://schemas.openxmlformats.org/officeDocument/2006/relationships/chart" Target="../charts/chart298.xml"/><Relationship Id="rId35" Type="http://schemas.openxmlformats.org/officeDocument/2006/relationships/chart" Target="../charts/chart303.xml"/><Relationship Id="rId8" Type="http://schemas.openxmlformats.org/officeDocument/2006/relationships/chart" Target="../charts/chart276.xml"/><Relationship Id="rId3" Type="http://schemas.openxmlformats.org/officeDocument/2006/relationships/chart" Target="../charts/chart271.xml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17.xml"/><Relationship Id="rId18" Type="http://schemas.openxmlformats.org/officeDocument/2006/relationships/chart" Target="../charts/chart322.xml"/><Relationship Id="rId26" Type="http://schemas.openxmlformats.org/officeDocument/2006/relationships/chart" Target="../charts/chart330.xml"/><Relationship Id="rId39" Type="http://schemas.openxmlformats.org/officeDocument/2006/relationships/chart" Target="../charts/chart343.xml"/><Relationship Id="rId21" Type="http://schemas.openxmlformats.org/officeDocument/2006/relationships/chart" Target="../charts/chart325.xml"/><Relationship Id="rId34" Type="http://schemas.openxmlformats.org/officeDocument/2006/relationships/chart" Target="../charts/chart338.xml"/><Relationship Id="rId42" Type="http://schemas.openxmlformats.org/officeDocument/2006/relationships/chart" Target="../charts/chart346.xml"/><Relationship Id="rId47" Type="http://schemas.openxmlformats.org/officeDocument/2006/relationships/chart" Target="../charts/chart351.xml"/><Relationship Id="rId50" Type="http://schemas.openxmlformats.org/officeDocument/2006/relationships/chart" Target="../charts/chart354.xml"/><Relationship Id="rId7" Type="http://schemas.openxmlformats.org/officeDocument/2006/relationships/chart" Target="../charts/chart311.xml"/><Relationship Id="rId2" Type="http://schemas.openxmlformats.org/officeDocument/2006/relationships/image" Target="../media/image1.png"/><Relationship Id="rId16" Type="http://schemas.openxmlformats.org/officeDocument/2006/relationships/chart" Target="../charts/chart320.xml"/><Relationship Id="rId29" Type="http://schemas.openxmlformats.org/officeDocument/2006/relationships/chart" Target="../charts/chart333.xml"/><Relationship Id="rId11" Type="http://schemas.openxmlformats.org/officeDocument/2006/relationships/chart" Target="../charts/chart315.xml"/><Relationship Id="rId24" Type="http://schemas.openxmlformats.org/officeDocument/2006/relationships/chart" Target="../charts/chart328.xml"/><Relationship Id="rId32" Type="http://schemas.openxmlformats.org/officeDocument/2006/relationships/chart" Target="../charts/chart336.xml"/><Relationship Id="rId37" Type="http://schemas.openxmlformats.org/officeDocument/2006/relationships/chart" Target="../charts/chart341.xml"/><Relationship Id="rId40" Type="http://schemas.openxmlformats.org/officeDocument/2006/relationships/chart" Target="../charts/chart344.xml"/><Relationship Id="rId45" Type="http://schemas.openxmlformats.org/officeDocument/2006/relationships/chart" Target="../charts/chart349.xml"/><Relationship Id="rId53" Type="http://schemas.openxmlformats.org/officeDocument/2006/relationships/chart" Target="../charts/chart357.xml"/><Relationship Id="rId5" Type="http://schemas.openxmlformats.org/officeDocument/2006/relationships/chart" Target="../charts/chart309.xml"/><Relationship Id="rId10" Type="http://schemas.openxmlformats.org/officeDocument/2006/relationships/chart" Target="../charts/chart314.xml"/><Relationship Id="rId19" Type="http://schemas.openxmlformats.org/officeDocument/2006/relationships/chart" Target="../charts/chart323.xml"/><Relationship Id="rId31" Type="http://schemas.openxmlformats.org/officeDocument/2006/relationships/chart" Target="../charts/chart335.xml"/><Relationship Id="rId44" Type="http://schemas.openxmlformats.org/officeDocument/2006/relationships/chart" Target="../charts/chart348.xml"/><Relationship Id="rId52" Type="http://schemas.openxmlformats.org/officeDocument/2006/relationships/chart" Target="../charts/chart356.xml"/><Relationship Id="rId4" Type="http://schemas.openxmlformats.org/officeDocument/2006/relationships/chart" Target="../charts/chart308.xml"/><Relationship Id="rId9" Type="http://schemas.openxmlformats.org/officeDocument/2006/relationships/chart" Target="../charts/chart313.xml"/><Relationship Id="rId14" Type="http://schemas.openxmlformats.org/officeDocument/2006/relationships/chart" Target="../charts/chart318.xml"/><Relationship Id="rId22" Type="http://schemas.openxmlformats.org/officeDocument/2006/relationships/chart" Target="../charts/chart326.xml"/><Relationship Id="rId27" Type="http://schemas.openxmlformats.org/officeDocument/2006/relationships/chart" Target="../charts/chart331.xml"/><Relationship Id="rId30" Type="http://schemas.openxmlformats.org/officeDocument/2006/relationships/chart" Target="../charts/chart334.xml"/><Relationship Id="rId35" Type="http://schemas.openxmlformats.org/officeDocument/2006/relationships/chart" Target="../charts/chart339.xml"/><Relationship Id="rId43" Type="http://schemas.openxmlformats.org/officeDocument/2006/relationships/chart" Target="../charts/chart347.xml"/><Relationship Id="rId48" Type="http://schemas.openxmlformats.org/officeDocument/2006/relationships/chart" Target="../charts/chart352.xml"/><Relationship Id="rId8" Type="http://schemas.openxmlformats.org/officeDocument/2006/relationships/chart" Target="../charts/chart312.xml"/><Relationship Id="rId51" Type="http://schemas.openxmlformats.org/officeDocument/2006/relationships/chart" Target="../charts/chart355.xml"/><Relationship Id="rId3" Type="http://schemas.openxmlformats.org/officeDocument/2006/relationships/chart" Target="../charts/chart307.xml"/><Relationship Id="rId12" Type="http://schemas.openxmlformats.org/officeDocument/2006/relationships/chart" Target="../charts/chart316.xml"/><Relationship Id="rId17" Type="http://schemas.openxmlformats.org/officeDocument/2006/relationships/chart" Target="../charts/chart321.xml"/><Relationship Id="rId25" Type="http://schemas.openxmlformats.org/officeDocument/2006/relationships/chart" Target="../charts/chart329.xml"/><Relationship Id="rId33" Type="http://schemas.openxmlformats.org/officeDocument/2006/relationships/chart" Target="../charts/chart337.xml"/><Relationship Id="rId38" Type="http://schemas.openxmlformats.org/officeDocument/2006/relationships/chart" Target="../charts/chart342.xml"/><Relationship Id="rId46" Type="http://schemas.openxmlformats.org/officeDocument/2006/relationships/chart" Target="../charts/chart350.xml"/><Relationship Id="rId20" Type="http://schemas.openxmlformats.org/officeDocument/2006/relationships/chart" Target="../charts/chart324.xml"/><Relationship Id="rId41" Type="http://schemas.openxmlformats.org/officeDocument/2006/relationships/chart" Target="../charts/chart345.xml"/><Relationship Id="rId54" Type="http://schemas.openxmlformats.org/officeDocument/2006/relationships/chart" Target="../charts/chart358.xml"/><Relationship Id="rId1" Type="http://schemas.openxmlformats.org/officeDocument/2006/relationships/chart" Target="../charts/chart306.xml"/><Relationship Id="rId6" Type="http://schemas.openxmlformats.org/officeDocument/2006/relationships/chart" Target="../charts/chart310.xml"/><Relationship Id="rId15" Type="http://schemas.openxmlformats.org/officeDocument/2006/relationships/chart" Target="../charts/chart319.xml"/><Relationship Id="rId23" Type="http://schemas.openxmlformats.org/officeDocument/2006/relationships/chart" Target="../charts/chart327.xml"/><Relationship Id="rId28" Type="http://schemas.openxmlformats.org/officeDocument/2006/relationships/chart" Target="../charts/chart332.xml"/><Relationship Id="rId36" Type="http://schemas.openxmlformats.org/officeDocument/2006/relationships/chart" Target="../charts/chart340.xml"/><Relationship Id="rId49" Type="http://schemas.openxmlformats.org/officeDocument/2006/relationships/chart" Target="../charts/chart353.xml"/></Relationships>
</file>

<file path=xl/drawings/_rels/drawing17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383.xml"/><Relationship Id="rId117" Type="http://schemas.openxmlformats.org/officeDocument/2006/relationships/chart" Target="../charts/chart474.xml"/><Relationship Id="rId21" Type="http://schemas.openxmlformats.org/officeDocument/2006/relationships/chart" Target="../charts/chart378.xml"/><Relationship Id="rId42" Type="http://schemas.openxmlformats.org/officeDocument/2006/relationships/chart" Target="../charts/chart399.xml"/><Relationship Id="rId47" Type="http://schemas.openxmlformats.org/officeDocument/2006/relationships/chart" Target="../charts/chart404.xml"/><Relationship Id="rId63" Type="http://schemas.openxmlformats.org/officeDocument/2006/relationships/chart" Target="../charts/chart420.xml"/><Relationship Id="rId68" Type="http://schemas.openxmlformats.org/officeDocument/2006/relationships/chart" Target="../charts/chart425.xml"/><Relationship Id="rId84" Type="http://schemas.openxmlformats.org/officeDocument/2006/relationships/chart" Target="../charts/chart441.xml"/><Relationship Id="rId89" Type="http://schemas.openxmlformats.org/officeDocument/2006/relationships/chart" Target="../charts/chart446.xml"/><Relationship Id="rId112" Type="http://schemas.openxmlformats.org/officeDocument/2006/relationships/chart" Target="../charts/chart469.xml"/><Relationship Id="rId16" Type="http://schemas.openxmlformats.org/officeDocument/2006/relationships/chart" Target="../charts/chart373.xml"/><Relationship Id="rId107" Type="http://schemas.openxmlformats.org/officeDocument/2006/relationships/chart" Target="../charts/chart464.xml"/><Relationship Id="rId11" Type="http://schemas.openxmlformats.org/officeDocument/2006/relationships/chart" Target="../charts/chart368.xml"/><Relationship Id="rId32" Type="http://schemas.openxmlformats.org/officeDocument/2006/relationships/chart" Target="../charts/chart389.xml"/><Relationship Id="rId37" Type="http://schemas.openxmlformats.org/officeDocument/2006/relationships/chart" Target="../charts/chart394.xml"/><Relationship Id="rId53" Type="http://schemas.openxmlformats.org/officeDocument/2006/relationships/chart" Target="../charts/chart410.xml"/><Relationship Id="rId58" Type="http://schemas.openxmlformats.org/officeDocument/2006/relationships/chart" Target="../charts/chart415.xml"/><Relationship Id="rId74" Type="http://schemas.openxmlformats.org/officeDocument/2006/relationships/chart" Target="../charts/chart431.xml"/><Relationship Id="rId79" Type="http://schemas.openxmlformats.org/officeDocument/2006/relationships/chart" Target="../charts/chart436.xml"/><Relationship Id="rId102" Type="http://schemas.openxmlformats.org/officeDocument/2006/relationships/chart" Target="../charts/chart459.xml"/><Relationship Id="rId123" Type="http://schemas.openxmlformats.org/officeDocument/2006/relationships/chart" Target="../charts/chart480.xml"/><Relationship Id="rId5" Type="http://schemas.openxmlformats.org/officeDocument/2006/relationships/chart" Target="../charts/chart362.xml"/><Relationship Id="rId90" Type="http://schemas.openxmlformats.org/officeDocument/2006/relationships/chart" Target="../charts/chart447.xml"/><Relationship Id="rId95" Type="http://schemas.openxmlformats.org/officeDocument/2006/relationships/chart" Target="../charts/chart452.xml"/><Relationship Id="rId22" Type="http://schemas.openxmlformats.org/officeDocument/2006/relationships/chart" Target="../charts/chart379.xml"/><Relationship Id="rId27" Type="http://schemas.openxmlformats.org/officeDocument/2006/relationships/chart" Target="../charts/chart384.xml"/><Relationship Id="rId43" Type="http://schemas.openxmlformats.org/officeDocument/2006/relationships/chart" Target="../charts/chart400.xml"/><Relationship Id="rId48" Type="http://schemas.openxmlformats.org/officeDocument/2006/relationships/chart" Target="../charts/chart405.xml"/><Relationship Id="rId64" Type="http://schemas.openxmlformats.org/officeDocument/2006/relationships/chart" Target="../charts/chart421.xml"/><Relationship Id="rId69" Type="http://schemas.openxmlformats.org/officeDocument/2006/relationships/chart" Target="../charts/chart426.xml"/><Relationship Id="rId113" Type="http://schemas.openxmlformats.org/officeDocument/2006/relationships/chart" Target="../charts/chart470.xml"/><Relationship Id="rId118" Type="http://schemas.openxmlformats.org/officeDocument/2006/relationships/chart" Target="../charts/chart475.xml"/><Relationship Id="rId80" Type="http://schemas.openxmlformats.org/officeDocument/2006/relationships/chart" Target="../charts/chart437.xml"/><Relationship Id="rId85" Type="http://schemas.openxmlformats.org/officeDocument/2006/relationships/chart" Target="../charts/chart442.xml"/><Relationship Id="rId12" Type="http://schemas.openxmlformats.org/officeDocument/2006/relationships/chart" Target="../charts/chart369.xml"/><Relationship Id="rId17" Type="http://schemas.openxmlformats.org/officeDocument/2006/relationships/chart" Target="../charts/chart374.xml"/><Relationship Id="rId33" Type="http://schemas.openxmlformats.org/officeDocument/2006/relationships/chart" Target="../charts/chart390.xml"/><Relationship Id="rId38" Type="http://schemas.openxmlformats.org/officeDocument/2006/relationships/chart" Target="../charts/chart395.xml"/><Relationship Id="rId59" Type="http://schemas.openxmlformats.org/officeDocument/2006/relationships/chart" Target="../charts/chart416.xml"/><Relationship Id="rId103" Type="http://schemas.openxmlformats.org/officeDocument/2006/relationships/chart" Target="../charts/chart460.xml"/><Relationship Id="rId108" Type="http://schemas.openxmlformats.org/officeDocument/2006/relationships/chart" Target="../charts/chart465.xml"/><Relationship Id="rId54" Type="http://schemas.openxmlformats.org/officeDocument/2006/relationships/chart" Target="../charts/chart411.xml"/><Relationship Id="rId70" Type="http://schemas.openxmlformats.org/officeDocument/2006/relationships/chart" Target="../charts/chart427.xml"/><Relationship Id="rId75" Type="http://schemas.openxmlformats.org/officeDocument/2006/relationships/chart" Target="../charts/chart432.xml"/><Relationship Id="rId91" Type="http://schemas.openxmlformats.org/officeDocument/2006/relationships/chart" Target="../charts/chart448.xml"/><Relationship Id="rId96" Type="http://schemas.openxmlformats.org/officeDocument/2006/relationships/chart" Target="../charts/chart453.xml"/><Relationship Id="rId1" Type="http://schemas.openxmlformats.org/officeDocument/2006/relationships/chart" Target="../charts/chart359.xml"/><Relationship Id="rId6" Type="http://schemas.openxmlformats.org/officeDocument/2006/relationships/chart" Target="../charts/chart363.xml"/><Relationship Id="rId23" Type="http://schemas.openxmlformats.org/officeDocument/2006/relationships/chart" Target="../charts/chart380.xml"/><Relationship Id="rId28" Type="http://schemas.openxmlformats.org/officeDocument/2006/relationships/chart" Target="../charts/chart385.xml"/><Relationship Id="rId49" Type="http://schemas.openxmlformats.org/officeDocument/2006/relationships/chart" Target="../charts/chart406.xml"/><Relationship Id="rId114" Type="http://schemas.openxmlformats.org/officeDocument/2006/relationships/chart" Target="../charts/chart471.xml"/><Relationship Id="rId119" Type="http://schemas.openxmlformats.org/officeDocument/2006/relationships/chart" Target="../charts/chart476.xml"/><Relationship Id="rId44" Type="http://schemas.openxmlformats.org/officeDocument/2006/relationships/chart" Target="../charts/chart401.xml"/><Relationship Id="rId60" Type="http://schemas.openxmlformats.org/officeDocument/2006/relationships/chart" Target="../charts/chart417.xml"/><Relationship Id="rId65" Type="http://schemas.openxmlformats.org/officeDocument/2006/relationships/chart" Target="../charts/chart422.xml"/><Relationship Id="rId81" Type="http://schemas.openxmlformats.org/officeDocument/2006/relationships/chart" Target="../charts/chart438.xml"/><Relationship Id="rId86" Type="http://schemas.openxmlformats.org/officeDocument/2006/relationships/chart" Target="../charts/chart443.xml"/><Relationship Id="rId4" Type="http://schemas.openxmlformats.org/officeDocument/2006/relationships/chart" Target="../charts/chart361.xml"/><Relationship Id="rId9" Type="http://schemas.openxmlformats.org/officeDocument/2006/relationships/chart" Target="../charts/chart366.xml"/><Relationship Id="rId13" Type="http://schemas.openxmlformats.org/officeDocument/2006/relationships/chart" Target="../charts/chart370.xml"/><Relationship Id="rId18" Type="http://schemas.openxmlformats.org/officeDocument/2006/relationships/chart" Target="../charts/chart375.xml"/><Relationship Id="rId39" Type="http://schemas.openxmlformats.org/officeDocument/2006/relationships/chart" Target="../charts/chart396.xml"/><Relationship Id="rId109" Type="http://schemas.openxmlformats.org/officeDocument/2006/relationships/chart" Target="../charts/chart466.xml"/><Relationship Id="rId34" Type="http://schemas.openxmlformats.org/officeDocument/2006/relationships/chart" Target="../charts/chart391.xml"/><Relationship Id="rId50" Type="http://schemas.openxmlformats.org/officeDocument/2006/relationships/chart" Target="../charts/chart407.xml"/><Relationship Id="rId55" Type="http://schemas.openxmlformats.org/officeDocument/2006/relationships/chart" Target="../charts/chart412.xml"/><Relationship Id="rId76" Type="http://schemas.openxmlformats.org/officeDocument/2006/relationships/chart" Target="../charts/chart433.xml"/><Relationship Id="rId97" Type="http://schemas.openxmlformats.org/officeDocument/2006/relationships/chart" Target="../charts/chart454.xml"/><Relationship Id="rId104" Type="http://schemas.openxmlformats.org/officeDocument/2006/relationships/chart" Target="../charts/chart461.xml"/><Relationship Id="rId120" Type="http://schemas.openxmlformats.org/officeDocument/2006/relationships/chart" Target="../charts/chart477.xml"/><Relationship Id="rId7" Type="http://schemas.openxmlformats.org/officeDocument/2006/relationships/chart" Target="../charts/chart364.xml"/><Relationship Id="rId71" Type="http://schemas.openxmlformats.org/officeDocument/2006/relationships/chart" Target="../charts/chart428.xml"/><Relationship Id="rId92" Type="http://schemas.openxmlformats.org/officeDocument/2006/relationships/chart" Target="../charts/chart449.xml"/><Relationship Id="rId2" Type="http://schemas.openxmlformats.org/officeDocument/2006/relationships/image" Target="../media/image1.png"/><Relationship Id="rId29" Type="http://schemas.openxmlformats.org/officeDocument/2006/relationships/chart" Target="../charts/chart386.xml"/><Relationship Id="rId24" Type="http://schemas.openxmlformats.org/officeDocument/2006/relationships/chart" Target="../charts/chart381.xml"/><Relationship Id="rId40" Type="http://schemas.openxmlformats.org/officeDocument/2006/relationships/chart" Target="../charts/chart397.xml"/><Relationship Id="rId45" Type="http://schemas.openxmlformats.org/officeDocument/2006/relationships/chart" Target="../charts/chart402.xml"/><Relationship Id="rId66" Type="http://schemas.openxmlformats.org/officeDocument/2006/relationships/chart" Target="../charts/chart423.xml"/><Relationship Id="rId87" Type="http://schemas.openxmlformats.org/officeDocument/2006/relationships/chart" Target="../charts/chart444.xml"/><Relationship Id="rId110" Type="http://schemas.openxmlformats.org/officeDocument/2006/relationships/chart" Target="../charts/chart467.xml"/><Relationship Id="rId115" Type="http://schemas.openxmlformats.org/officeDocument/2006/relationships/chart" Target="../charts/chart472.xml"/><Relationship Id="rId61" Type="http://schemas.openxmlformats.org/officeDocument/2006/relationships/chart" Target="../charts/chart418.xml"/><Relationship Id="rId82" Type="http://schemas.openxmlformats.org/officeDocument/2006/relationships/chart" Target="../charts/chart439.xml"/><Relationship Id="rId19" Type="http://schemas.openxmlformats.org/officeDocument/2006/relationships/chart" Target="../charts/chart376.xml"/><Relationship Id="rId14" Type="http://schemas.openxmlformats.org/officeDocument/2006/relationships/chart" Target="../charts/chart371.xml"/><Relationship Id="rId30" Type="http://schemas.openxmlformats.org/officeDocument/2006/relationships/chart" Target="../charts/chart387.xml"/><Relationship Id="rId35" Type="http://schemas.openxmlformats.org/officeDocument/2006/relationships/chart" Target="../charts/chart392.xml"/><Relationship Id="rId56" Type="http://schemas.openxmlformats.org/officeDocument/2006/relationships/chart" Target="../charts/chart413.xml"/><Relationship Id="rId77" Type="http://schemas.openxmlformats.org/officeDocument/2006/relationships/chart" Target="../charts/chart434.xml"/><Relationship Id="rId100" Type="http://schemas.openxmlformats.org/officeDocument/2006/relationships/chart" Target="../charts/chart457.xml"/><Relationship Id="rId105" Type="http://schemas.openxmlformats.org/officeDocument/2006/relationships/chart" Target="../charts/chart462.xml"/><Relationship Id="rId8" Type="http://schemas.openxmlformats.org/officeDocument/2006/relationships/chart" Target="../charts/chart365.xml"/><Relationship Id="rId51" Type="http://schemas.openxmlformats.org/officeDocument/2006/relationships/chart" Target="../charts/chart408.xml"/><Relationship Id="rId72" Type="http://schemas.openxmlformats.org/officeDocument/2006/relationships/chart" Target="../charts/chart429.xml"/><Relationship Id="rId93" Type="http://schemas.openxmlformats.org/officeDocument/2006/relationships/chart" Target="../charts/chart450.xml"/><Relationship Id="rId98" Type="http://schemas.openxmlformats.org/officeDocument/2006/relationships/chart" Target="../charts/chart455.xml"/><Relationship Id="rId121" Type="http://schemas.openxmlformats.org/officeDocument/2006/relationships/chart" Target="../charts/chart478.xml"/><Relationship Id="rId3" Type="http://schemas.openxmlformats.org/officeDocument/2006/relationships/chart" Target="../charts/chart360.xml"/><Relationship Id="rId25" Type="http://schemas.openxmlformats.org/officeDocument/2006/relationships/chart" Target="../charts/chart382.xml"/><Relationship Id="rId46" Type="http://schemas.openxmlformats.org/officeDocument/2006/relationships/chart" Target="../charts/chart403.xml"/><Relationship Id="rId67" Type="http://schemas.openxmlformats.org/officeDocument/2006/relationships/chart" Target="../charts/chart424.xml"/><Relationship Id="rId116" Type="http://schemas.openxmlformats.org/officeDocument/2006/relationships/chart" Target="../charts/chart473.xml"/><Relationship Id="rId20" Type="http://schemas.openxmlformats.org/officeDocument/2006/relationships/chart" Target="../charts/chart377.xml"/><Relationship Id="rId41" Type="http://schemas.openxmlformats.org/officeDocument/2006/relationships/chart" Target="../charts/chart398.xml"/><Relationship Id="rId62" Type="http://schemas.openxmlformats.org/officeDocument/2006/relationships/chart" Target="../charts/chart419.xml"/><Relationship Id="rId83" Type="http://schemas.openxmlformats.org/officeDocument/2006/relationships/chart" Target="../charts/chart440.xml"/><Relationship Id="rId88" Type="http://schemas.openxmlformats.org/officeDocument/2006/relationships/chart" Target="../charts/chart445.xml"/><Relationship Id="rId111" Type="http://schemas.openxmlformats.org/officeDocument/2006/relationships/chart" Target="../charts/chart468.xml"/><Relationship Id="rId15" Type="http://schemas.openxmlformats.org/officeDocument/2006/relationships/chart" Target="../charts/chart372.xml"/><Relationship Id="rId36" Type="http://schemas.openxmlformats.org/officeDocument/2006/relationships/chart" Target="../charts/chart393.xml"/><Relationship Id="rId57" Type="http://schemas.openxmlformats.org/officeDocument/2006/relationships/chart" Target="../charts/chart414.xml"/><Relationship Id="rId106" Type="http://schemas.openxmlformats.org/officeDocument/2006/relationships/chart" Target="../charts/chart463.xml"/><Relationship Id="rId10" Type="http://schemas.openxmlformats.org/officeDocument/2006/relationships/chart" Target="../charts/chart367.xml"/><Relationship Id="rId31" Type="http://schemas.openxmlformats.org/officeDocument/2006/relationships/chart" Target="../charts/chart388.xml"/><Relationship Id="rId52" Type="http://schemas.openxmlformats.org/officeDocument/2006/relationships/chart" Target="../charts/chart409.xml"/><Relationship Id="rId73" Type="http://schemas.openxmlformats.org/officeDocument/2006/relationships/chart" Target="../charts/chart430.xml"/><Relationship Id="rId78" Type="http://schemas.openxmlformats.org/officeDocument/2006/relationships/chart" Target="../charts/chart435.xml"/><Relationship Id="rId94" Type="http://schemas.openxmlformats.org/officeDocument/2006/relationships/chart" Target="../charts/chart451.xml"/><Relationship Id="rId99" Type="http://schemas.openxmlformats.org/officeDocument/2006/relationships/chart" Target="../charts/chart456.xml"/><Relationship Id="rId101" Type="http://schemas.openxmlformats.org/officeDocument/2006/relationships/chart" Target="../charts/chart458.xml"/><Relationship Id="rId122" Type="http://schemas.openxmlformats.org/officeDocument/2006/relationships/chart" Target="../charts/chart479.xml"/></Relationships>
</file>

<file path=xl/drawings/_rels/drawing18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596.xml"/><Relationship Id="rId21" Type="http://schemas.openxmlformats.org/officeDocument/2006/relationships/chart" Target="../charts/chart500.xml"/><Relationship Id="rId42" Type="http://schemas.openxmlformats.org/officeDocument/2006/relationships/chart" Target="../charts/chart521.xml"/><Relationship Id="rId63" Type="http://schemas.openxmlformats.org/officeDocument/2006/relationships/chart" Target="../charts/chart542.xml"/><Relationship Id="rId84" Type="http://schemas.openxmlformats.org/officeDocument/2006/relationships/chart" Target="../charts/chart563.xml"/><Relationship Id="rId138" Type="http://schemas.openxmlformats.org/officeDocument/2006/relationships/chart" Target="../charts/chart617.xml"/><Relationship Id="rId159" Type="http://schemas.openxmlformats.org/officeDocument/2006/relationships/chart" Target="../charts/chart638.xml"/><Relationship Id="rId170" Type="http://schemas.openxmlformats.org/officeDocument/2006/relationships/chart" Target="../charts/chart649.xml"/><Relationship Id="rId191" Type="http://schemas.openxmlformats.org/officeDocument/2006/relationships/chart" Target="../charts/chart670.xml"/><Relationship Id="rId107" Type="http://schemas.openxmlformats.org/officeDocument/2006/relationships/chart" Target="../charts/chart586.xml"/><Relationship Id="rId11" Type="http://schemas.openxmlformats.org/officeDocument/2006/relationships/chart" Target="../charts/chart490.xml"/><Relationship Id="rId32" Type="http://schemas.openxmlformats.org/officeDocument/2006/relationships/chart" Target="../charts/chart511.xml"/><Relationship Id="rId53" Type="http://schemas.openxmlformats.org/officeDocument/2006/relationships/chart" Target="../charts/chart532.xml"/><Relationship Id="rId74" Type="http://schemas.openxmlformats.org/officeDocument/2006/relationships/chart" Target="../charts/chart553.xml"/><Relationship Id="rId128" Type="http://schemas.openxmlformats.org/officeDocument/2006/relationships/chart" Target="../charts/chart607.xml"/><Relationship Id="rId149" Type="http://schemas.openxmlformats.org/officeDocument/2006/relationships/chart" Target="../charts/chart628.xml"/><Relationship Id="rId5" Type="http://schemas.openxmlformats.org/officeDocument/2006/relationships/chart" Target="../charts/chart484.xml"/><Relationship Id="rId95" Type="http://schemas.openxmlformats.org/officeDocument/2006/relationships/chart" Target="../charts/chart574.xml"/><Relationship Id="rId160" Type="http://schemas.openxmlformats.org/officeDocument/2006/relationships/chart" Target="../charts/chart639.xml"/><Relationship Id="rId181" Type="http://schemas.openxmlformats.org/officeDocument/2006/relationships/chart" Target="../charts/chart660.xml"/><Relationship Id="rId22" Type="http://schemas.openxmlformats.org/officeDocument/2006/relationships/chart" Target="../charts/chart501.xml"/><Relationship Id="rId43" Type="http://schemas.openxmlformats.org/officeDocument/2006/relationships/chart" Target="../charts/chart522.xml"/><Relationship Id="rId64" Type="http://schemas.openxmlformats.org/officeDocument/2006/relationships/chart" Target="../charts/chart543.xml"/><Relationship Id="rId118" Type="http://schemas.openxmlformats.org/officeDocument/2006/relationships/chart" Target="../charts/chart597.xml"/><Relationship Id="rId139" Type="http://schemas.openxmlformats.org/officeDocument/2006/relationships/chart" Target="../charts/chart618.xml"/><Relationship Id="rId85" Type="http://schemas.openxmlformats.org/officeDocument/2006/relationships/chart" Target="../charts/chart564.xml"/><Relationship Id="rId150" Type="http://schemas.openxmlformats.org/officeDocument/2006/relationships/chart" Target="../charts/chart629.xml"/><Relationship Id="rId171" Type="http://schemas.openxmlformats.org/officeDocument/2006/relationships/chart" Target="../charts/chart650.xml"/><Relationship Id="rId12" Type="http://schemas.openxmlformats.org/officeDocument/2006/relationships/chart" Target="../charts/chart491.xml"/><Relationship Id="rId33" Type="http://schemas.openxmlformats.org/officeDocument/2006/relationships/chart" Target="../charts/chart512.xml"/><Relationship Id="rId108" Type="http://schemas.openxmlformats.org/officeDocument/2006/relationships/chart" Target="../charts/chart587.xml"/><Relationship Id="rId129" Type="http://schemas.openxmlformats.org/officeDocument/2006/relationships/chart" Target="../charts/chart608.xml"/><Relationship Id="rId54" Type="http://schemas.openxmlformats.org/officeDocument/2006/relationships/chart" Target="../charts/chart533.xml"/><Relationship Id="rId75" Type="http://schemas.openxmlformats.org/officeDocument/2006/relationships/chart" Target="../charts/chart554.xml"/><Relationship Id="rId96" Type="http://schemas.openxmlformats.org/officeDocument/2006/relationships/chart" Target="../charts/chart575.xml"/><Relationship Id="rId140" Type="http://schemas.openxmlformats.org/officeDocument/2006/relationships/chart" Target="../charts/chart619.xml"/><Relationship Id="rId161" Type="http://schemas.openxmlformats.org/officeDocument/2006/relationships/chart" Target="../charts/chart640.xml"/><Relationship Id="rId182" Type="http://schemas.openxmlformats.org/officeDocument/2006/relationships/chart" Target="../charts/chart661.xml"/><Relationship Id="rId6" Type="http://schemas.openxmlformats.org/officeDocument/2006/relationships/chart" Target="../charts/chart485.xml"/><Relationship Id="rId23" Type="http://schemas.openxmlformats.org/officeDocument/2006/relationships/chart" Target="../charts/chart502.xml"/><Relationship Id="rId119" Type="http://schemas.openxmlformats.org/officeDocument/2006/relationships/chart" Target="../charts/chart598.xml"/><Relationship Id="rId44" Type="http://schemas.openxmlformats.org/officeDocument/2006/relationships/chart" Target="../charts/chart523.xml"/><Relationship Id="rId65" Type="http://schemas.openxmlformats.org/officeDocument/2006/relationships/chart" Target="../charts/chart544.xml"/><Relationship Id="rId86" Type="http://schemas.openxmlformats.org/officeDocument/2006/relationships/chart" Target="../charts/chart565.xml"/><Relationship Id="rId130" Type="http://schemas.openxmlformats.org/officeDocument/2006/relationships/chart" Target="../charts/chart609.xml"/><Relationship Id="rId151" Type="http://schemas.openxmlformats.org/officeDocument/2006/relationships/chart" Target="../charts/chart630.xml"/><Relationship Id="rId172" Type="http://schemas.openxmlformats.org/officeDocument/2006/relationships/chart" Target="../charts/chart651.xml"/><Relationship Id="rId13" Type="http://schemas.openxmlformats.org/officeDocument/2006/relationships/chart" Target="../charts/chart492.xml"/><Relationship Id="rId18" Type="http://schemas.openxmlformats.org/officeDocument/2006/relationships/chart" Target="../charts/chart497.xml"/><Relationship Id="rId39" Type="http://schemas.openxmlformats.org/officeDocument/2006/relationships/chart" Target="../charts/chart518.xml"/><Relationship Id="rId109" Type="http://schemas.openxmlformats.org/officeDocument/2006/relationships/chart" Target="../charts/chart588.xml"/><Relationship Id="rId34" Type="http://schemas.openxmlformats.org/officeDocument/2006/relationships/chart" Target="../charts/chart513.xml"/><Relationship Id="rId50" Type="http://schemas.openxmlformats.org/officeDocument/2006/relationships/chart" Target="../charts/chart529.xml"/><Relationship Id="rId55" Type="http://schemas.openxmlformats.org/officeDocument/2006/relationships/chart" Target="../charts/chart534.xml"/><Relationship Id="rId76" Type="http://schemas.openxmlformats.org/officeDocument/2006/relationships/chart" Target="../charts/chart555.xml"/><Relationship Id="rId97" Type="http://schemas.openxmlformats.org/officeDocument/2006/relationships/chart" Target="../charts/chart576.xml"/><Relationship Id="rId104" Type="http://schemas.openxmlformats.org/officeDocument/2006/relationships/chart" Target="../charts/chart583.xml"/><Relationship Id="rId120" Type="http://schemas.openxmlformats.org/officeDocument/2006/relationships/chart" Target="../charts/chart599.xml"/><Relationship Id="rId125" Type="http://schemas.openxmlformats.org/officeDocument/2006/relationships/chart" Target="../charts/chart604.xml"/><Relationship Id="rId141" Type="http://schemas.openxmlformats.org/officeDocument/2006/relationships/chart" Target="../charts/chart620.xml"/><Relationship Id="rId146" Type="http://schemas.openxmlformats.org/officeDocument/2006/relationships/chart" Target="../charts/chart625.xml"/><Relationship Id="rId167" Type="http://schemas.openxmlformats.org/officeDocument/2006/relationships/chart" Target="../charts/chart646.xml"/><Relationship Id="rId188" Type="http://schemas.openxmlformats.org/officeDocument/2006/relationships/chart" Target="../charts/chart667.xml"/><Relationship Id="rId7" Type="http://schemas.openxmlformats.org/officeDocument/2006/relationships/chart" Target="../charts/chart486.xml"/><Relationship Id="rId71" Type="http://schemas.openxmlformats.org/officeDocument/2006/relationships/chart" Target="../charts/chart550.xml"/><Relationship Id="rId92" Type="http://schemas.openxmlformats.org/officeDocument/2006/relationships/chart" Target="../charts/chart571.xml"/><Relationship Id="rId162" Type="http://schemas.openxmlformats.org/officeDocument/2006/relationships/chart" Target="../charts/chart641.xml"/><Relationship Id="rId183" Type="http://schemas.openxmlformats.org/officeDocument/2006/relationships/chart" Target="../charts/chart662.xml"/><Relationship Id="rId2" Type="http://schemas.openxmlformats.org/officeDocument/2006/relationships/image" Target="../media/image1.png"/><Relationship Id="rId29" Type="http://schemas.openxmlformats.org/officeDocument/2006/relationships/chart" Target="../charts/chart508.xml"/><Relationship Id="rId24" Type="http://schemas.openxmlformats.org/officeDocument/2006/relationships/chart" Target="../charts/chart503.xml"/><Relationship Id="rId40" Type="http://schemas.openxmlformats.org/officeDocument/2006/relationships/chart" Target="../charts/chart519.xml"/><Relationship Id="rId45" Type="http://schemas.openxmlformats.org/officeDocument/2006/relationships/chart" Target="../charts/chart524.xml"/><Relationship Id="rId66" Type="http://schemas.openxmlformats.org/officeDocument/2006/relationships/chart" Target="../charts/chart545.xml"/><Relationship Id="rId87" Type="http://schemas.openxmlformats.org/officeDocument/2006/relationships/chart" Target="../charts/chart566.xml"/><Relationship Id="rId110" Type="http://schemas.openxmlformats.org/officeDocument/2006/relationships/chart" Target="../charts/chart589.xml"/><Relationship Id="rId115" Type="http://schemas.openxmlformats.org/officeDocument/2006/relationships/chart" Target="../charts/chart594.xml"/><Relationship Id="rId131" Type="http://schemas.openxmlformats.org/officeDocument/2006/relationships/chart" Target="../charts/chart610.xml"/><Relationship Id="rId136" Type="http://schemas.openxmlformats.org/officeDocument/2006/relationships/chart" Target="../charts/chart615.xml"/><Relationship Id="rId157" Type="http://schemas.openxmlformats.org/officeDocument/2006/relationships/chart" Target="../charts/chart636.xml"/><Relationship Id="rId178" Type="http://schemas.openxmlformats.org/officeDocument/2006/relationships/chart" Target="../charts/chart657.xml"/><Relationship Id="rId61" Type="http://schemas.openxmlformats.org/officeDocument/2006/relationships/chart" Target="../charts/chart540.xml"/><Relationship Id="rId82" Type="http://schemas.openxmlformats.org/officeDocument/2006/relationships/chart" Target="../charts/chart561.xml"/><Relationship Id="rId152" Type="http://schemas.openxmlformats.org/officeDocument/2006/relationships/chart" Target="../charts/chart631.xml"/><Relationship Id="rId173" Type="http://schemas.openxmlformats.org/officeDocument/2006/relationships/chart" Target="../charts/chart652.xml"/><Relationship Id="rId19" Type="http://schemas.openxmlformats.org/officeDocument/2006/relationships/chart" Target="../charts/chart498.xml"/><Relationship Id="rId14" Type="http://schemas.openxmlformats.org/officeDocument/2006/relationships/chart" Target="../charts/chart493.xml"/><Relationship Id="rId30" Type="http://schemas.openxmlformats.org/officeDocument/2006/relationships/chart" Target="../charts/chart509.xml"/><Relationship Id="rId35" Type="http://schemas.openxmlformats.org/officeDocument/2006/relationships/chart" Target="../charts/chart514.xml"/><Relationship Id="rId56" Type="http://schemas.openxmlformats.org/officeDocument/2006/relationships/chart" Target="../charts/chart535.xml"/><Relationship Id="rId77" Type="http://schemas.openxmlformats.org/officeDocument/2006/relationships/chart" Target="../charts/chart556.xml"/><Relationship Id="rId100" Type="http://schemas.openxmlformats.org/officeDocument/2006/relationships/chart" Target="../charts/chart579.xml"/><Relationship Id="rId105" Type="http://schemas.openxmlformats.org/officeDocument/2006/relationships/chart" Target="../charts/chart584.xml"/><Relationship Id="rId126" Type="http://schemas.openxmlformats.org/officeDocument/2006/relationships/chart" Target="../charts/chart605.xml"/><Relationship Id="rId147" Type="http://schemas.openxmlformats.org/officeDocument/2006/relationships/chart" Target="../charts/chart626.xml"/><Relationship Id="rId168" Type="http://schemas.openxmlformats.org/officeDocument/2006/relationships/chart" Target="../charts/chart647.xml"/><Relationship Id="rId8" Type="http://schemas.openxmlformats.org/officeDocument/2006/relationships/chart" Target="../charts/chart487.xml"/><Relationship Id="rId51" Type="http://schemas.openxmlformats.org/officeDocument/2006/relationships/chart" Target="../charts/chart530.xml"/><Relationship Id="rId72" Type="http://schemas.openxmlformats.org/officeDocument/2006/relationships/chart" Target="../charts/chart551.xml"/><Relationship Id="rId93" Type="http://schemas.openxmlformats.org/officeDocument/2006/relationships/chart" Target="../charts/chart572.xml"/><Relationship Id="rId98" Type="http://schemas.openxmlformats.org/officeDocument/2006/relationships/chart" Target="../charts/chart577.xml"/><Relationship Id="rId121" Type="http://schemas.openxmlformats.org/officeDocument/2006/relationships/chart" Target="../charts/chart600.xml"/><Relationship Id="rId142" Type="http://schemas.openxmlformats.org/officeDocument/2006/relationships/chart" Target="../charts/chart621.xml"/><Relationship Id="rId163" Type="http://schemas.openxmlformats.org/officeDocument/2006/relationships/chart" Target="../charts/chart642.xml"/><Relationship Id="rId184" Type="http://schemas.openxmlformats.org/officeDocument/2006/relationships/chart" Target="../charts/chart663.xml"/><Relationship Id="rId189" Type="http://schemas.openxmlformats.org/officeDocument/2006/relationships/chart" Target="../charts/chart668.xml"/><Relationship Id="rId3" Type="http://schemas.openxmlformats.org/officeDocument/2006/relationships/chart" Target="../charts/chart482.xml"/><Relationship Id="rId25" Type="http://schemas.openxmlformats.org/officeDocument/2006/relationships/chart" Target="../charts/chart504.xml"/><Relationship Id="rId46" Type="http://schemas.openxmlformats.org/officeDocument/2006/relationships/chart" Target="../charts/chart525.xml"/><Relationship Id="rId67" Type="http://schemas.openxmlformats.org/officeDocument/2006/relationships/chart" Target="../charts/chart546.xml"/><Relationship Id="rId116" Type="http://schemas.openxmlformats.org/officeDocument/2006/relationships/chart" Target="../charts/chart595.xml"/><Relationship Id="rId137" Type="http://schemas.openxmlformats.org/officeDocument/2006/relationships/chart" Target="../charts/chart616.xml"/><Relationship Id="rId158" Type="http://schemas.openxmlformats.org/officeDocument/2006/relationships/chart" Target="../charts/chart637.xml"/><Relationship Id="rId20" Type="http://schemas.openxmlformats.org/officeDocument/2006/relationships/chart" Target="../charts/chart499.xml"/><Relationship Id="rId41" Type="http://schemas.openxmlformats.org/officeDocument/2006/relationships/chart" Target="../charts/chart520.xml"/><Relationship Id="rId62" Type="http://schemas.openxmlformats.org/officeDocument/2006/relationships/chart" Target="../charts/chart541.xml"/><Relationship Id="rId83" Type="http://schemas.openxmlformats.org/officeDocument/2006/relationships/chart" Target="../charts/chart562.xml"/><Relationship Id="rId88" Type="http://schemas.openxmlformats.org/officeDocument/2006/relationships/chart" Target="../charts/chart567.xml"/><Relationship Id="rId111" Type="http://schemas.openxmlformats.org/officeDocument/2006/relationships/chart" Target="../charts/chart590.xml"/><Relationship Id="rId132" Type="http://schemas.openxmlformats.org/officeDocument/2006/relationships/chart" Target="../charts/chart611.xml"/><Relationship Id="rId153" Type="http://schemas.openxmlformats.org/officeDocument/2006/relationships/chart" Target="../charts/chart632.xml"/><Relationship Id="rId174" Type="http://schemas.openxmlformats.org/officeDocument/2006/relationships/chart" Target="../charts/chart653.xml"/><Relationship Id="rId179" Type="http://schemas.openxmlformats.org/officeDocument/2006/relationships/chart" Target="../charts/chart658.xml"/><Relationship Id="rId190" Type="http://schemas.openxmlformats.org/officeDocument/2006/relationships/chart" Target="../charts/chart669.xml"/><Relationship Id="rId15" Type="http://schemas.openxmlformats.org/officeDocument/2006/relationships/chart" Target="../charts/chart494.xml"/><Relationship Id="rId36" Type="http://schemas.openxmlformats.org/officeDocument/2006/relationships/chart" Target="../charts/chart515.xml"/><Relationship Id="rId57" Type="http://schemas.openxmlformats.org/officeDocument/2006/relationships/chart" Target="../charts/chart536.xml"/><Relationship Id="rId106" Type="http://schemas.openxmlformats.org/officeDocument/2006/relationships/chart" Target="../charts/chart585.xml"/><Relationship Id="rId127" Type="http://schemas.openxmlformats.org/officeDocument/2006/relationships/chart" Target="../charts/chart606.xml"/><Relationship Id="rId10" Type="http://schemas.openxmlformats.org/officeDocument/2006/relationships/chart" Target="../charts/chart489.xml"/><Relationship Id="rId31" Type="http://schemas.openxmlformats.org/officeDocument/2006/relationships/chart" Target="../charts/chart510.xml"/><Relationship Id="rId52" Type="http://schemas.openxmlformats.org/officeDocument/2006/relationships/chart" Target="../charts/chart531.xml"/><Relationship Id="rId73" Type="http://schemas.openxmlformats.org/officeDocument/2006/relationships/chart" Target="../charts/chart552.xml"/><Relationship Id="rId78" Type="http://schemas.openxmlformats.org/officeDocument/2006/relationships/chart" Target="../charts/chart557.xml"/><Relationship Id="rId94" Type="http://schemas.openxmlformats.org/officeDocument/2006/relationships/chart" Target="../charts/chart573.xml"/><Relationship Id="rId99" Type="http://schemas.openxmlformats.org/officeDocument/2006/relationships/chart" Target="../charts/chart578.xml"/><Relationship Id="rId101" Type="http://schemas.openxmlformats.org/officeDocument/2006/relationships/chart" Target="../charts/chart580.xml"/><Relationship Id="rId122" Type="http://schemas.openxmlformats.org/officeDocument/2006/relationships/chart" Target="../charts/chart601.xml"/><Relationship Id="rId143" Type="http://schemas.openxmlformats.org/officeDocument/2006/relationships/chart" Target="../charts/chart622.xml"/><Relationship Id="rId148" Type="http://schemas.openxmlformats.org/officeDocument/2006/relationships/chart" Target="../charts/chart627.xml"/><Relationship Id="rId164" Type="http://schemas.openxmlformats.org/officeDocument/2006/relationships/chart" Target="../charts/chart643.xml"/><Relationship Id="rId169" Type="http://schemas.openxmlformats.org/officeDocument/2006/relationships/chart" Target="../charts/chart648.xml"/><Relationship Id="rId185" Type="http://schemas.openxmlformats.org/officeDocument/2006/relationships/chart" Target="../charts/chart664.xml"/><Relationship Id="rId4" Type="http://schemas.openxmlformats.org/officeDocument/2006/relationships/chart" Target="../charts/chart483.xml"/><Relationship Id="rId9" Type="http://schemas.openxmlformats.org/officeDocument/2006/relationships/chart" Target="../charts/chart488.xml"/><Relationship Id="rId180" Type="http://schemas.openxmlformats.org/officeDocument/2006/relationships/chart" Target="../charts/chart659.xml"/><Relationship Id="rId26" Type="http://schemas.openxmlformats.org/officeDocument/2006/relationships/chart" Target="../charts/chart505.xml"/><Relationship Id="rId47" Type="http://schemas.openxmlformats.org/officeDocument/2006/relationships/chart" Target="../charts/chart526.xml"/><Relationship Id="rId68" Type="http://schemas.openxmlformats.org/officeDocument/2006/relationships/chart" Target="../charts/chart547.xml"/><Relationship Id="rId89" Type="http://schemas.openxmlformats.org/officeDocument/2006/relationships/chart" Target="../charts/chart568.xml"/><Relationship Id="rId112" Type="http://schemas.openxmlformats.org/officeDocument/2006/relationships/chart" Target="../charts/chart591.xml"/><Relationship Id="rId133" Type="http://schemas.openxmlformats.org/officeDocument/2006/relationships/chart" Target="../charts/chart612.xml"/><Relationship Id="rId154" Type="http://schemas.openxmlformats.org/officeDocument/2006/relationships/chart" Target="../charts/chart633.xml"/><Relationship Id="rId175" Type="http://schemas.openxmlformats.org/officeDocument/2006/relationships/chart" Target="../charts/chart654.xml"/><Relationship Id="rId16" Type="http://schemas.openxmlformats.org/officeDocument/2006/relationships/chart" Target="../charts/chart495.xml"/><Relationship Id="rId37" Type="http://schemas.openxmlformats.org/officeDocument/2006/relationships/chart" Target="../charts/chart516.xml"/><Relationship Id="rId58" Type="http://schemas.openxmlformats.org/officeDocument/2006/relationships/chart" Target="../charts/chart537.xml"/><Relationship Id="rId79" Type="http://schemas.openxmlformats.org/officeDocument/2006/relationships/chart" Target="../charts/chart558.xml"/><Relationship Id="rId102" Type="http://schemas.openxmlformats.org/officeDocument/2006/relationships/chart" Target="../charts/chart581.xml"/><Relationship Id="rId123" Type="http://schemas.openxmlformats.org/officeDocument/2006/relationships/chart" Target="../charts/chart602.xml"/><Relationship Id="rId144" Type="http://schemas.openxmlformats.org/officeDocument/2006/relationships/chart" Target="../charts/chart623.xml"/><Relationship Id="rId90" Type="http://schemas.openxmlformats.org/officeDocument/2006/relationships/chart" Target="../charts/chart569.xml"/><Relationship Id="rId165" Type="http://schemas.openxmlformats.org/officeDocument/2006/relationships/chart" Target="../charts/chart644.xml"/><Relationship Id="rId186" Type="http://schemas.openxmlformats.org/officeDocument/2006/relationships/chart" Target="../charts/chart665.xml"/><Relationship Id="rId27" Type="http://schemas.openxmlformats.org/officeDocument/2006/relationships/chart" Target="../charts/chart506.xml"/><Relationship Id="rId48" Type="http://schemas.openxmlformats.org/officeDocument/2006/relationships/chart" Target="../charts/chart527.xml"/><Relationship Id="rId69" Type="http://schemas.openxmlformats.org/officeDocument/2006/relationships/chart" Target="../charts/chart548.xml"/><Relationship Id="rId113" Type="http://schemas.openxmlformats.org/officeDocument/2006/relationships/chart" Target="../charts/chart592.xml"/><Relationship Id="rId134" Type="http://schemas.openxmlformats.org/officeDocument/2006/relationships/chart" Target="../charts/chart613.xml"/><Relationship Id="rId80" Type="http://schemas.openxmlformats.org/officeDocument/2006/relationships/chart" Target="../charts/chart559.xml"/><Relationship Id="rId155" Type="http://schemas.openxmlformats.org/officeDocument/2006/relationships/chart" Target="../charts/chart634.xml"/><Relationship Id="rId176" Type="http://schemas.openxmlformats.org/officeDocument/2006/relationships/chart" Target="../charts/chart655.xml"/><Relationship Id="rId17" Type="http://schemas.openxmlformats.org/officeDocument/2006/relationships/chart" Target="../charts/chart496.xml"/><Relationship Id="rId38" Type="http://schemas.openxmlformats.org/officeDocument/2006/relationships/chart" Target="../charts/chart517.xml"/><Relationship Id="rId59" Type="http://schemas.openxmlformats.org/officeDocument/2006/relationships/chart" Target="../charts/chart538.xml"/><Relationship Id="rId103" Type="http://schemas.openxmlformats.org/officeDocument/2006/relationships/chart" Target="../charts/chart582.xml"/><Relationship Id="rId124" Type="http://schemas.openxmlformats.org/officeDocument/2006/relationships/chart" Target="../charts/chart603.xml"/><Relationship Id="rId70" Type="http://schemas.openxmlformats.org/officeDocument/2006/relationships/chart" Target="../charts/chart549.xml"/><Relationship Id="rId91" Type="http://schemas.openxmlformats.org/officeDocument/2006/relationships/chart" Target="../charts/chart570.xml"/><Relationship Id="rId145" Type="http://schemas.openxmlformats.org/officeDocument/2006/relationships/chart" Target="../charts/chart624.xml"/><Relationship Id="rId166" Type="http://schemas.openxmlformats.org/officeDocument/2006/relationships/chart" Target="../charts/chart645.xml"/><Relationship Id="rId187" Type="http://schemas.openxmlformats.org/officeDocument/2006/relationships/chart" Target="../charts/chart666.xml"/><Relationship Id="rId1" Type="http://schemas.openxmlformats.org/officeDocument/2006/relationships/chart" Target="../charts/chart481.xml"/><Relationship Id="rId28" Type="http://schemas.openxmlformats.org/officeDocument/2006/relationships/chart" Target="../charts/chart507.xml"/><Relationship Id="rId49" Type="http://schemas.openxmlformats.org/officeDocument/2006/relationships/chart" Target="../charts/chart528.xml"/><Relationship Id="rId114" Type="http://schemas.openxmlformats.org/officeDocument/2006/relationships/chart" Target="../charts/chart593.xml"/><Relationship Id="rId60" Type="http://schemas.openxmlformats.org/officeDocument/2006/relationships/chart" Target="../charts/chart539.xml"/><Relationship Id="rId81" Type="http://schemas.openxmlformats.org/officeDocument/2006/relationships/chart" Target="../charts/chart560.xml"/><Relationship Id="rId135" Type="http://schemas.openxmlformats.org/officeDocument/2006/relationships/chart" Target="../charts/chart614.xml"/><Relationship Id="rId156" Type="http://schemas.openxmlformats.org/officeDocument/2006/relationships/chart" Target="../charts/chart635.xml"/><Relationship Id="rId177" Type="http://schemas.openxmlformats.org/officeDocument/2006/relationships/chart" Target="../charts/chart656.xml"/></Relationships>
</file>

<file path=xl/drawings/_rels/drawing19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695.xml"/><Relationship Id="rId21" Type="http://schemas.openxmlformats.org/officeDocument/2006/relationships/chart" Target="../charts/chart690.xml"/><Relationship Id="rId42" Type="http://schemas.openxmlformats.org/officeDocument/2006/relationships/chart" Target="../charts/chart711.xml"/><Relationship Id="rId47" Type="http://schemas.openxmlformats.org/officeDocument/2006/relationships/chart" Target="../charts/chart716.xml"/><Relationship Id="rId63" Type="http://schemas.openxmlformats.org/officeDocument/2006/relationships/chart" Target="../charts/chart732.xml"/><Relationship Id="rId68" Type="http://schemas.openxmlformats.org/officeDocument/2006/relationships/chart" Target="../charts/chart737.xml"/><Relationship Id="rId7" Type="http://schemas.openxmlformats.org/officeDocument/2006/relationships/chart" Target="../charts/chart676.xml"/><Relationship Id="rId71" Type="http://schemas.openxmlformats.org/officeDocument/2006/relationships/chart" Target="../charts/chart740.xml"/><Relationship Id="rId2" Type="http://schemas.openxmlformats.org/officeDocument/2006/relationships/image" Target="../media/image1.png"/><Relationship Id="rId16" Type="http://schemas.openxmlformats.org/officeDocument/2006/relationships/chart" Target="../charts/chart685.xml"/><Relationship Id="rId29" Type="http://schemas.openxmlformats.org/officeDocument/2006/relationships/chart" Target="../charts/chart698.xml"/><Relationship Id="rId11" Type="http://schemas.openxmlformats.org/officeDocument/2006/relationships/chart" Target="../charts/chart680.xml"/><Relationship Id="rId24" Type="http://schemas.openxmlformats.org/officeDocument/2006/relationships/chart" Target="../charts/chart693.xml"/><Relationship Id="rId32" Type="http://schemas.openxmlformats.org/officeDocument/2006/relationships/chart" Target="../charts/chart701.xml"/><Relationship Id="rId37" Type="http://schemas.openxmlformats.org/officeDocument/2006/relationships/chart" Target="../charts/chart706.xml"/><Relationship Id="rId40" Type="http://schemas.openxmlformats.org/officeDocument/2006/relationships/chart" Target="../charts/chart709.xml"/><Relationship Id="rId45" Type="http://schemas.openxmlformats.org/officeDocument/2006/relationships/chart" Target="../charts/chart714.xml"/><Relationship Id="rId53" Type="http://schemas.openxmlformats.org/officeDocument/2006/relationships/chart" Target="../charts/chart722.xml"/><Relationship Id="rId58" Type="http://schemas.openxmlformats.org/officeDocument/2006/relationships/chart" Target="../charts/chart727.xml"/><Relationship Id="rId66" Type="http://schemas.openxmlformats.org/officeDocument/2006/relationships/chart" Target="../charts/chart735.xml"/><Relationship Id="rId5" Type="http://schemas.openxmlformats.org/officeDocument/2006/relationships/chart" Target="../charts/chart674.xml"/><Relationship Id="rId61" Type="http://schemas.openxmlformats.org/officeDocument/2006/relationships/chart" Target="../charts/chart730.xml"/><Relationship Id="rId19" Type="http://schemas.openxmlformats.org/officeDocument/2006/relationships/chart" Target="../charts/chart688.xml"/><Relationship Id="rId14" Type="http://schemas.openxmlformats.org/officeDocument/2006/relationships/chart" Target="../charts/chart683.xml"/><Relationship Id="rId22" Type="http://schemas.openxmlformats.org/officeDocument/2006/relationships/chart" Target="../charts/chart691.xml"/><Relationship Id="rId27" Type="http://schemas.openxmlformats.org/officeDocument/2006/relationships/chart" Target="../charts/chart696.xml"/><Relationship Id="rId30" Type="http://schemas.openxmlformats.org/officeDocument/2006/relationships/chart" Target="../charts/chart699.xml"/><Relationship Id="rId35" Type="http://schemas.openxmlformats.org/officeDocument/2006/relationships/chart" Target="../charts/chart704.xml"/><Relationship Id="rId43" Type="http://schemas.openxmlformats.org/officeDocument/2006/relationships/chart" Target="../charts/chart712.xml"/><Relationship Id="rId48" Type="http://schemas.openxmlformats.org/officeDocument/2006/relationships/chart" Target="../charts/chart717.xml"/><Relationship Id="rId56" Type="http://schemas.openxmlformats.org/officeDocument/2006/relationships/chart" Target="../charts/chart725.xml"/><Relationship Id="rId64" Type="http://schemas.openxmlformats.org/officeDocument/2006/relationships/chart" Target="../charts/chart733.xml"/><Relationship Id="rId69" Type="http://schemas.openxmlformats.org/officeDocument/2006/relationships/chart" Target="../charts/chart738.xml"/><Relationship Id="rId8" Type="http://schemas.openxmlformats.org/officeDocument/2006/relationships/chart" Target="../charts/chart677.xml"/><Relationship Id="rId51" Type="http://schemas.openxmlformats.org/officeDocument/2006/relationships/chart" Target="../charts/chart720.xml"/><Relationship Id="rId3" Type="http://schemas.openxmlformats.org/officeDocument/2006/relationships/chart" Target="../charts/chart672.xml"/><Relationship Id="rId12" Type="http://schemas.openxmlformats.org/officeDocument/2006/relationships/chart" Target="../charts/chart681.xml"/><Relationship Id="rId17" Type="http://schemas.openxmlformats.org/officeDocument/2006/relationships/chart" Target="../charts/chart686.xml"/><Relationship Id="rId25" Type="http://schemas.openxmlformats.org/officeDocument/2006/relationships/chart" Target="../charts/chart694.xml"/><Relationship Id="rId33" Type="http://schemas.openxmlformats.org/officeDocument/2006/relationships/chart" Target="../charts/chart702.xml"/><Relationship Id="rId38" Type="http://schemas.openxmlformats.org/officeDocument/2006/relationships/chart" Target="../charts/chart707.xml"/><Relationship Id="rId46" Type="http://schemas.openxmlformats.org/officeDocument/2006/relationships/chart" Target="../charts/chart715.xml"/><Relationship Id="rId59" Type="http://schemas.openxmlformats.org/officeDocument/2006/relationships/chart" Target="../charts/chart728.xml"/><Relationship Id="rId67" Type="http://schemas.openxmlformats.org/officeDocument/2006/relationships/chart" Target="../charts/chart736.xml"/><Relationship Id="rId20" Type="http://schemas.openxmlformats.org/officeDocument/2006/relationships/chart" Target="../charts/chart689.xml"/><Relationship Id="rId41" Type="http://schemas.openxmlformats.org/officeDocument/2006/relationships/chart" Target="../charts/chart710.xml"/><Relationship Id="rId54" Type="http://schemas.openxmlformats.org/officeDocument/2006/relationships/chart" Target="../charts/chart723.xml"/><Relationship Id="rId62" Type="http://schemas.openxmlformats.org/officeDocument/2006/relationships/chart" Target="../charts/chart731.xml"/><Relationship Id="rId70" Type="http://schemas.openxmlformats.org/officeDocument/2006/relationships/chart" Target="../charts/chart739.xml"/><Relationship Id="rId1" Type="http://schemas.openxmlformats.org/officeDocument/2006/relationships/chart" Target="../charts/chart671.xml"/><Relationship Id="rId6" Type="http://schemas.openxmlformats.org/officeDocument/2006/relationships/chart" Target="../charts/chart675.xml"/><Relationship Id="rId15" Type="http://schemas.openxmlformats.org/officeDocument/2006/relationships/chart" Target="../charts/chart684.xml"/><Relationship Id="rId23" Type="http://schemas.openxmlformats.org/officeDocument/2006/relationships/chart" Target="../charts/chart692.xml"/><Relationship Id="rId28" Type="http://schemas.openxmlformats.org/officeDocument/2006/relationships/chart" Target="../charts/chart697.xml"/><Relationship Id="rId36" Type="http://schemas.openxmlformats.org/officeDocument/2006/relationships/chart" Target="../charts/chart705.xml"/><Relationship Id="rId49" Type="http://schemas.openxmlformats.org/officeDocument/2006/relationships/chart" Target="../charts/chart718.xml"/><Relationship Id="rId57" Type="http://schemas.openxmlformats.org/officeDocument/2006/relationships/chart" Target="../charts/chart726.xml"/><Relationship Id="rId10" Type="http://schemas.openxmlformats.org/officeDocument/2006/relationships/chart" Target="../charts/chart679.xml"/><Relationship Id="rId31" Type="http://schemas.openxmlformats.org/officeDocument/2006/relationships/chart" Target="../charts/chart700.xml"/><Relationship Id="rId44" Type="http://schemas.openxmlformats.org/officeDocument/2006/relationships/chart" Target="../charts/chart713.xml"/><Relationship Id="rId52" Type="http://schemas.openxmlformats.org/officeDocument/2006/relationships/chart" Target="../charts/chart721.xml"/><Relationship Id="rId60" Type="http://schemas.openxmlformats.org/officeDocument/2006/relationships/chart" Target="../charts/chart729.xml"/><Relationship Id="rId65" Type="http://schemas.openxmlformats.org/officeDocument/2006/relationships/chart" Target="../charts/chart734.xml"/><Relationship Id="rId4" Type="http://schemas.openxmlformats.org/officeDocument/2006/relationships/chart" Target="../charts/chart673.xml"/><Relationship Id="rId9" Type="http://schemas.openxmlformats.org/officeDocument/2006/relationships/chart" Target="../charts/chart678.xml"/><Relationship Id="rId13" Type="http://schemas.openxmlformats.org/officeDocument/2006/relationships/chart" Target="../charts/chart682.xml"/><Relationship Id="rId18" Type="http://schemas.openxmlformats.org/officeDocument/2006/relationships/chart" Target="../charts/chart687.xml"/><Relationship Id="rId39" Type="http://schemas.openxmlformats.org/officeDocument/2006/relationships/chart" Target="../charts/chart708.xml"/><Relationship Id="rId34" Type="http://schemas.openxmlformats.org/officeDocument/2006/relationships/chart" Target="../charts/chart703.xml"/><Relationship Id="rId50" Type="http://schemas.openxmlformats.org/officeDocument/2006/relationships/chart" Target="../charts/chart719.xml"/><Relationship Id="rId55" Type="http://schemas.openxmlformats.org/officeDocument/2006/relationships/chart" Target="../charts/chart724.xml"/></Relationships>
</file>

<file path=xl/drawings/_rels/drawing20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765.xml"/><Relationship Id="rId21" Type="http://schemas.openxmlformats.org/officeDocument/2006/relationships/chart" Target="../charts/chart760.xml"/><Relationship Id="rId42" Type="http://schemas.openxmlformats.org/officeDocument/2006/relationships/chart" Target="../charts/chart781.xml"/><Relationship Id="rId47" Type="http://schemas.openxmlformats.org/officeDocument/2006/relationships/chart" Target="../charts/chart786.xml"/><Relationship Id="rId63" Type="http://schemas.openxmlformats.org/officeDocument/2006/relationships/chart" Target="../charts/chart802.xml"/><Relationship Id="rId68" Type="http://schemas.openxmlformats.org/officeDocument/2006/relationships/chart" Target="../charts/chart807.xml"/><Relationship Id="rId84" Type="http://schemas.openxmlformats.org/officeDocument/2006/relationships/chart" Target="../charts/chart823.xml"/><Relationship Id="rId89" Type="http://schemas.openxmlformats.org/officeDocument/2006/relationships/chart" Target="../charts/chart828.xml"/><Relationship Id="rId16" Type="http://schemas.openxmlformats.org/officeDocument/2006/relationships/chart" Target="../charts/chart755.xml"/><Relationship Id="rId11" Type="http://schemas.openxmlformats.org/officeDocument/2006/relationships/chart" Target="../charts/chart750.xml"/><Relationship Id="rId32" Type="http://schemas.openxmlformats.org/officeDocument/2006/relationships/chart" Target="../charts/chart771.xml"/><Relationship Id="rId37" Type="http://schemas.openxmlformats.org/officeDocument/2006/relationships/chart" Target="../charts/chart776.xml"/><Relationship Id="rId53" Type="http://schemas.openxmlformats.org/officeDocument/2006/relationships/chart" Target="../charts/chart792.xml"/><Relationship Id="rId58" Type="http://schemas.openxmlformats.org/officeDocument/2006/relationships/chart" Target="../charts/chart797.xml"/><Relationship Id="rId74" Type="http://schemas.openxmlformats.org/officeDocument/2006/relationships/chart" Target="../charts/chart813.xml"/><Relationship Id="rId79" Type="http://schemas.openxmlformats.org/officeDocument/2006/relationships/chart" Target="../charts/chart818.xml"/><Relationship Id="rId102" Type="http://schemas.openxmlformats.org/officeDocument/2006/relationships/chart" Target="../charts/chart841.xml"/><Relationship Id="rId5" Type="http://schemas.openxmlformats.org/officeDocument/2006/relationships/chart" Target="../charts/chart744.xml"/><Relationship Id="rId90" Type="http://schemas.openxmlformats.org/officeDocument/2006/relationships/chart" Target="../charts/chart829.xml"/><Relationship Id="rId95" Type="http://schemas.openxmlformats.org/officeDocument/2006/relationships/chart" Target="../charts/chart834.xml"/><Relationship Id="rId22" Type="http://schemas.openxmlformats.org/officeDocument/2006/relationships/chart" Target="../charts/chart761.xml"/><Relationship Id="rId27" Type="http://schemas.openxmlformats.org/officeDocument/2006/relationships/chart" Target="../charts/chart766.xml"/><Relationship Id="rId43" Type="http://schemas.openxmlformats.org/officeDocument/2006/relationships/chart" Target="../charts/chart782.xml"/><Relationship Id="rId48" Type="http://schemas.openxmlformats.org/officeDocument/2006/relationships/chart" Target="../charts/chart787.xml"/><Relationship Id="rId64" Type="http://schemas.openxmlformats.org/officeDocument/2006/relationships/chart" Target="../charts/chart803.xml"/><Relationship Id="rId69" Type="http://schemas.openxmlformats.org/officeDocument/2006/relationships/chart" Target="../charts/chart808.xml"/><Relationship Id="rId80" Type="http://schemas.openxmlformats.org/officeDocument/2006/relationships/chart" Target="../charts/chart819.xml"/><Relationship Id="rId85" Type="http://schemas.openxmlformats.org/officeDocument/2006/relationships/chart" Target="../charts/chart824.xml"/><Relationship Id="rId12" Type="http://schemas.openxmlformats.org/officeDocument/2006/relationships/chart" Target="../charts/chart751.xml"/><Relationship Id="rId17" Type="http://schemas.openxmlformats.org/officeDocument/2006/relationships/chart" Target="../charts/chart756.xml"/><Relationship Id="rId33" Type="http://schemas.openxmlformats.org/officeDocument/2006/relationships/chart" Target="../charts/chart772.xml"/><Relationship Id="rId38" Type="http://schemas.openxmlformats.org/officeDocument/2006/relationships/chart" Target="../charts/chart777.xml"/><Relationship Id="rId59" Type="http://schemas.openxmlformats.org/officeDocument/2006/relationships/chart" Target="../charts/chart798.xml"/><Relationship Id="rId103" Type="http://schemas.openxmlformats.org/officeDocument/2006/relationships/chart" Target="../charts/chart842.xml"/><Relationship Id="rId20" Type="http://schemas.openxmlformats.org/officeDocument/2006/relationships/chart" Target="../charts/chart759.xml"/><Relationship Id="rId41" Type="http://schemas.openxmlformats.org/officeDocument/2006/relationships/chart" Target="../charts/chart780.xml"/><Relationship Id="rId54" Type="http://schemas.openxmlformats.org/officeDocument/2006/relationships/chart" Target="../charts/chart793.xml"/><Relationship Id="rId62" Type="http://schemas.openxmlformats.org/officeDocument/2006/relationships/chart" Target="../charts/chart801.xml"/><Relationship Id="rId70" Type="http://schemas.openxmlformats.org/officeDocument/2006/relationships/chart" Target="../charts/chart809.xml"/><Relationship Id="rId75" Type="http://schemas.openxmlformats.org/officeDocument/2006/relationships/chart" Target="../charts/chart814.xml"/><Relationship Id="rId83" Type="http://schemas.openxmlformats.org/officeDocument/2006/relationships/chart" Target="../charts/chart822.xml"/><Relationship Id="rId88" Type="http://schemas.openxmlformats.org/officeDocument/2006/relationships/chart" Target="../charts/chart827.xml"/><Relationship Id="rId91" Type="http://schemas.openxmlformats.org/officeDocument/2006/relationships/chart" Target="../charts/chart830.xml"/><Relationship Id="rId96" Type="http://schemas.openxmlformats.org/officeDocument/2006/relationships/chart" Target="../charts/chart835.xml"/><Relationship Id="rId1" Type="http://schemas.openxmlformats.org/officeDocument/2006/relationships/chart" Target="../charts/chart741.xml"/><Relationship Id="rId6" Type="http://schemas.openxmlformats.org/officeDocument/2006/relationships/chart" Target="../charts/chart745.xml"/><Relationship Id="rId15" Type="http://schemas.openxmlformats.org/officeDocument/2006/relationships/chart" Target="../charts/chart754.xml"/><Relationship Id="rId23" Type="http://schemas.openxmlformats.org/officeDocument/2006/relationships/chart" Target="../charts/chart762.xml"/><Relationship Id="rId28" Type="http://schemas.openxmlformats.org/officeDocument/2006/relationships/chart" Target="../charts/chart767.xml"/><Relationship Id="rId36" Type="http://schemas.openxmlformats.org/officeDocument/2006/relationships/chart" Target="../charts/chart775.xml"/><Relationship Id="rId49" Type="http://schemas.openxmlformats.org/officeDocument/2006/relationships/chart" Target="../charts/chart788.xml"/><Relationship Id="rId57" Type="http://schemas.openxmlformats.org/officeDocument/2006/relationships/chart" Target="../charts/chart796.xml"/><Relationship Id="rId106" Type="http://schemas.openxmlformats.org/officeDocument/2006/relationships/chart" Target="../charts/chart845.xml"/><Relationship Id="rId10" Type="http://schemas.openxmlformats.org/officeDocument/2006/relationships/chart" Target="../charts/chart749.xml"/><Relationship Id="rId31" Type="http://schemas.openxmlformats.org/officeDocument/2006/relationships/chart" Target="../charts/chart770.xml"/><Relationship Id="rId44" Type="http://schemas.openxmlformats.org/officeDocument/2006/relationships/chart" Target="../charts/chart783.xml"/><Relationship Id="rId52" Type="http://schemas.openxmlformats.org/officeDocument/2006/relationships/chart" Target="../charts/chart791.xml"/><Relationship Id="rId60" Type="http://schemas.openxmlformats.org/officeDocument/2006/relationships/chart" Target="../charts/chart799.xml"/><Relationship Id="rId65" Type="http://schemas.openxmlformats.org/officeDocument/2006/relationships/chart" Target="../charts/chart804.xml"/><Relationship Id="rId73" Type="http://schemas.openxmlformats.org/officeDocument/2006/relationships/chart" Target="../charts/chart812.xml"/><Relationship Id="rId78" Type="http://schemas.openxmlformats.org/officeDocument/2006/relationships/chart" Target="../charts/chart817.xml"/><Relationship Id="rId81" Type="http://schemas.openxmlformats.org/officeDocument/2006/relationships/chart" Target="../charts/chart820.xml"/><Relationship Id="rId86" Type="http://schemas.openxmlformats.org/officeDocument/2006/relationships/chart" Target="../charts/chart825.xml"/><Relationship Id="rId94" Type="http://schemas.openxmlformats.org/officeDocument/2006/relationships/chart" Target="../charts/chart833.xml"/><Relationship Id="rId99" Type="http://schemas.openxmlformats.org/officeDocument/2006/relationships/chart" Target="../charts/chart838.xml"/><Relationship Id="rId101" Type="http://schemas.openxmlformats.org/officeDocument/2006/relationships/chart" Target="../charts/chart840.xml"/><Relationship Id="rId4" Type="http://schemas.openxmlformats.org/officeDocument/2006/relationships/chart" Target="../charts/chart743.xml"/><Relationship Id="rId9" Type="http://schemas.openxmlformats.org/officeDocument/2006/relationships/chart" Target="../charts/chart748.xml"/><Relationship Id="rId13" Type="http://schemas.openxmlformats.org/officeDocument/2006/relationships/chart" Target="../charts/chart752.xml"/><Relationship Id="rId18" Type="http://schemas.openxmlformats.org/officeDocument/2006/relationships/chart" Target="../charts/chart757.xml"/><Relationship Id="rId39" Type="http://schemas.openxmlformats.org/officeDocument/2006/relationships/chart" Target="../charts/chart778.xml"/><Relationship Id="rId34" Type="http://schemas.openxmlformats.org/officeDocument/2006/relationships/chart" Target="../charts/chart773.xml"/><Relationship Id="rId50" Type="http://schemas.openxmlformats.org/officeDocument/2006/relationships/chart" Target="../charts/chart789.xml"/><Relationship Id="rId55" Type="http://schemas.openxmlformats.org/officeDocument/2006/relationships/chart" Target="../charts/chart794.xml"/><Relationship Id="rId76" Type="http://schemas.openxmlformats.org/officeDocument/2006/relationships/chart" Target="../charts/chart815.xml"/><Relationship Id="rId97" Type="http://schemas.openxmlformats.org/officeDocument/2006/relationships/chart" Target="../charts/chart836.xml"/><Relationship Id="rId104" Type="http://schemas.openxmlformats.org/officeDocument/2006/relationships/chart" Target="../charts/chart843.xml"/><Relationship Id="rId7" Type="http://schemas.openxmlformats.org/officeDocument/2006/relationships/chart" Target="../charts/chart746.xml"/><Relationship Id="rId71" Type="http://schemas.openxmlformats.org/officeDocument/2006/relationships/chart" Target="../charts/chart810.xml"/><Relationship Id="rId92" Type="http://schemas.openxmlformats.org/officeDocument/2006/relationships/chart" Target="../charts/chart831.xml"/><Relationship Id="rId2" Type="http://schemas.openxmlformats.org/officeDocument/2006/relationships/image" Target="../media/image1.png"/><Relationship Id="rId29" Type="http://schemas.openxmlformats.org/officeDocument/2006/relationships/chart" Target="../charts/chart768.xml"/><Relationship Id="rId24" Type="http://schemas.openxmlformats.org/officeDocument/2006/relationships/chart" Target="../charts/chart763.xml"/><Relationship Id="rId40" Type="http://schemas.openxmlformats.org/officeDocument/2006/relationships/chart" Target="../charts/chart779.xml"/><Relationship Id="rId45" Type="http://schemas.openxmlformats.org/officeDocument/2006/relationships/chart" Target="../charts/chart784.xml"/><Relationship Id="rId66" Type="http://schemas.openxmlformats.org/officeDocument/2006/relationships/chart" Target="../charts/chart805.xml"/><Relationship Id="rId87" Type="http://schemas.openxmlformats.org/officeDocument/2006/relationships/chart" Target="../charts/chart826.xml"/><Relationship Id="rId61" Type="http://schemas.openxmlformats.org/officeDocument/2006/relationships/chart" Target="../charts/chart800.xml"/><Relationship Id="rId82" Type="http://schemas.openxmlformats.org/officeDocument/2006/relationships/chart" Target="../charts/chart821.xml"/><Relationship Id="rId19" Type="http://schemas.openxmlformats.org/officeDocument/2006/relationships/chart" Target="../charts/chart758.xml"/><Relationship Id="rId14" Type="http://schemas.openxmlformats.org/officeDocument/2006/relationships/chart" Target="../charts/chart753.xml"/><Relationship Id="rId30" Type="http://schemas.openxmlformats.org/officeDocument/2006/relationships/chart" Target="../charts/chart769.xml"/><Relationship Id="rId35" Type="http://schemas.openxmlformats.org/officeDocument/2006/relationships/chart" Target="../charts/chart774.xml"/><Relationship Id="rId56" Type="http://schemas.openxmlformats.org/officeDocument/2006/relationships/chart" Target="../charts/chart795.xml"/><Relationship Id="rId77" Type="http://schemas.openxmlformats.org/officeDocument/2006/relationships/chart" Target="../charts/chart816.xml"/><Relationship Id="rId100" Type="http://schemas.openxmlformats.org/officeDocument/2006/relationships/chart" Target="../charts/chart839.xml"/><Relationship Id="rId105" Type="http://schemas.openxmlformats.org/officeDocument/2006/relationships/chart" Target="../charts/chart844.xml"/><Relationship Id="rId8" Type="http://schemas.openxmlformats.org/officeDocument/2006/relationships/chart" Target="../charts/chart747.xml"/><Relationship Id="rId51" Type="http://schemas.openxmlformats.org/officeDocument/2006/relationships/chart" Target="../charts/chart790.xml"/><Relationship Id="rId72" Type="http://schemas.openxmlformats.org/officeDocument/2006/relationships/chart" Target="../charts/chart811.xml"/><Relationship Id="rId93" Type="http://schemas.openxmlformats.org/officeDocument/2006/relationships/chart" Target="../charts/chart832.xml"/><Relationship Id="rId98" Type="http://schemas.openxmlformats.org/officeDocument/2006/relationships/chart" Target="../charts/chart837.xml"/><Relationship Id="rId3" Type="http://schemas.openxmlformats.org/officeDocument/2006/relationships/chart" Target="../charts/chart742.xml"/><Relationship Id="rId25" Type="http://schemas.openxmlformats.org/officeDocument/2006/relationships/chart" Target="../charts/chart764.xml"/><Relationship Id="rId46" Type="http://schemas.openxmlformats.org/officeDocument/2006/relationships/chart" Target="../charts/chart785.xml"/><Relationship Id="rId67" Type="http://schemas.openxmlformats.org/officeDocument/2006/relationships/chart" Target="../charts/chart806.xml"/></Relationships>
</file>

<file path=xl/drawings/_rels/drawing21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961.xml"/><Relationship Id="rId21" Type="http://schemas.openxmlformats.org/officeDocument/2006/relationships/chart" Target="../charts/chart865.xml"/><Relationship Id="rId42" Type="http://schemas.openxmlformats.org/officeDocument/2006/relationships/chart" Target="../charts/chart886.xml"/><Relationship Id="rId63" Type="http://schemas.openxmlformats.org/officeDocument/2006/relationships/chart" Target="../charts/chart907.xml"/><Relationship Id="rId84" Type="http://schemas.openxmlformats.org/officeDocument/2006/relationships/chart" Target="../charts/chart928.xml"/><Relationship Id="rId138" Type="http://schemas.openxmlformats.org/officeDocument/2006/relationships/chart" Target="../charts/chart982.xml"/><Relationship Id="rId16" Type="http://schemas.openxmlformats.org/officeDocument/2006/relationships/chart" Target="../charts/chart860.xml"/><Relationship Id="rId107" Type="http://schemas.openxmlformats.org/officeDocument/2006/relationships/chart" Target="../charts/chart951.xml"/><Relationship Id="rId11" Type="http://schemas.openxmlformats.org/officeDocument/2006/relationships/chart" Target="../charts/chart855.xml"/><Relationship Id="rId32" Type="http://schemas.openxmlformats.org/officeDocument/2006/relationships/chart" Target="../charts/chart876.xml"/><Relationship Id="rId37" Type="http://schemas.openxmlformats.org/officeDocument/2006/relationships/chart" Target="../charts/chart881.xml"/><Relationship Id="rId53" Type="http://schemas.openxmlformats.org/officeDocument/2006/relationships/chart" Target="../charts/chart897.xml"/><Relationship Id="rId58" Type="http://schemas.openxmlformats.org/officeDocument/2006/relationships/chart" Target="../charts/chart902.xml"/><Relationship Id="rId74" Type="http://schemas.openxmlformats.org/officeDocument/2006/relationships/chart" Target="../charts/chart918.xml"/><Relationship Id="rId79" Type="http://schemas.openxmlformats.org/officeDocument/2006/relationships/chart" Target="../charts/chart923.xml"/><Relationship Id="rId102" Type="http://schemas.openxmlformats.org/officeDocument/2006/relationships/chart" Target="../charts/chart946.xml"/><Relationship Id="rId123" Type="http://schemas.openxmlformats.org/officeDocument/2006/relationships/chart" Target="../charts/chart967.xml"/><Relationship Id="rId128" Type="http://schemas.openxmlformats.org/officeDocument/2006/relationships/chart" Target="../charts/chart972.xml"/><Relationship Id="rId5" Type="http://schemas.openxmlformats.org/officeDocument/2006/relationships/chart" Target="../charts/chart849.xml"/><Relationship Id="rId90" Type="http://schemas.openxmlformats.org/officeDocument/2006/relationships/chart" Target="../charts/chart934.xml"/><Relationship Id="rId95" Type="http://schemas.openxmlformats.org/officeDocument/2006/relationships/chart" Target="../charts/chart939.xml"/><Relationship Id="rId22" Type="http://schemas.openxmlformats.org/officeDocument/2006/relationships/chart" Target="../charts/chart866.xml"/><Relationship Id="rId27" Type="http://schemas.openxmlformats.org/officeDocument/2006/relationships/chart" Target="../charts/chart871.xml"/><Relationship Id="rId43" Type="http://schemas.openxmlformats.org/officeDocument/2006/relationships/chart" Target="../charts/chart887.xml"/><Relationship Id="rId48" Type="http://schemas.openxmlformats.org/officeDocument/2006/relationships/chart" Target="../charts/chart892.xml"/><Relationship Id="rId64" Type="http://schemas.openxmlformats.org/officeDocument/2006/relationships/chart" Target="../charts/chart908.xml"/><Relationship Id="rId69" Type="http://schemas.openxmlformats.org/officeDocument/2006/relationships/chart" Target="../charts/chart913.xml"/><Relationship Id="rId113" Type="http://schemas.openxmlformats.org/officeDocument/2006/relationships/chart" Target="../charts/chart957.xml"/><Relationship Id="rId118" Type="http://schemas.openxmlformats.org/officeDocument/2006/relationships/chart" Target="../charts/chart962.xml"/><Relationship Id="rId134" Type="http://schemas.openxmlformats.org/officeDocument/2006/relationships/chart" Target="../charts/chart978.xml"/><Relationship Id="rId139" Type="http://schemas.openxmlformats.org/officeDocument/2006/relationships/chart" Target="../charts/chart983.xml"/><Relationship Id="rId80" Type="http://schemas.openxmlformats.org/officeDocument/2006/relationships/chart" Target="../charts/chart924.xml"/><Relationship Id="rId85" Type="http://schemas.openxmlformats.org/officeDocument/2006/relationships/chart" Target="../charts/chart929.xml"/><Relationship Id="rId12" Type="http://schemas.openxmlformats.org/officeDocument/2006/relationships/chart" Target="../charts/chart856.xml"/><Relationship Id="rId17" Type="http://schemas.openxmlformats.org/officeDocument/2006/relationships/chart" Target="../charts/chart861.xml"/><Relationship Id="rId33" Type="http://schemas.openxmlformats.org/officeDocument/2006/relationships/chart" Target="../charts/chart877.xml"/><Relationship Id="rId38" Type="http://schemas.openxmlformats.org/officeDocument/2006/relationships/chart" Target="../charts/chart882.xml"/><Relationship Id="rId59" Type="http://schemas.openxmlformats.org/officeDocument/2006/relationships/chart" Target="../charts/chart903.xml"/><Relationship Id="rId103" Type="http://schemas.openxmlformats.org/officeDocument/2006/relationships/chart" Target="../charts/chart947.xml"/><Relationship Id="rId108" Type="http://schemas.openxmlformats.org/officeDocument/2006/relationships/chart" Target="../charts/chart952.xml"/><Relationship Id="rId124" Type="http://schemas.openxmlformats.org/officeDocument/2006/relationships/chart" Target="../charts/chart968.xml"/><Relationship Id="rId129" Type="http://schemas.openxmlformats.org/officeDocument/2006/relationships/chart" Target="../charts/chart973.xml"/><Relationship Id="rId54" Type="http://schemas.openxmlformats.org/officeDocument/2006/relationships/chart" Target="../charts/chart898.xml"/><Relationship Id="rId70" Type="http://schemas.openxmlformats.org/officeDocument/2006/relationships/chart" Target="../charts/chart914.xml"/><Relationship Id="rId75" Type="http://schemas.openxmlformats.org/officeDocument/2006/relationships/chart" Target="../charts/chart919.xml"/><Relationship Id="rId91" Type="http://schemas.openxmlformats.org/officeDocument/2006/relationships/chart" Target="../charts/chart935.xml"/><Relationship Id="rId96" Type="http://schemas.openxmlformats.org/officeDocument/2006/relationships/chart" Target="../charts/chart940.xml"/><Relationship Id="rId140" Type="http://schemas.openxmlformats.org/officeDocument/2006/relationships/chart" Target="../charts/chart984.xml"/><Relationship Id="rId1" Type="http://schemas.openxmlformats.org/officeDocument/2006/relationships/chart" Target="../charts/chart846.xml"/><Relationship Id="rId6" Type="http://schemas.openxmlformats.org/officeDocument/2006/relationships/chart" Target="../charts/chart850.xml"/><Relationship Id="rId23" Type="http://schemas.openxmlformats.org/officeDocument/2006/relationships/chart" Target="../charts/chart867.xml"/><Relationship Id="rId28" Type="http://schemas.openxmlformats.org/officeDocument/2006/relationships/chart" Target="../charts/chart872.xml"/><Relationship Id="rId49" Type="http://schemas.openxmlformats.org/officeDocument/2006/relationships/chart" Target="../charts/chart893.xml"/><Relationship Id="rId114" Type="http://schemas.openxmlformats.org/officeDocument/2006/relationships/chart" Target="../charts/chart958.xml"/><Relationship Id="rId119" Type="http://schemas.openxmlformats.org/officeDocument/2006/relationships/chart" Target="../charts/chart963.xml"/><Relationship Id="rId44" Type="http://schemas.openxmlformats.org/officeDocument/2006/relationships/chart" Target="../charts/chart888.xml"/><Relationship Id="rId60" Type="http://schemas.openxmlformats.org/officeDocument/2006/relationships/chart" Target="../charts/chart904.xml"/><Relationship Id="rId65" Type="http://schemas.openxmlformats.org/officeDocument/2006/relationships/chart" Target="../charts/chart909.xml"/><Relationship Id="rId81" Type="http://schemas.openxmlformats.org/officeDocument/2006/relationships/chart" Target="../charts/chart925.xml"/><Relationship Id="rId86" Type="http://schemas.openxmlformats.org/officeDocument/2006/relationships/chart" Target="../charts/chart930.xml"/><Relationship Id="rId130" Type="http://schemas.openxmlformats.org/officeDocument/2006/relationships/chart" Target="../charts/chart974.xml"/><Relationship Id="rId135" Type="http://schemas.openxmlformats.org/officeDocument/2006/relationships/chart" Target="../charts/chart979.xml"/><Relationship Id="rId13" Type="http://schemas.openxmlformats.org/officeDocument/2006/relationships/chart" Target="../charts/chart857.xml"/><Relationship Id="rId18" Type="http://schemas.openxmlformats.org/officeDocument/2006/relationships/chart" Target="../charts/chart862.xml"/><Relationship Id="rId39" Type="http://schemas.openxmlformats.org/officeDocument/2006/relationships/chart" Target="../charts/chart883.xml"/><Relationship Id="rId109" Type="http://schemas.openxmlformats.org/officeDocument/2006/relationships/chart" Target="../charts/chart953.xml"/><Relationship Id="rId34" Type="http://schemas.openxmlformats.org/officeDocument/2006/relationships/chart" Target="../charts/chart878.xml"/><Relationship Id="rId50" Type="http://schemas.openxmlformats.org/officeDocument/2006/relationships/chart" Target="../charts/chart894.xml"/><Relationship Id="rId55" Type="http://schemas.openxmlformats.org/officeDocument/2006/relationships/chart" Target="../charts/chart899.xml"/><Relationship Id="rId76" Type="http://schemas.openxmlformats.org/officeDocument/2006/relationships/chart" Target="../charts/chart920.xml"/><Relationship Id="rId97" Type="http://schemas.openxmlformats.org/officeDocument/2006/relationships/chart" Target="../charts/chart941.xml"/><Relationship Id="rId104" Type="http://schemas.openxmlformats.org/officeDocument/2006/relationships/chart" Target="../charts/chart948.xml"/><Relationship Id="rId120" Type="http://schemas.openxmlformats.org/officeDocument/2006/relationships/chart" Target="../charts/chart964.xml"/><Relationship Id="rId125" Type="http://schemas.openxmlformats.org/officeDocument/2006/relationships/chart" Target="../charts/chart969.xml"/><Relationship Id="rId7" Type="http://schemas.openxmlformats.org/officeDocument/2006/relationships/chart" Target="../charts/chart851.xml"/><Relationship Id="rId71" Type="http://schemas.openxmlformats.org/officeDocument/2006/relationships/chart" Target="../charts/chart915.xml"/><Relationship Id="rId92" Type="http://schemas.openxmlformats.org/officeDocument/2006/relationships/chart" Target="../charts/chart936.xml"/><Relationship Id="rId2" Type="http://schemas.openxmlformats.org/officeDocument/2006/relationships/image" Target="../media/image1.png"/><Relationship Id="rId29" Type="http://schemas.openxmlformats.org/officeDocument/2006/relationships/chart" Target="../charts/chart873.xml"/><Relationship Id="rId24" Type="http://schemas.openxmlformats.org/officeDocument/2006/relationships/chart" Target="../charts/chart868.xml"/><Relationship Id="rId40" Type="http://schemas.openxmlformats.org/officeDocument/2006/relationships/chart" Target="../charts/chart884.xml"/><Relationship Id="rId45" Type="http://schemas.openxmlformats.org/officeDocument/2006/relationships/chart" Target="../charts/chart889.xml"/><Relationship Id="rId66" Type="http://schemas.openxmlformats.org/officeDocument/2006/relationships/chart" Target="../charts/chart910.xml"/><Relationship Id="rId87" Type="http://schemas.openxmlformats.org/officeDocument/2006/relationships/chart" Target="../charts/chart931.xml"/><Relationship Id="rId110" Type="http://schemas.openxmlformats.org/officeDocument/2006/relationships/chart" Target="../charts/chart954.xml"/><Relationship Id="rId115" Type="http://schemas.openxmlformats.org/officeDocument/2006/relationships/chart" Target="../charts/chart959.xml"/><Relationship Id="rId131" Type="http://schemas.openxmlformats.org/officeDocument/2006/relationships/chart" Target="../charts/chart975.xml"/><Relationship Id="rId136" Type="http://schemas.openxmlformats.org/officeDocument/2006/relationships/chart" Target="../charts/chart980.xml"/><Relationship Id="rId61" Type="http://schemas.openxmlformats.org/officeDocument/2006/relationships/chart" Target="../charts/chart905.xml"/><Relationship Id="rId82" Type="http://schemas.openxmlformats.org/officeDocument/2006/relationships/chart" Target="../charts/chart926.xml"/><Relationship Id="rId19" Type="http://schemas.openxmlformats.org/officeDocument/2006/relationships/chart" Target="../charts/chart863.xml"/><Relationship Id="rId14" Type="http://schemas.openxmlformats.org/officeDocument/2006/relationships/chart" Target="../charts/chart858.xml"/><Relationship Id="rId30" Type="http://schemas.openxmlformats.org/officeDocument/2006/relationships/chart" Target="../charts/chart874.xml"/><Relationship Id="rId35" Type="http://schemas.openxmlformats.org/officeDocument/2006/relationships/chart" Target="../charts/chart879.xml"/><Relationship Id="rId56" Type="http://schemas.openxmlformats.org/officeDocument/2006/relationships/chart" Target="../charts/chart900.xml"/><Relationship Id="rId77" Type="http://schemas.openxmlformats.org/officeDocument/2006/relationships/chart" Target="../charts/chart921.xml"/><Relationship Id="rId100" Type="http://schemas.openxmlformats.org/officeDocument/2006/relationships/chart" Target="../charts/chart944.xml"/><Relationship Id="rId105" Type="http://schemas.openxmlformats.org/officeDocument/2006/relationships/chart" Target="../charts/chart949.xml"/><Relationship Id="rId126" Type="http://schemas.openxmlformats.org/officeDocument/2006/relationships/chart" Target="../charts/chart970.xml"/><Relationship Id="rId8" Type="http://schemas.openxmlformats.org/officeDocument/2006/relationships/chart" Target="../charts/chart852.xml"/><Relationship Id="rId51" Type="http://schemas.openxmlformats.org/officeDocument/2006/relationships/chart" Target="../charts/chart895.xml"/><Relationship Id="rId72" Type="http://schemas.openxmlformats.org/officeDocument/2006/relationships/chart" Target="../charts/chart916.xml"/><Relationship Id="rId93" Type="http://schemas.openxmlformats.org/officeDocument/2006/relationships/chart" Target="../charts/chart937.xml"/><Relationship Id="rId98" Type="http://schemas.openxmlformats.org/officeDocument/2006/relationships/chart" Target="../charts/chart942.xml"/><Relationship Id="rId121" Type="http://schemas.openxmlformats.org/officeDocument/2006/relationships/chart" Target="../charts/chart965.xml"/><Relationship Id="rId3" Type="http://schemas.openxmlformats.org/officeDocument/2006/relationships/chart" Target="../charts/chart847.xml"/><Relationship Id="rId25" Type="http://schemas.openxmlformats.org/officeDocument/2006/relationships/chart" Target="../charts/chart869.xml"/><Relationship Id="rId46" Type="http://schemas.openxmlformats.org/officeDocument/2006/relationships/chart" Target="../charts/chart890.xml"/><Relationship Id="rId67" Type="http://schemas.openxmlformats.org/officeDocument/2006/relationships/chart" Target="../charts/chart911.xml"/><Relationship Id="rId116" Type="http://schemas.openxmlformats.org/officeDocument/2006/relationships/chart" Target="../charts/chart960.xml"/><Relationship Id="rId137" Type="http://schemas.openxmlformats.org/officeDocument/2006/relationships/chart" Target="../charts/chart981.xml"/><Relationship Id="rId20" Type="http://schemas.openxmlformats.org/officeDocument/2006/relationships/chart" Target="../charts/chart864.xml"/><Relationship Id="rId41" Type="http://schemas.openxmlformats.org/officeDocument/2006/relationships/chart" Target="../charts/chart885.xml"/><Relationship Id="rId62" Type="http://schemas.openxmlformats.org/officeDocument/2006/relationships/chart" Target="../charts/chart906.xml"/><Relationship Id="rId83" Type="http://schemas.openxmlformats.org/officeDocument/2006/relationships/chart" Target="../charts/chart927.xml"/><Relationship Id="rId88" Type="http://schemas.openxmlformats.org/officeDocument/2006/relationships/chart" Target="../charts/chart932.xml"/><Relationship Id="rId111" Type="http://schemas.openxmlformats.org/officeDocument/2006/relationships/chart" Target="../charts/chart955.xml"/><Relationship Id="rId132" Type="http://schemas.openxmlformats.org/officeDocument/2006/relationships/chart" Target="../charts/chart976.xml"/><Relationship Id="rId15" Type="http://schemas.openxmlformats.org/officeDocument/2006/relationships/chart" Target="../charts/chart859.xml"/><Relationship Id="rId36" Type="http://schemas.openxmlformats.org/officeDocument/2006/relationships/chart" Target="../charts/chart880.xml"/><Relationship Id="rId57" Type="http://schemas.openxmlformats.org/officeDocument/2006/relationships/chart" Target="../charts/chart901.xml"/><Relationship Id="rId106" Type="http://schemas.openxmlformats.org/officeDocument/2006/relationships/chart" Target="../charts/chart950.xml"/><Relationship Id="rId127" Type="http://schemas.openxmlformats.org/officeDocument/2006/relationships/chart" Target="../charts/chart971.xml"/><Relationship Id="rId10" Type="http://schemas.openxmlformats.org/officeDocument/2006/relationships/chart" Target="../charts/chart854.xml"/><Relationship Id="rId31" Type="http://schemas.openxmlformats.org/officeDocument/2006/relationships/chart" Target="../charts/chart875.xml"/><Relationship Id="rId52" Type="http://schemas.openxmlformats.org/officeDocument/2006/relationships/chart" Target="../charts/chart896.xml"/><Relationship Id="rId73" Type="http://schemas.openxmlformats.org/officeDocument/2006/relationships/chart" Target="../charts/chart917.xml"/><Relationship Id="rId78" Type="http://schemas.openxmlformats.org/officeDocument/2006/relationships/chart" Target="../charts/chart922.xml"/><Relationship Id="rId94" Type="http://schemas.openxmlformats.org/officeDocument/2006/relationships/chart" Target="../charts/chart938.xml"/><Relationship Id="rId99" Type="http://schemas.openxmlformats.org/officeDocument/2006/relationships/chart" Target="../charts/chart943.xml"/><Relationship Id="rId101" Type="http://schemas.openxmlformats.org/officeDocument/2006/relationships/chart" Target="../charts/chart945.xml"/><Relationship Id="rId122" Type="http://schemas.openxmlformats.org/officeDocument/2006/relationships/chart" Target="../charts/chart966.xml"/><Relationship Id="rId4" Type="http://schemas.openxmlformats.org/officeDocument/2006/relationships/chart" Target="../charts/chart848.xml"/><Relationship Id="rId9" Type="http://schemas.openxmlformats.org/officeDocument/2006/relationships/chart" Target="../charts/chart853.xml"/><Relationship Id="rId26" Type="http://schemas.openxmlformats.org/officeDocument/2006/relationships/chart" Target="../charts/chart870.xml"/><Relationship Id="rId47" Type="http://schemas.openxmlformats.org/officeDocument/2006/relationships/chart" Target="../charts/chart891.xml"/><Relationship Id="rId68" Type="http://schemas.openxmlformats.org/officeDocument/2006/relationships/chart" Target="../charts/chart912.xml"/><Relationship Id="rId89" Type="http://schemas.openxmlformats.org/officeDocument/2006/relationships/chart" Target="../charts/chart933.xml"/><Relationship Id="rId112" Type="http://schemas.openxmlformats.org/officeDocument/2006/relationships/chart" Target="../charts/chart956.xml"/><Relationship Id="rId133" Type="http://schemas.openxmlformats.org/officeDocument/2006/relationships/chart" Target="../charts/chart977.xml"/></Relationships>
</file>

<file path=xl/drawings/_rels/drawing22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100.xml"/><Relationship Id="rId21" Type="http://schemas.openxmlformats.org/officeDocument/2006/relationships/chart" Target="../charts/chart1004.xml"/><Relationship Id="rId42" Type="http://schemas.openxmlformats.org/officeDocument/2006/relationships/chart" Target="../charts/chart1025.xml"/><Relationship Id="rId63" Type="http://schemas.openxmlformats.org/officeDocument/2006/relationships/chart" Target="../charts/chart1046.xml"/><Relationship Id="rId84" Type="http://schemas.openxmlformats.org/officeDocument/2006/relationships/chart" Target="../charts/chart1067.xml"/><Relationship Id="rId138" Type="http://schemas.openxmlformats.org/officeDocument/2006/relationships/chart" Target="../charts/chart1121.xml"/><Relationship Id="rId107" Type="http://schemas.openxmlformats.org/officeDocument/2006/relationships/chart" Target="../charts/chart1090.xml"/><Relationship Id="rId11" Type="http://schemas.openxmlformats.org/officeDocument/2006/relationships/chart" Target="../charts/chart994.xml"/><Relationship Id="rId32" Type="http://schemas.openxmlformats.org/officeDocument/2006/relationships/chart" Target="../charts/chart1015.xml"/><Relationship Id="rId53" Type="http://schemas.openxmlformats.org/officeDocument/2006/relationships/chart" Target="../charts/chart1036.xml"/><Relationship Id="rId74" Type="http://schemas.openxmlformats.org/officeDocument/2006/relationships/chart" Target="../charts/chart1057.xml"/><Relationship Id="rId128" Type="http://schemas.openxmlformats.org/officeDocument/2006/relationships/chart" Target="../charts/chart1111.xml"/><Relationship Id="rId149" Type="http://schemas.openxmlformats.org/officeDocument/2006/relationships/chart" Target="../charts/chart1132.xml"/><Relationship Id="rId5" Type="http://schemas.openxmlformats.org/officeDocument/2006/relationships/chart" Target="../charts/chart988.xml"/><Relationship Id="rId95" Type="http://schemas.openxmlformats.org/officeDocument/2006/relationships/chart" Target="../charts/chart1078.xml"/><Relationship Id="rId22" Type="http://schemas.openxmlformats.org/officeDocument/2006/relationships/chart" Target="../charts/chart1005.xml"/><Relationship Id="rId43" Type="http://schemas.openxmlformats.org/officeDocument/2006/relationships/chart" Target="../charts/chart1026.xml"/><Relationship Id="rId64" Type="http://schemas.openxmlformats.org/officeDocument/2006/relationships/chart" Target="../charts/chart1047.xml"/><Relationship Id="rId118" Type="http://schemas.openxmlformats.org/officeDocument/2006/relationships/chart" Target="../charts/chart1101.xml"/><Relationship Id="rId139" Type="http://schemas.openxmlformats.org/officeDocument/2006/relationships/chart" Target="../charts/chart1122.xml"/><Relationship Id="rId80" Type="http://schemas.openxmlformats.org/officeDocument/2006/relationships/chart" Target="../charts/chart1063.xml"/><Relationship Id="rId85" Type="http://schemas.openxmlformats.org/officeDocument/2006/relationships/chart" Target="../charts/chart1068.xml"/><Relationship Id="rId150" Type="http://schemas.openxmlformats.org/officeDocument/2006/relationships/chart" Target="../charts/chart1133.xml"/><Relationship Id="rId155" Type="http://schemas.openxmlformats.org/officeDocument/2006/relationships/chart" Target="../charts/chart1138.xml"/><Relationship Id="rId12" Type="http://schemas.openxmlformats.org/officeDocument/2006/relationships/chart" Target="../charts/chart995.xml"/><Relationship Id="rId17" Type="http://schemas.openxmlformats.org/officeDocument/2006/relationships/chart" Target="../charts/chart1000.xml"/><Relationship Id="rId33" Type="http://schemas.openxmlformats.org/officeDocument/2006/relationships/chart" Target="../charts/chart1016.xml"/><Relationship Id="rId38" Type="http://schemas.openxmlformats.org/officeDocument/2006/relationships/chart" Target="../charts/chart1021.xml"/><Relationship Id="rId59" Type="http://schemas.openxmlformats.org/officeDocument/2006/relationships/chart" Target="../charts/chart1042.xml"/><Relationship Id="rId103" Type="http://schemas.openxmlformats.org/officeDocument/2006/relationships/chart" Target="../charts/chart1086.xml"/><Relationship Id="rId108" Type="http://schemas.openxmlformats.org/officeDocument/2006/relationships/chart" Target="../charts/chart1091.xml"/><Relationship Id="rId124" Type="http://schemas.openxmlformats.org/officeDocument/2006/relationships/chart" Target="../charts/chart1107.xml"/><Relationship Id="rId129" Type="http://schemas.openxmlformats.org/officeDocument/2006/relationships/chart" Target="../charts/chart1112.xml"/><Relationship Id="rId54" Type="http://schemas.openxmlformats.org/officeDocument/2006/relationships/chart" Target="../charts/chart1037.xml"/><Relationship Id="rId70" Type="http://schemas.openxmlformats.org/officeDocument/2006/relationships/chart" Target="../charts/chart1053.xml"/><Relationship Id="rId75" Type="http://schemas.openxmlformats.org/officeDocument/2006/relationships/chart" Target="../charts/chart1058.xml"/><Relationship Id="rId91" Type="http://schemas.openxmlformats.org/officeDocument/2006/relationships/chart" Target="../charts/chart1074.xml"/><Relationship Id="rId96" Type="http://schemas.openxmlformats.org/officeDocument/2006/relationships/chart" Target="../charts/chart1079.xml"/><Relationship Id="rId140" Type="http://schemas.openxmlformats.org/officeDocument/2006/relationships/chart" Target="../charts/chart1123.xml"/><Relationship Id="rId145" Type="http://schemas.openxmlformats.org/officeDocument/2006/relationships/chart" Target="../charts/chart1128.xml"/><Relationship Id="rId1" Type="http://schemas.openxmlformats.org/officeDocument/2006/relationships/chart" Target="../charts/chart985.xml"/><Relationship Id="rId6" Type="http://schemas.openxmlformats.org/officeDocument/2006/relationships/chart" Target="../charts/chart989.xml"/><Relationship Id="rId23" Type="http://schemas.openxmlformats.org/officeDocument/2006/relationships/chart" Target="../charts/chart1006.xml"/><Relationship Id="rId28" Type="http://schemas.openxmlformats.org/officeDocument/2006/relationships/chart" Target="../charts/chart1011.xml"/><Relationship Id="rId49" Type="http://schemas.openxmlformats.org/officeDocument/2006/relationships/chart" Target="../charts/chart1032.xml"/><Relationship Id="rId114" Type="http://schemas.openxmlformats.org/officeDocument/2006/relationships/chart" Target="../charts/chart1097.xml"/><Relationship Id="rId119" Type="http://schemas.openxmlformats.org/officeDocument/2006/relationships/chart" Target="../charts/chart1102.xml"/><Relationship Id="rId44" Type="http://schemas.openxmlformats.org/officeDocument/2006/relationships/chart" Target="../charts/chart1027.xml"/><Relationship Id="rId60" Type="http://schemas.openxmlformats.org/officeDocument/2006/relationships/chart" Target="../charts/chart1043.xml"/><Relationship Id="rId65" Type="http://schemas.openxmlformats.org/officeDocument/2006/relationships/chart" Target="../charts/chart1048.xml"/><Relationship Id="rId81" Type="http://schemas.openxmlformats.org/officeDocument/2006/relationships/chart" Target="../charts/chart1064.xml"/><Relationship Id="rId86" Type="http://schemas.openxmlformats.org/officeDocument/2006/relationships/chart" Target="../charts/chart1069.xml"/><Relationship Id="rId130" Type="http://schemas.openxmlformats.org/officeDocument/2006/relationships/chart" Target="../charts/chart1113.xml"/><Relationship Id="rId135" Type="http://schemas.openxmlformats.org/officeDocument/2006/relationships/chart" Target="../charts/chart1118.xml"/><Relationship Id="rId151" Type="http://schemas.openxmlformats.org/officeDocument/2006/relationships/chart" Target="../charts/chart1134.xml"/><Relationship Id="rId156" Type="http://schemas.openxmlformats.org/officeDocument/2006/relationships/chart" Target="../charts/chart1139.xml"/><Relationship Id="rId13" Type="http://schemas.openxmlformats.org/officeDocument/2006/relationships/chart" Target="../charts/chart996.xml"/><Relationship Id="rId18" Type="http://schemas.openxmlformats.org/officeDocument/2006/relationships/chart" Target="../charts/chart1001.xml"/><Relationship Id="rId39" Type="http://schemas.openxmlformats.org/officeDocument/2006/relationships/chart" Target="../charts/chart1022.xml"/><Relationship Id="rId109" Type="http://schemas.openxmlformats.org/officeDocument/2006/relationships/chart" Target="../charts/chart1092.xml"/><Relationship Id="rId34" Type="http://schemas.openxmlformats.org/officeDocument/2006/relationships/chart" Target="../charts/chart1017.xml"/><Relationship Id="rId50" Type="http://schemas.openxmlformats.org/officeDocument/2006/relationships/chart" Target="../charts/chart1033.xml"/><Relationship Id="rId55" Type="http://schemas.openxmlformats.org/officeDocument/2006/relationships/chart" Target="../charts/chart1038.xml"/><Relationship Id="rId76" Type="http://schemas.openxmlformats.org/officeDocument/2006/relationships/chart" Target="../charts/chart1059.xml"/><Relationship Id="rId97" Type="http://schemas.openxmlformats.org/officeDocument/2006/relationships/chart" Target="../charts/chart1080.xml"/><Relationship Id="rId104" Type="http://schemas.openxmlformats.org/officeDocument/2006/relationships/chart" Target="../charts/chart1087.xml"/><Relationship Id="rId120" Type="http://schemas.openxmlformats.org/officeDocument/2006/relationships/chart" Target="../charts/chart1103.xml"/><Relationship Id="rId125" Type="http://schemas.openxmlformats.org/officeDocument/2006/relationships/chart" Target="../charts/chart1108.xml"/><Relationship Id="rId141" Type="http://schemas.openxmlformats.org/officeDocument/2006/relationships/chart" Target="../charts/chart1124.xml"/><Relationship Id="rId146" Type="http://schemas.openxmlformats.org/officeDocument/2006/relationships/chart" Target="../charts/chart1129.xml"/><Relationship Id="rId7" Type="http://schemas.openxmlformats.org/officeDocument/2006/relationships/chart" Target="../charts/chart990.xml"/><Relationship Id="rId71" Type="http://schemas.openxmlformats.org/officeDocument/2006/relationships/chart" Target="../charts/chart1054.xml"/><Relationship Id="rId92" Type="http://schemas.openxmlformats.org/officeDocument/2006/relationships/chart" Target="../charts/chart1075.xml"/><Relationship Id="rId2" Type="http://schemas.openxmlformats.org/officeDocument/2006/relationships/image" Target="../media/image1.png"/><Relationship Id="rId29" Type="http://schemas.openxmlformats.org/officeDocument/2006/relationships/chart" Target="../charts/chart1012.xml"/><Relationship Id="rId24" Type="http://schemas.openxmlformats.org/officeDocument/2006/relationships/chart" Target="../charts/chart1007.xml"/><Relationship Id="rId40" Type="http://schemas.openxmlformats.org/officeDocument/2006/relationships/chart" Target="../charts/chart1023.xml"/><Relationship Id="rId45" Type="http://schemas.openxmlformats.org/officeDocument/2006/relationships/chart" Target="../charts/chart1028.xml"/><Relationship Id="rId66" Type="http://schemas.openxmlformats.org/officeDocument/2006/relationships/chart" Target="../charts/chart1049.xml"/><Relationship Id="rId87" Type="http://schemas.openxmlformats.org/officeDocument/2006/relationships/chart" Target="../charts/chart1070.xml"/><Relationship Id="rId110" Type="http://schemas.openxmlformats.org/officeDocument/2006/relationships/chart" Target="../charts/chart1093.xml"/><Relationship Id="rId115" Type="http://schemas.openxmlformats.org/officeDocument/2006/relationships/chart" Target="../charts/chart1098.xml"/><Relationship Id="rId131" Type="http://schemas.openxmlformats.org/officeDocument/2006/relationships/chart" Target="../charts/chart1114.xml"/><Relationship Id="rId136" Type="http://schemas.openxmlformats.org/officeDocument/2006/relationships/chart" Target="../charts/chart1119.xml"/><Relationship Id="rId157" Type="http://schemas.openxmlformats.org/officeDocument/2006/relationships/chart" Target="../charts/chart1140.xml"/><Relationship Id="rId61" Type="http://schemas.openxmlformats.org/officeDocument/2006/relationships/chart" Target="../charts/chart1044.xml"/><Relationship Id="rId82" Type="http://schemas.openxmlformats.org/officeDocument/2006/relationships/chart" Target="../charts/chart1065.xml"/><Relationship Id="rId152" Type="http://schemas.openxmlformats.org/officeDocument/2006/relationships/chart" Target="../charts/chart1135.xml"/><Relationship Id="rId19" Type="http://schemas.openxmlformats.org/officeDocument/2006/relationships/chart" Target="../charts/chart1002.xml"/><Relationship Id="rId14" Type="http://schemas.openxmlformats.org/officeDocument/2006/relationships/chart" Target="../charts/chart997.xml"/><Relationship Id="rId30" Type="http://schemas.openxmlformats.org/officeDocument/2006/relationships/chart" Target="../charts/chart1013.xml"/><Relationship Id="rId35" Type="http://schemas.openxmlformats.org/officeDocument/2006/relationships/chart" Target="../charts/chart1018.xml"/><Relationship Id="rId56" Type="http://schemas.openxmlformats.org/officeDocument/2006/relationships/chart" Target="../charts/chart1039.xml"/><Relationship Id="rId77" Type="http://schemas.openxmlformats.org/officeDocument/2006/relationships/chart" Target="../charts/chart1060.xml"/><Relationship Id="rId100" Type="http://schemas.openxmlformats.org/officeDocument/2006/relationships/chart" Target="../charts/chart1083.xml"/><Relationship Id="rId105" Type="http://schemas.openxmlformats.org/officeDocument/2006/relationships/chart" Target="../charts/chart1088.xml"/><Relationship Id="rId126" Type="http://schemas.openxmlformats.org/officeDocument/2006/relationships/chart" Target="../charts/chart1109.xml"/><Relationship Id="rId147" Type="http://schemas.openxmlformats.org/officeDocument/2006/relationships/chart" Target="../charts/chart1130.xml"/><Relationship Id="rId8" Type="http://schemas.openxmlformats.org/officeDocument/2006/relationships/chart" Target="../charts/chart991.xml"/><Relationship Id="rId51" Type="http://schemas.openxmlformats.org/officeDocument/2006/relationships/chart" Target="../charts/chart1034.xml"/><Relationship Id="rId72" Type="http://schemas.openxmlformats.org/officeDocument/2006/relationships/chart" Target="../charts/chart1055.xml"/><Relationship Id="rId93" Type="http://schemas.openxmlformats.org/officeDocument/2006/relationships/chart" Target="../charts/chart1076.xml"/><Relationship Id="rId98" Type="http://schemas.openxmlformats.org/officeDocument/2006/relationships/chart" Target="../charts/chart1081.xml"/><Relationship Id="rId121" Type="http://schemas.openxmlformats.org/officeDocument/2006/relationships/chart" Target="../charts/chart1104.xml"/><Relationship Id="rId142" Type="http://schemas.openxmlformats.org/officeDocument/2006/relationships/chart" Target="../charts/chart1125.xml"/><Relationship Id="rId3" Type="http://schemas.openxmlformats.org/officeDocument/2006/relationships/chart" Target="../charts/chart986.xml"/><Relationship Id="rId25" Type="http://schemas.openxmlformats.org/officeDocument/2006/relationships/chart" Target="../charts/chart1008.xml"/><Relationship Id="rId46" Type="http://schemas.openxmlformats.org/officeDocument/2006/relationships/chart" Target="../charts/chart1029.xml"/><Relationship Id="rId67" Type="http://schemas.openxmlformats.org/officeDocument/2006/relationships/chart" Target="../charts/chart1050.xml"/><Relationship Id="rId116" Type="http://schemas.openxmlformats.org/officeDocument/2006/relationships/chart" Target="../charts/chart1099.xml"/><Relationship Id="rId137" Type="http://schemas.openxmlformats.org/officeDocument/2006/relationships/chart" Target="../charts/chart1120.xml"/><Relationship Id="rId20" Type="http://schemas.openxmlformats.org/officeDocument/2006/relationships/chart" Target="../charts/chart1003.xml"/><Relationship Id="rId41" Type="http://schemas.openxmlformats.org/officeDocument/2006/relationships/chart" Target="../charts/chart1024.xml"/><Relationship Id="rId62" Type="http://schemas.openxmlformats.org/officeDocument/2006/relationships/chart" Target="../charts/chart1045.xml"/><Relationship Id="rId83" Type="http://schemas.openxmlformats.org/officeDocument/2006/relationships/chart" Target="../charts/chart1066.xml"/><Relationship Id="rId88" Type="http://schemas.openxmlformats.org/officeDocument/2006/relationships/chart" Target="../charts/chart1071.xml"/><Relationship Id="rId111" Type="http://schemas.openxmlformats.org/officeDocument/2006/relationships/chart" Target="../charts/chart1094.xml"/><Relationship Id="rId132" Type="http://schemas.openxmlformats.org/officeDocument/2006/relationships/chart" Target="../charts/chart1115.xml"/><Relationship Id="rId153" Type="http://schemas.openxmlformats.org/officeDocument/2006/relationships/chart" Target="../charts/chart1136.xml"/><Relationship Id="rId15" Type="http://schemas.openxmlformats.org/officeDocument/2006/relationships/chart" Target="../charts/chart998.xml"/><Relationship Id="rId36" Type="http://schemas.openxmlformats.org/officeDocument/2006/relationships/chart" Target="../charts/chart1019.xml"/><Relationship Id="rId57" Type="http://schemas.openxmlformats.org/officeDocument/2006/relationships/chart" Target="../charts/chart1040.xml"/><Relationship Id="rId106" Type="http://schemas.openxmlformats.org/officeDocument/2006/relationships/chart" Target="../charts/chart1089.xml"/><Relationship Id="rId127" Type="http://schemas.openxmlformats.org/officeDocument/2006/relationships/chart" Target="../charts/chart1110.xml"/><Relationship Id="rId10" Type="http://schemas.openxmlformats.org/officeDocument/2006/relationships/chart" Target="../charts/chart993.xml"/><Relationship Id="rId31" Type="http://schemas.openxmlformats.org/officeDocument/2006/relationships/chart" Target="../charts/chart1014.xml"/><Relationship Id="rId52" Type="http://schemas.openxmlformats.org/officeDocument/2006/relationships/chart" Target="../charts/chart1035.xml"/><Relationship Id="rId73" Type="http://schemas.openxmlformats.org/officeDocument/2006/relationships/chart" Target="../charts/chart1056.xml"/><Relationship Id="rId78" Type="http://schemas.openxmlformats.org/officeDocument/2006/relationships/chart" Target="../charts/chart1061.xml"/><Relationship Id="rId94" Type="http://schemas.openxmlformats.org/officeDocument/2006/relationships/chart" Target="../charts/chart1077.xml"/><Relationship Id="rId99" Type="http://schemas.openxmlformats.org/officeDocument/2006/relationships/chart" Target="../charts/chart1082.xml"/><Relationship Id="rId101" Type="http://schemas.openxmlformats.org/officeDocument/2006/relationships/chart" Target="../charts/chart1084.xml"/><Relationship Id="rId122" Type="http://schemas.openxmlformats.org/officeDocument/2006/relationships/chart" Target="../charts/chart1105.xml"/><Relationship Id="rId143" Type="http://schemas.openxmlformats.org/officeDocument/2006/relationships/chart" Target="../charts/chart1126.xml"/><Relationship Id="rId148" Type="http://schemas.openxmlformats.org/officeDocument/2006/relationships/chart" Target="../charts/chart1131.xml"/><Relationship Id="rId4" Type="http://schemas.openxmlformats.org/officeDocument/2006/relationships/chart" Target="../charts/chart987.xml"/><Relationship Id="rId9" Type="http://schemas.openxmlformats.org/officeDocument/2006/relationships/chart" Target="../charts/chart992.xml"/><Relationship Id="rId26" Type="http://schemas.openxmlformats.org/officeDocument/2006/relationships/chart" Target="../charts/chart1009.xml"/><Relationship Id="rId47" Type="http://schemas.openxmlformats.org/officeDocument/2006/relationships/chart" Target="../charts/chart1030.xml"/><Relationship Id="rId68" Type="http://schemas.openxmlformats.org/officeDocument/2006/relationships/chart" Target="../charts/chart1051.xml"/><Relationship Id="rId89" Type="http://schemas.openxmlformats.org/officeDocument/2006/relationships/chart" Target="../charts/chart1072.xml"/><Relationship Id="rId112" Type="http://schemas.openxmlformats.org/officeDocument/2006/relationships/chart" Target="../charts/chart1095.xml"/><Relationship Id="rId133" Type="http://schemas.openxmlformats.org/officeDocument/2006/relationships/chart" Target="../charts/chart1116.xml"/><Relationship Id="rId154" Type="http://schemas.openxmlformats.org/officeDocument/2006/relationships/chart" Target="../charts/chart1137.xml"/><Relationship Id="rId16" Type="http://schemas.openxmlformats.org/officeDocument/2006/relationships/chart" Target="../charts/chart999.xml"/><Relationship Id="rId37" Type="http://schemas.openxmlformats.org/officeDocument/2006/relationships/chart" Target="../charts/chart1020.xml"/><Relationship Id="rId58" Type="http://schemas.openxmlformats.org/officeDocument/2006/relationships/chart" Target="../charts/chart1041.xml"/><Relationship Id="rId79" Type="http://schemas.openxmlformats.org/officeDocument/2006/relationships/chart" Target="../charts/chart1062.xml"/><Relationship Id="rId102" Type="http://schemas.openxmlformats.org/officeDocument/2006/relationships/chart" Target="../charts/chart1085.xml"/><Relationship Id="rId123" Type="http://schemas.openxmlformats.org/officeDocument/2006/relationships/chart" Target="../charts/chart1106.xml"/><Relationship Id="rId144" Type="http://schemas.openxmlformats.org/officeDocument/2006/relationships/chart" Target="../charts/chart1127.xml"/><Relationship Id="rId90" Type="http://schemas.openxmlformats.org/officeDocument/2006/relationships/chart" Target="../charts/chart1073.xml"/><Relationship Id="rId27" Type="http://schemas.openxmlformats.org/officeDocument/2006/relationships/chart" Target="../charts/chart1010.xml"/><Relationship Id="rId48" Type="http://schemas.openxmlformats.org/officeDocument/2006/relationships/chart" Target="../charts/chart1031.xml"/><Relationship Id="rId69" Type="http://schemas.openxmlformats.org/officeDocument/2006/relationships/chart" Target="../charts/chart1052.xml"/><Relationship Id="rId113" Type="http://schemas.openxmlformats.org/officeDocument/2006/relationships/chart" Target="../charts/chart1096.xml"/><Relationship Id="rId134" Type="http://schemas.openxmlformats.org/officeDocument/2006/relationships/chart" Target="../charts/chart1117.xml"/></Relationships>
</file>

<file path=xl/drawings/_rels/drawing23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256.xml"/><Relationship Id="rId21" Type="http://schemas.openxmlformats.org/officeDocument/2006/relationships/chart" Target="../charts/chart1160.xml"/><Relationship Id="rId42" Type="http://schemas.openxmlformats.org/officeDocument/2006/relationships/chart" Target="../charts/chart1181.xml"/><Relationship Id="rId63" Type="http://schemas.openxmlformats.org/officeDocument/2006/relationships/chart" Target="../charts/chart1202.xml"/><Relationship Id="rId84" Type="http://schemas.openxmlformats.org/officeDocument/2006/relationships/chart" Target="../charts/chart1223.xml"/><Relationship Id="rId138" Type="http://schemas.openxmlformats.org/officeDocument/2006/relationships/chart" Target="../charts/chart1277.xml"/><Relationship Id="rId159" Type="http://schemas.openxmlformats.org/officeDocument/2006/relationships/chart" Target="../charts/chart1298.xml"/><Relationship Id="rId170" Type="http://schemas.openxmlformats.org/officeDocument/2006/relationships/chart" Target="../charts/chart1309.xml"/><Relationship Id="rId107" Type="http://schemas.openxmlformats.org/officeDocument/2006/relationships/chart" Target="../charts/chart1246.xml"/><Relationship Id="rId11" Type="http://schemas.openxmlformats.org/officeDocument/2006/relationships/chart" Target="../charts/chart1150.xml"/><Relationship Id="rId32" Type="http://schemas.openxmlformats.org/officeDocument/2006/relationships/chart" Target="../charts/chart1171.xml"/><Relationship Id="rId53" Type="http://schemas.openxmlformats.org/officeDocument/2006/relationships/chart" Target="../charts/chart1192.xml"/><Relationship Id="rId74" Type="http://schemas.openxmlformats.org/officeDocument/2006/relationships/chart" Target="../charts/chart1213.xml"/><Relationship Id="rId128" Type="http://schemas.openxmlformats.org/officeDocument/2006/relationships/chart" Target="../charts/chart1267.xml"/><Relationship Id="rId149" Type="http://schemas.openxmlformats.org/officeDocument/2006/relationships/chart" Target="../charts/chart1288.xml"/><Relationship Id="rId5" Type="http://schemas.openxmlformats.org/officeDocument/2006/relationships/chart" Target="../charts/chart1144.xml"/><Relationship Id="rId95" Type="http://schemas.openxmlformats.org/officeDocument/2006/relationships/chart" Target="../charts/chart1234.xml"/><Relationship Id="rId160" Type="http://schemas.openxmlformats.org/officeDocument/2006/relationships/chart" Target="../charts/chart1299.xml"/><Relationship Id="rId22" Type="http://schemas.openxmlformats.org/officeDocument/2006/relationships/chart" Target="../charts/chart1161.xml"/><Relationship Id="rId43" Type="http://schemas.openxmlformats.org/officeDocument/2006/relationships/chart" Target="../charts/chart1182.xml"/><Relationship Id="rId64" Type="http://schemas.openxmlformats.org/officeDocument/2006/relationships/chart" Target="../charts/chart1203.xml"/><Relationship Id="rId118" Type="http://schemas.openxmlformats.org/officeDocument/2006/relationships/chart" Target="../charts/chart1257.xml"/><Relationship Id="rId139" Type="http://schemas.openxmlformats.org/officeDocument/2006/relationships/chart" Target="../charts/chart1278.xml"/><Relationship Id="rId85" Type="http://schemas.openxmlformats.org/officeDocument/2006/relationships/chart" Target="../charts/chart1224.xml"/><Relationship Id="rId150" Type="http://schemas.openxmlformats.org/officeDocument/2006/relationships/chart" Target="../charts/chart1289.xml"/><Relationship Id="rId171" Type="http://schemas.openxmlformats.org/officeDocument/2006/relationships/chart" Target="../charts/chart1310.xml"/><Relationship Id="rId12" Type="http://schemas.openxmlformats.org/officeDocument/2006/relationships/chart" Target="../charts/chart1151.xml"/><Relationship Id="rId33" Type="http://schemas.openxmlformats.org/officeDocument/2006/relationships/chart" Target="../charts/chart1172.xml"/><Relationship Id="rId108" Type="http://schemas.openxmlformats.org/officeDocument/2006/relationships/chart" Target="../charts/chart1247.xml"/><Relationship Id="rId129" Type="http://schemas.openxmlformats.org/officeDocument/2006/relationships/chart" Target="../charts/chart1268.xml"/><Relationship Id="rId54" Type="http://schemas.openxmlformats.org/officeDocument/2006/relationships/chart" Target="../charts/chart1193.xml"/><Relationship Id="rId75" Type="http://schemas.openxmlformats.org/officeDocument/2006/relationships/chart" Target="../charts/chart1214.xml"/><Relationship Id="rId96" Type="http://schemas.openxmlformats.org/officeDocument/2006/relationships/chart" Target="../charts/chart1235.xml"/><Relationship Id="rId140" Type="http://schemas.openxmlformats.org/officeDocument/2006/relationships/chart" Target="../charts/chart1279.xml"/><Relationship Id="rId161" Type="http://schemas.openxmlformats.org/officeDocument/2006/relationships/chart" Target="../charts/chart1300.xml"/><Relationship Id="rId1" Type="http://schemas.openxmlformats.org/officeDocument/2006/relationships/chart" Target="../charts/chart1141.xml"/><Relationship Id="rId6" Type="http://schemas.openxmlformats.org/officeDocument/2006/relationships/chart" Target="../charts/chart1145.xml"/><Relationship Id="rId23" Type="http://schemas.openxmlformats.org/officeDocument/2006/relationships/chart" Target="../charts/chart1162.xml"/><Relationship Id="rId28" Type="http://schemas.openxmlformats.org/officeDocument/2006/relationships/chart" Target="../charts/chart1167.xml"/><Relationship Id="rId49" Type="http://schemas.openxmlformats.org/officeDocument/2006/relationships/chart" Target="../charts/chart1188.xml"/><Relationship Id="rId114" Type="http://schemas.openxmlformats.org/officeDocument/2006/relationships/chart" Target="../charts/chart1253.xml"/><Relationship Id="rId119" Type="http://schemas.openxmlformats.org/officeDocument/2006/relationships/chart" Target="../charts/chart1258.xml"/><Relationship Id="rId44" Type="http://schemas.openxmlformats.org/officeDocument/2006/relationships/chart" Target="../charts/chart1183.xml"/><Relationship Id="rId60" Type="http://schemas.openxmlformats.org/officeDocument/2006/relationships/chart" Target="../charts/chart1199.xml"/><Relationship Id="rId65" Type="http://schemas.openxmlformats.org/officeDocument/2006/relationships/chart" Target="../charts/chart1204.xml"/><Relationship Id="rId81" Type="http://schemas.openxmlformats.org/officeDocument/2006/relationships/chart" Target="../charts/chart1220.xml"/><Relationship Id="rId86" Type="http://schemas.openxmlformats.org/officeDocument/2006/relationships/chart" Target="../charts/chart1225.xml"/><Relationship Id="rId130" Type="http://schemas.openxmlformats.org/officeDocument/2006/relationships/chart" Target="../charts/chart1269.xml"/><Relationship Id="rId135" Type="http://schemas.openxmlformats.org/officeDocument/2006/relationships/chart" Target="../charts/chart1274.xml"/><Relationship Id="rId151" Type="http://schemas.openxmlformats.org/officeDocument/2006/relationships/chart" Target="../charts/chart1290.xml"/><Relationship Id="rId156" Type="http://schemas.openxmlformats.org/officeDocument/2006/relationships/chart" Target="../charts/chart1295.xml"/><Relationship Id="rId172" Type="http://schemas.openxmlformats.org/officeDocument/2006/relationships/chart" Target="../charts/chart1311.xml"/><Relationship Id="rId13" Type="http://schemas.openxmlformats.org/officeDocument/2006/relationships/chart" Target="../charts/chart1152.xml"/><Relationship Id="rId18" Type="http://schemas.openxmlformats.org/officeDocument/2006/relationships/chart" Target="../charts/chart1157.xml"/><Relationship Id="rId39" Type="http://schemas.openxmlformats.org/officeDocument/2006/relationships/chart" Target="../charts/chart1178.xml"/><Relationship Id="rId109" Type="http://schemas.openxmlformats.org/officeDocument/2006/relationships/chart" Target="../charts/chart1248.xml"/><Relationship Id="rId34" Type="http://schemas.openxmlformats.org/officeDocument/2006/relationships/chart" Target="../charts/chart1173.xml"/><Relationship Id="rId50" Type="http://schemas.openxmlformats.org/officeDocument/2006/relationships/chart" Target="../charts/chart1189.xml"/><Relationship Id="rId55" Type="http://schemas.openxmlformats.org/officeDocument/2006/relationships/chart" Target="../charts/chart1194.xml"/><Relationship Id="rId76" Type="http://schemas.openxmlformats.org/officeDocument/2006/relationships/chart" Target="../charts/chart1215.xml"/><Relationship Id="rId97" Type="http://schemas.openxmlformats.org/officeDocument/2006/relationships/chart" Target="../charts/chart1236.xml"/><Relationship Id="rId104" Type="http://schemas.openxmlformats.org/officeDocument/2006/relationships/chart" Target="../charts/chart1243.xml"/><Relationship Id="rId120" Type="http://schemas.openxmlformats.org/officeDocument/2006/relationships/chart" Target="../charts/chart1259.xml"/><Relationship Id="rId125" Type="http://schemas.openxmlformats.org/officeDocument/2006/relationships/chart" Target="../charts/chart1264.xml"/><Relationship Id="rId141" Type="http://schemas.openxmlformats.org/officeDocument/2006/relationships/chart" Target="../charts/chart1280.xml"/><Relationship Id="rId146" Type="http://schemas.openxmlformats.org/officeDocument/2006/relationships/chart" Target="../charts/chart1285.xml"/><Relationship Id="rId167" Type="http://schemas.openxmlformats.org/officeDocument/2006/relationships/chart" Target="../charts/chart1306.xml"/><Relationship Id="rId7" Type="http://schemas.openxmlformats.org/officeDocument/2006/relationships/chart" Target="../charts/chart1146.xml"/><Relationship Id="rId71" Type="http://schemas.openxmlformats.org/officeDocument/2006/relationships/chart" Target="../charts/chart1210.xml"/><Relationship Id="rId92" Type="http://schemas.openxmlformats.org/officeDocument/2006/relationships/chart" Target="../charts/chart1231.xml"/><Relationship Id="rId162" Type="http://schemas.openxmlformats.org/officeDocument/2006/relationships/chart" Target="../charts/chart1301.xml"/><Relationship Id="rId2" Type="http://schemas.openxmlformats.org/officeDocument/2006/relationships/image" Target="../media/image1.png"/><Relationship Id="rId29" Type="http://schemas.openxmlformats.org/officeDocument/2006/relationships/chart" Target="../charts/chart1168.xml"/><Relationship Id="rId24" Type="http://schemas.openxmlformats.org/officeDocument/2006/relationships/chart" Target="../charts/chart1163.xml"/><Relationship Id="rId40" Type="http://schemas.openxmlformats.org/officeDocument/2006/relationships/chart" Target="../charts/chart1179.xml"/><Relationship Id="rId45" Type="http://schemas.openxmlformats.org/officeDocument/2006/relationships/chart" Target="../charts/chart1184.xml"/><Relationship Id="rId66" Type="http://schemas.openxmlformats.org/officeDocument/2006/relationships/chart" Target="../charts/chart1205.xml"/><Relationship Id="rId87" Type="http://schemas.openxmlformats.org/officeDocument/2006/relationships/chart" Target="../charts/chart1226.xml"/><Relationship Id="rId110" Type="http://schemas.openxmlformats.org/officeDocument/2006/relationships/chart" Target="../charts/chart1249.xml"/><Relationship Id="rId115" Type="http://schemas.openxmlformats.org/officeDocument/2006/relationships/chart" Target="../charts/chart1254.xml"/><Relationship Id="rId131" Type="http://schemas.openxmlformats.org/officeDocument/2006/relationships/chart" Target="../charts/chart1270.xml"/><Relationship Id="rId136" Type="http://schemas.openxmlformats.org/officeDocument/2006/relationships/chart" Target="../charts/chart1275.xml"/><Relationship Id="rId157" Type="http://schemas.openxmlformats.org/officeDocument/2006/relationships/chart" Target="../charts/chart1296.xml"/><Relationship Id="rId61" Type="http://schemas.openxmlformats.org/officeDocument/2006/relationships/chart" Target="../charts/chart1200.xml"/><Relationship Id="rId82" Type="http://schemas.openxmlformats.org/officeDocument/2006/relationships/chart" Target="../charts/chart1221.xml"/><Relationship Id="rId152" Type="http://schemas.openxmlformats.org/officeDocument/2006/relationships/chart" Target="../charts/chart1291.xml"/><Relationship Id="rId173" Type="http://schemas.openxmlformats.org/officeDocument/2006/relationships/chart" Target="../charts/chart1312.xml"/><Relationship Id="rId19" Type="http://schemas.openxmlformats.org/officeDocument/2006/relationships/chart" Target="../charts/chart1158.xml"/><Relationship Id="rId14" Type="http://schemas.openxmlformats.org/officeDocument/2006/relationships/chart" Target="../charts/chart1153.xml"/><Relationship Id="rId30" Type="http://schemas.openxmlformats.org/officeDocument/2006/relationships/chart" Target="../charts/chart1169.xml"/><Relationship Id="rId35" Type="http://schemas.openxmlformats.org/officeDocument/2006/relationships/chart" Target="../charts/chart1174.xml"/><Relationship Id="rId56" Type="http://schemas.openxmlformats.org/officeDocument/2006/relationships/chart" Target="../charts/chart1195.xml"/><Relationship Id="rId77" Type="http://schemas.openxmlformats.org/officeDocument/2006/relationships/chart" Target="../charts/chart1216.xml"/><Relationship Id="rId100" Type="http://schemas.openxmlformats.org/officeDocument/2006/relationships/chart" Target="../charts/chart1239.xml"/><Relationship Id="rId105" Type="http://schemas.openxmlformats.org/officeDocument/2006/relationships/chart" Target="../charts/chart1244.xml"/><Relationship Id="rId126" Type="http://schemas.openxmlformats.org/officeDocument/2006/relationships/chart" Target="../charts/chart1265.xml"/><Relationship Id="rId147" Type="http://schemas.openxmlformats.org/officeDocument/2006/relationships/chart" Target="../charts/chart1286.xml"/><Relationship Id="rId168" Type="http://schemas.openxmlformats.org/officeDocument/2006/relationships/chart" Target="../charts/chart1307.xml"/><Relationship Id="rId8" Type="http://schemas.openxmlformats.org/officeDocument/2006/relationships/chart" Target="../charts/chart1147.xml"/><Relationship Id="rId51" Type="http://schemas.openxmlformats.org/officeDocument/2006/relationships/chart" Target="../charts/chart1190.xml"/><Relationship Id="rId72" Type="http://schemas.openxmlformats.org/officeDocument/2006/relationships/chart" Target="../charts/chart1211.xml"/><Relationship Id="rId93" Type="http://schemas.openxmlformats.org/officeDocument/2006/relationships/chart" Target="../charts/chart1232.xml"/><Relationship Id="rId98" Type="http://schemas.openxmlformats.org/officeDocument/2006/relationships/chart" Target="../charts/chart1237.xml"/><Relationship Id="rId121" Type="http://schemas.openxmlformats.org/officeDocument/2006/relationships/chart" Target="../charts/chart1260.xml"/><Relationship Id="rId142" Type="http://schemas.openxmlformats.org/officeDocument/2006/relationships/chart" Target="../charts/chart1281.xml"/><Relationship Id="rId163" Type="http://schemas.openxmlformats.org/officeDocument/2006/relationships/chart" Target="../charts/chart1302.xml"/><Relationship Id="rId3" Type="http://schemas.openxmlformats.org/officeDocument/2006/relationships/chart" Target="../charts/chart1142.xml"/><Relationship Id="rId25" Type="http://schemas.openxmlformats.org/officeDocument/2006/relationships/chart" Target="../charts/chart1164.xml"/><Relationship Id="rId46" Type="http://schemas.openxmlformats.org/officeDocument/2006/relationships/chart" Target="../charts/chart1185.xml"/><Relationship Id="rId67" Type="http://schemas.openxmlformats.org/officeDocument/2006/relationships/chart" Target="../charts/chart1206.xml"/><Relationship Id="rId116" Type="http://schemas.openxmlformats.org/officeDocument/2006/relationships/chart" Target="../charts/chart1255.xml"/><Relationship Id="rId137" Type="http://schemas.openxmlformats.org/officeDocument/2006/relationships/chart" Target="../charts/chart1276.xml"/><Relationship Id="rId158" Type="http://schemas.openxmlformats.org/officeDocument/2006/relationships/chart" Target="../charts/chart1297.xml"/><Relationship Id="rId20" Type="http://schemas.openxmlformats.org/officeDocument/2006/relationships/chart" Target="../charts/chart1159.xml"/><Relationship Id="rId41" Type="http://schemas.openxmlformats.org/officeDocument/2006/relationships/chart" Target="../charts/chart1180.xml"/><Relationship Id="rId62" Type="http://schemas.openxmlformats.org/officeDocument/2006/relationships/chart" Target="../charts/chart1201.xml"/><Relationship Id="rId83" Type="http://schemas.openxmlformats.org/officeDocument/2006/relationships/chart" Target="../charts/chart1222.xml"/><Relationship Id="rId88" Type="http://schemas.openxmlformats.org/officeDocument/2006/relationships/chart" Target="../charts/chart1227.xml"/><Relationship Id="rId111" Type="http://schemas.openxmlformats.org/officeDocument/2006/relationships/chart" Target="../charts/chart1250.xml"/><Relationship Id="rId132" Type="http://schemas.openxmlformats.org/officeDocument/2006/relationships/chart" Target="../charts/chart1271.xml"/><Relationship Id="rId153" Type="http://schemas.openxmlformats.org/officeDocument/2006/relationships/chart" Target="../charts/chart1292.xml"/><Relationship Id="rId174" Type="http://schemas.openxmlformats.org/officeDocument/2006/relationships/chart" Target="../charts/chart1313.xml"/><Relationship Id="rId15" Type="http://schemas.openxmlformats.org/officeDocument/2006/relationships/chart" Target="../charts/chart1154.xml"/><Relationship Id="rId36" Type="http://schemas.openxmlformats.org/officeDocument/2006/relationships/chart" Target="../charts/chart1175.xml"/><Relationship Id="rId57" Type="http://schemas.openxmlformats.org/officeDocument/2006/relationships/chart" Target="../charts/chart1196.xml"/><Relationship Id="rId106" Type="http://schemas.openxmlformats.org/officeDocument/2006/relationships/chart" Target="../charts/chart1245.xml"/><Relationship Id="rId127" Type="http://schemas.openxmlformats.org/officeDocument/2006/relationships/chart" Target="../charts/chart1266.xml"/><Relationship Id="rId10" Type="http://schemas.openxmlformats.org/officeDocument/2006/relationships/chart" Target="../charts/chart1149.xml"/><Relationship Id="rId31" Type="http://schemas.openxmlformats.org/officeDocument/2006/relationships/chart" Target="../charts/chart1170.xml"/><Relationship Id="rId52" Type="http://schemas.openxmlformats.org/officeDocument/2006/relationships/chart" Target="../charts/chart1191.xml"/><Relationship Id="rId73" Type="http://schemas.openxmlformats.org/officeDocument/2006/relationships/chart" Target="../charts/chart1212.xml"/><Relationship Id="rId78" Type="http://schemas.openxmlformats.org/officeDocument/2006/relationships/chart" Target="../charts/chart1217.xml"/><Relationship Id="rId94" Type="http://schemas.openxmlformats.org/officeDocument/2006/relationships/chart" Target="../charts/chart1233.xml"/><Relationship Id="rId99" Type="http://schemas.openxmlformats.org/officeDocument/2006/relationships/chart" Target="../charts/chart1238.xml"/><Relationship Id="rId101" Type="http://schemas.openxmlformats.org/officeDocument/2006/relationships/chart" Target="../charts/chart1240.xml"/><Relationship Id="rId122" Type="http://schemas.openxmlformats.org/officeDocument/2006/relationships/chart" Target="../charts/chart1261.xml"/><Relationship Id="rId143" Type="http://schemas.openxmlformats.org/officeDocument/2006/relationships/chart" Target="../charts/chart1282.xml"/><Relationship Id="rId148" Type="http://schemas.openxmlformats.org/officeDocument/2006/relationships/chart" Target="../charts/chart1287.xml"/><Relationship Id="rId164" Type="http://schemas.openxmlformats.org/officeDocument/2006/relationships/chart" Target="../charts/chart1303.xml"/><Relationship Id="rId169" Type="http://schemas.openxmlformats.org/officeDocument/2006/relationships/chart" Target="../charts/chart1308.xml"/><Relationship Id="rId4" Type="http://schemas.openxmlformats.org/officeDocument/2006/relationships/chart" Target="../charts/chart1143.xml"/><Relationship Id="rId9" Type="http://schemas.openxmlformats.org/officeDocument/2006/relationships/chart" Target="../charts/chart1148.xml"/><Relationship Id="rId26" Type="http://schemas.openxmlformats.org/officeDocument/2006/relationships/chart" Target="../charts/chart1165.xml"/><Relationship Id="rId47" Type="http://schemas.openxmlformats.org/officeDocument/2006/relationships/chart" Target="../charts/chart1186.xml"/><Relationship Id="rId68" Type="http://schemas.openxmlformats.org/officeDocument/2006/relationships/chart" Target="../charts/chart1207.xml"/><Relationship Id="rId89" Type="http://schemas.openxmlformats.org/officeDocument/2006/relationships/chart" Target="../charts/chart1228.xml"/><Relationship Id="rId112" Type="http://schemas.openxmlformats.org/officeDocument/2006/relationships/chart" Target="../charts/chart1251.xml"/><Relationship Id="rId133" Type="http://schemas.openxmlformats.org/officeDocument/2006/relationships/chart" Target="../charts/chart1272.xml"/><Relationship Id="rId154" Type="http://schemas.openxmlformats.org/officeDocument/2006/relationships/chart" Target="../charts/chart1293.xml"/><Relationship Id="rId16" Type="http://schemas.openxmlformats.org/officeDocument/2006/relationships/chart" Target="../charts/chart1155.xml"/><Relationship Id="rId37" Type="http://schemas.openxmlformats.org/officeDocument/2006/relationships/chart" Target="../charts/chart1176.xml"/><Relationship Id="rId58" Type="http://schemas.openxmlformats.org/officeDocument/2006/relationships/chart" Target="../charts/chart1197.xml"/><Relationship Id="rId79" Type="http://schemas.openxmlformats.org/officeDocument/2006/relationships/chart" Target="../charts/chart1218.xml"/><Relationship Id="rId102" Type="http://schemas.openxmlformats.org/officeDocument/2006/relationships/chart" Target="../charts/chart1241.xml"/><Relationship Id="rId123" Type="http://schemas.openxmlformats.org/officeDocument/2006/relationships/chart" Target="../charts/chart1262.xml"/><Relationship Id="rId144" Type="http://schemas.openxmlformats.org/officeDocument/2006/relationships/chart" Target="../charts/chart1283.xml"/><Relationship Id="rId90" Type="http://schemas.openxmlformats.org/officeDocument/2006/relationships/chart" Target="../charts/chart1229.xml"/><Relationship Id="rId165" Type="http://schemas.openxmlformats.org/officeDocument/2006/relationships/chart" Target="../charts/chart1304.xml"/><Relationship Id="rId27" Type="http://schemas.openxmlformats.org/officeDocument/2006/relationships/chart" Target="../charts/chart1166.xml"/><Relationship Id="rId48" Type="http://schemas.openxmlformats.org/officeDocument/2006/relationships/chart" Target="../charts/chart1187.xml"/><Relationship Id="rId69" Type="http://schemas.openxmlformats.org/officeDocument/2006/relationships/chart" Target="../charts/chart1208.xml"/><Relationship Id="rId113" Type="http://schemas.openxmlformats.org/officeDocument/2006/relationships/chart" Target="../charts/chart1252.xml"/><Relationship Id="rId134" Type="http://schemas.openxmlformats.org/officeDocument/2006/relationships/chart" Target="../charts/chart1273.xml"/><Relationship Id="rId80" Type="http://schemas.openxmlformats.org/officeDocument/2006/relationships/chart" Target="../charts/chart1219.xml"/><Relationship Id="rId155" Type="http://schemas.openxmlformats.org/officeDocument/2006/relationships/chart" Target="../charts/chart1294.xml"/><Relationship Id="rId17" Type="http://schemas.openxmlformats.org/officeDocument/2006/relationships/chart" Target="../charts/chart1156.xml"/><Relationship Id="rId38" Type="http://schemas.openxmlformats.org/officeDocument/2006/relationships/chart" Target="../charts/chart1177.xml"/><Relationship Id="rId59" Type="http://schemas.openxmlformats.org/officeDocument/2006/relationships/chart" Target="../charts/chart1198.xml"/><Relationship Id="rId103" Type="http://schemas.openxmlformats.org/officeDocument/2006/relationships/chart" Target="../charts/chart1242.xml"/><Relationship Id="rId124" Type="http://schemas.openxmlformats.org/officeDocument/2006/relationships/chart" Target="../charts/chart1263.xml"/><Relationship Id="rId70" Type="http://schemas.openxmlformats.org/officeDocument/2006/relationships/chart" Target="../charts/chart1209.xml"/><Relationship Id="rId91" Type="http://schemas.openxmlformats.org/officeDocument/2006/relationships/chart" Target="../charts/chart1230.xml"/><Relationship Id="rId145" Type="http://schemas.openxmlformats.org/officeDocument/2006/relationships/chart" Target="../charts/chart1284.xml"/><Relationship Id="rId166" Type="http://schemas.openxmlformats.org/officeDocument/2006/relationships/chart" Target="../charts/chart130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308</xdr:row>
      <xdr:rowOff>47625</xdr:rowOff>
    </xdr:from>
    <xdr:to>
      <xdr:col>8</xdr:col>
      <xdr:colOff>819149</xdr:colOff>
      <xdr:row>333</xdr:row>
      <xdr:rowOff>152399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331</xdr:row>
      <xdr:rowOff>95249</xdr:rowOff>
    </xdr:from>
    <xdr:to>
      <xdr:col>8</xdr:col>
      <xdr:colOff>600074</xdr:colOff>
      <xdr:row>354</xdr:row>
      <xdr:rowOff>371474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50800</xdr:colOff>
      <xdr:row>301</xdr:row>
      <xdr:rowOff>152400</xdr:rowOff>
    </xdr:from>
    <xdr:to>
      <xdr:col>8</xdr:col>
      <xdr:colOff>287866</xdr:colOff>
      <xdr:row>317</xdr:row>
      <xdr:rowOff>0</xdr:rowOff>
    </xdr:to>
    <xdr:graphicFrame macro="">
      <xdr:nvGraphicFramePr>
        <xdr:cNvPr id="2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287</xdr:row>
      <xdr:rowOff>152400</xdr:rowOff>
    </xdr:from>
    <xdr:to>
      <xdr:col>7</xdr:col>
      <xdr:colOff>868680</xdr:colOff>
      <xdr:row>301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325</xdr:row>
      <xdr:rowOff>152400</xdr:rowOff>
    </xdr:from>
    <xdr:to>
      <xdr:col>8</xdr:col>
      <xdr:colOff>714375</xdr:colOff>
      <xdr:row>339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351</xdr:row>
      <xdr:rowOff>152400</xdr:rowOff>
    </xdr:from>
    <xdr:to>
      <xdr:col>8</xdr:col>
      <xdr:colOff>257175</xdr:colOff>
      <xdr:row>365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87</xdr:row>
      <xdr:rowOff>152399</xdr:rowOff>
    </xdr:from>
    <xdr:to>
      <xdr:col>7</xdr:col>
      <xdr:colOff>828674</xdr:colOff>
      <xdr:row>103</xdr:row>
      <xdr:rowOff>30480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306</xdr:row>
      <xdr:rowOff>152400</xdr:rowOff>
    </xdr:from>
    <xdr:to>
      <xdr:col>8</xdr:col>
      <xdr:colOff>352425</xdr:colOff>
      <xdr:row>320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331</xdr:row>
      <xdr:rowOff>152400</xdr:rowOff>
    </xdr:from>
    <xdr:to>
      <xdr:col>8</xdr:col>
      <xdr:colOff>676275</xdr:colOff>
      <xdr:row>345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723900" cy="152400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396</xdr:row>
      <xdr:rowOff>152400</xdr:rowOff>
    </xdr:from>
    <xdr:to>
      <xdr:col>9</xdr:col>
      <xdr:colOff>28574</xdr:colOff>
      <xdr:row>410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117</xdr:row>
      <xdr:rowOff>152400</xdr:rowOff>
    </xdr:from>
    <xdr:to>
      <xdr:col>9</xdr:col>
      <xdr:colOff>28574</xdr:colOff>
      <xdr:row>132</xdr:row>
      <xdr:rowOff>9525</xdr:rowOff>
    </xdr:to>
    <xdr:graphicFrame macro="">
      <xdr:nvGraphicFramePr>
        <xdr:cNvPr id="2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0.86579</cdr:x>
      <cdr:y>0.7457</cdr:y>
    </cdr:from>
    <cdr:to>
      <cdr:x>0.93839</cdr:x>
      <cdr:y>0.82131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496175" y="2066925"/>
          <a:ext cx="62865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Date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390</xdr:row>
      <xdr:rowOff>152400</xdr:rowOff>
    </xdr:from>
    <xdr:to>
      <xdr:col>8</xdr:col>
      <xdr:colOff>714375</xdr:colOff>
      <xdr:row>404</xdr:row>
      <xdr:rowOff>76200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295275</xdr:colOff>
      <xdr:row>95</xdr:row>
      <xdr:rowOff>152401</xdr:rowOff>
    </xdr:from>
    <xdr:to>
      <xdr:col>9</xdr:col>
      <xdr:colOff>47625</xdr:colOff>
      <xdr:row>113</xdr:row>
      <xdr:rowOff>9525</xdr:rowOff>
    </xdr:to>
    <xdr:graphicFrame macro="">
      <xdr:nvGraphicFramePr>
        <xdr:cNvPr id="2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0.85568</cdr:x>
      <cdr:y>0.81948</cdr:y>
    </cdr:from>
    <cdr:to>
      <cdr:x>0.91818</cdr:x>
      <cdr:y>0.87393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172325" y="2724151"/>
          <a:ext cx="523875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0.83977</cdr:x>
      <cdr:y>0.78356</cdr:y>
    </cdr:from>
    <cdr:to>
      <cdr:x>0.89091</cdr:x>
      <cdr:y>0.85753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7038952" y="2724149"/>
          <a:ext cx="428656" cy="257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latin typeface="Arial" panose="020B0604020202020204" pitchFamily="34" charset="0"/>
              <a:cs typeface="Arial" panose="020B0604020202020204" pitchFamily="34" charset="0"/>
            </a:rPr>
            <a:t>Date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96</xdr:row>
      <xdr:rowOff>152400</xdr:rowOff>
    </xdr:from>
    <xdr:to>
      <xdr:col>8</xdr:col>
      <xdr:colOff>619125</xdr:colOff>
      <xdr:row>111</xdr:row>
      <xdr:rowOff>95250</xdr:rowOff>
    </xdr:to>
    <xdr:graphicFrame macro="">
      <xdr:nvGraphicFramePr>
        <xdr:cNvPr id="2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110</xdr:row>
      <xdr:rowOff>152399</xdr:rowOff>
    </xdr:from>
    <xdr:to>
      <xdr:col>7</xdr:col>
      <xdr:colOff>828674</xdr:colOff>
      <xdr:row>130</xdr:row>
      <xdr:rowOff>142874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38</xdr:row>
      <xdr:rowOff>152400</xdr:rowOff>
    </xdr:from>
    <xdr:to>
      <xdr:col>8</xdr:col>
      <xdr:colOff>238125</xdr:colOff>
      <xdr:row>55</xdr:row>
      <xdr:rowOff>152400</xdr:rowOff>
    </xdr:to>
    <xdr:graphicFrame macro="">
      <xdr:nvGraphicFramePr>
        <xdr:cNvPr id="2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127</xdr:row>
      <xdr:rowOff>152399</xdr:rowOff>
    </xdr:from>
    <xdr:to>
      <xdr:col>7</xdr:col>
      <xdr:colOff>828674</xdr:colOff>
      <xdr:row>147</xdr:row>
      <xdr:rowOff>142874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152399</xdr:colOff>
      <xdr:row>56</xdr:row>
      <xdr:rowOff>150494</xdr:rowOff>
    </xdr:from>
    <xdr:to>
      <xdr:col>8</xdr:col>
      <xdr:colOff>914399</xdr:colOff>
      <xdr:row>76</xdr:row>
      <xdr:rowOff>140969</xdr:rowOff>
    </xdr:to>
    <xdr:graphicFrame macro="">
      <xdr:nvGraphicFramePr>
        <xdr:cNvPr id="4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114</xdr:row>
      <xdr:rowOff>152399</xdr:rowOff>
    </xdr:from>
    <xdr:to>
      <xdr:col>7</xdr:col>
      <xdr:colOff>828674</xdr:colOff>
      <xdr:row>134</xdr:row>
      <xdr:rowOff>142874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295275</xdr:colOff>
      <xdr:row>111</xdr:row>
      <xdr:rowOff>95249</xdr:rowOff>
    </xdr:from>
    <xdr:to>
      <xdr:col>8</xdr:col>
      <xdr:colOff>600074</xdr:colOff>
      <xdr:row>133</xdr:row>
      <xdr:rowOff>114300</xdr:rowOff>
    </xdr:to>
    <xdr:graphicFrame macro="">
      <xdr:nvGraphicFramePr>
        <xdr:cNvPr id="5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0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274320</xdr:colOff>
      <xdr:row>39</xdr:row>
      <xdr:rowOff>106680</xdr:rowOff>
    </xdr:from>
    <xdr:to>
      <xdr:col>8</xdr:col>
      <xdr:colOff>245744</xdr:colOff>
      <xdr:row>56</xdr:row>
      <xdr:rowOff>78106</xdr:rowOff>
    </xdr:to>
    <xdr:graphicFrame macro="">
      <xdr:nvGraphicFramePr>
        <xdr:cNvPr id="11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7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0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1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3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119</xdr:row>
      <xdr:rowOff>152399</xdr:rowOff>
    </xdr:from>
    <xdr:to>
      <xdr:col>7</xdr:col>
      <xdr:colOff>828674</xdr:colOff>
      <xdr:row>139</xdr:row>
      <xdr:rowOff>142874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295275</xdr:colOff>
      <xdr:row>116</xdr:row>
      <xdr:rowOff>95249</xdr:rowOff>
    </xdr:from>
    <xdr:to>
      <xdr:col>8</xdr:col>
      <xdr:colOff>600074</xdr:colOff>
      <xdr:row>138</xdr:row>
      <xdr:rowOff>114300</xdr:rowOff>
    </xdr:to>
    <xdr:graphicFrame macro="">
      <xdr:nvGraphicFramePr>
        <xdr:cNvPr id="5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7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0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1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0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3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0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4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3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4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48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67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0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7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3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7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7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0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1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8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0</xdr:col>
      <xdr:colOff>0</xdr:colOff>
      <xdr:row>49</xdr:row>
      <xdr:rowOff>152399</xdr:rowOff>
    </xdr:from>
    <xdr:to>
      <xdr:col>7</xdr:col>
      <xdr:colOff>828674</xdr:colOff>
      <xdr:row>69</xdr:row>
      <xdr:rowOff>142874</xdr:rowOff>
    </xdr:to>
    <xdr:graphicFrame macro="">
      <xdr:nvGraphicFramePr>
        <xdr:cNvPr id="18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86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9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9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0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0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0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107</xdr:row>
      <xdr:rowOff>152399</xdr:rowOff>
    </xdr:from>
    <xdr:to>
      <xdr:col>7</xdr:col>
      <xdr:colOff>828674</xdr:colOff>
      <xdr:row>127</xdr:row>
      <xdr:rowOff>142874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0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3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295275</xdr:colOff>
      <xdr:row>104</xdr:row>
      <xdr:rowOff>95249</xdr:rowOff>
    </xdr:from>
    <xdr:to>
      <xdr:col>8</xdr:col>
      <xdr:colOff>600074</xdr:colOff>
      <xdr:row>126</xdr:row>
      <xdr:rowOff>114300</xdr:rowOff>
    </xdr:to>
    <xdr:graphicFrame macro="">
      <xdr:nvGraphicFramePr>
        <xdr:cNvPr id="5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105</xdr:row>
      <xdr:rowOff>152399</xdr:rowOff>
    </xdr:from>
    <xdr:to>
      <xdr:col>7</xdr:col>
      <xdr:colOff>828674</xdr:colOff>
      <xdr:row>125</xdr:row>
      <xdr:rowOff>142874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295275</xdr:colOff>
      <xdr:row>102</xdr:row>
      <xdr:rowOff>95249</xdr:rowOff>
    </xdr:from>
    <xdr:to>
      <xdr:col>8</xdr:col>
      <xdr:colOff>600074</xdr:colOff>
      <xdr:row>124</xdr:row>
      <xdr:rowOff>114300</xdr:rowOff>
    </xdr:to>
    <xdr:graphicFrame macro="">
      <xdr:nvGraphicFramePr>
        <xdr:cNvPr id="5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4095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0</xdr:colOff>
      <xdr:row>37</xdr:row>
      <xdr:rowOff>47625</xdr:rowOff>
    </xdr:from>
    <xdr:to>
      <xdr:col>8</xdr:col>
      <xdr:colOff>819149</xdr:colOff>
      <xdr:row>62</xdr:row>
      <xdr:rowOff>152399</xdr:rowOff>
    </xdr:to>
    <xdr:graphicFrame macro="">
      <xdr:nvGraphicFramePr>
        <xdr:cNvPr id="9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0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0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107</xdr:row>
      <xdr:rowOff>152399</xdr:rowOff>
    </xdr:from>
    <xdr:to>
      <xdr:col>7</xdr:col>
      <xdr:colOff>828674</xdr:colOff>
      <xdr:row>127</xdr:row>
      <xdr:rowOff>142874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295275</xdr:colOff>
      <xdr:row>104</xdr:row>
      <xdr:rowOff>95249</xdr:rowOff>
    </xdr:from>
    <xdr:to>
      <xdr:col>8</xdr:col>
      <xdr:colOff>600074</xdr:colOff>
      <xdr:row>126</xdr:row>
      <xdr:rowOff>114300</xdr:rowOff>
    </xdr:to>
    <xdr:graphicFrame macro="">
      <xdr:nvGraphicFramePr>
        <xdr:cNvPr id="5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7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0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1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0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0</xdr:col>
      <xdr:colOff>0</xdr:colOff>
      <xdr:row>38</xdr:row>
      <xdr:rowOff>152399</xdr:rowOff>
    </xdr:from>
    <xdr:to>
      <xdr:col>7</xdr:col>
      <xdr:colOff>828674</xdr:colOff>
      <xdr:row>58</xdr:row>
      <xdr:rowOff>142874</xdr:rowOff>
    </xdr:to>
    <xdr:graphicFrame macro="">
      <xdr:nvGraphicFramePr>
        <xdr:cNvPr id="13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32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3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4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107</xdr:row>
      <xdr:rowOff>152399</xdr:rowOff>
    </xdr:from>
    <xdr:to>
      <xdr:col>7</xdr:col>
      <xdr:colOff>828674</xdr:colOff>
      <xdr:row>127</xdr:row>
      <xdr:rowOff>142874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295275</xdr:colOff>
      <xdr:row>104</xdr:row>
      <xdr:rowOff>95249</xdr:rowOff>
    </xdr:from>
    <xdr:to>
      <xdr:col>8</xdr:col>
      <xdr:colOff>600074</xdr:colOff>
      <xdr:row>126</xdr:row>
      <xdr:rowOff>114300</xdr:rowOff>
    </xdr:to>
    <xdr:graphicFrame macro="">
      <xdr:nvGraphicFramePr>
        <xdr:cNvPr id="5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7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0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1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0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31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3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4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4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0</xdr:col>
      <xdr:colOff>0</xdr:colOff>
      <xdr:row>39</xdr:row>
      <xdr:rowOff>152399</xdr:rowOff>
    </xdr:from>
    <xdr:to>
      <xdr:col>7</xdr:col>
      <xdr:colOff>828674</xdr:colOff>
      <xdr:row>59</xdr:row>
      <xdr:rowOff>142874</xdr:rowOff>
    </xdr:to>
    <xdr:graphicFrame macro="">
      <xdr:nvGraphicFramePr>
        <xdr:cNvPr id="16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69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7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8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107</xdr:row>
      <xdr:rowOff>152399</xdr:rowOff>
    </xdr:from>
    <xdr:to>
      <xdr:col>7</xdr:col>
      <xdr:colOff>828674</xdr:colOff>
      <xdr:row>127</xdr:row>
      <xdr:rowOff>142874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2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3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3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4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4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5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295275</xdr:colOff>
      <xdr:row>104</xdr:row>
      <xdr:rowOff>95249</xdr:rowOff>
    </xdr:from>
    <xdr:to>
      <xdr:col>8</xdr:col>
      <xdr:colOff>600074</xdr:colOff>
      <xdr:row>126</xdr:row>
      <xdr:rowOff>114300</xdr:rowOff>
    </xdr:to>
    <xdr:graphicFrame macro="">
      <xdr:nvGraphicFramePr>
        <xdr:cNvPr id="5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5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6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6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7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7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6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7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88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89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0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7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98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9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0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1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2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3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4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5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0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7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0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1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3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6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7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8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39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0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4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3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4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5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46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4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2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3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54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5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6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59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0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1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2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6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0</xdr:col>
      <xdr:colOff>0</xdr:colOff>
      <xdr:row>39</xdr:row>
      <xdr:rowOff>152399</xdr:rowOff>
    </xdr:from>
    <xdr:to>
      <xdr:col>7</xdr:col>
      <xdr:colOff>828674</xdr:colOff>
      <xdr:row>59</xdr:row>
      <xdr:rowOff>142874</xdr:rowOff>
    </xdr:to>
    <xdr:graphicFrame macro="">
      <xdr:nvGraphicFramePr>
        <xdr:cNvPr id="16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0</xdr:col>
      <xdr:colOff>19050</xdr:colOff>
      <xdr:row>0</xdr:row>
      <xdr:rowOff>9524</xdr:rowOff>
    </xdr:from>
    <xdr:to>
      <xdr:col>1</xdr:col>
      <xdr:colOff>133350</xdr:colOff>
      <xdr:row>0</xdr:row>
      <xdr:rowOff>419099</xdr:rowOff>
    </xdr:to>
    <xdr:pic>
      <xdr:nvPicPr>
        <xdr:cNvPr id="168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524"/>
          <a:ext cx="480060" cy="21145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6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1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2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73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5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0</xdr:col>
      <xdr:colOff>352425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0</xdr:col>
      <xdr:colOff>390525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7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8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0</xdr:col>
      <xdr:colOff>342900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0</xdr:col>
      <xdr:colOff>400050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</xdr:col>
      <xdr:colOff>19050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3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2</xdr:col>
      <xdr:colOff>1552575</xdr:colOff>
      <xdr:row>11</xdr:row>
      <xdr:rowOff>0</xdr:rowOff>
    </xdr:from>
    <xdr:to>
      <xdr:col>7</xdr:col>
      <xdr:colOff>0</xdr:colOff>
      <xdr:row>11</xdr:row>
      <xdr:rowOff>0</xdr:rowOff>
    </xdr:to>
    <xdr:graphicFrame macro="">
      <xdr:nvGraphicFramePr>
        <xdr:cNvPr id="184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</xdr:col>
      <xdr:colOff>781050</xdr:colOff>
      <xdr:row>11</xdr:row>
      <xdr:rowOff>0</xdr:rowOff>
    </xdr:from>
    <xdr:to>
      <xdr:col>4</xdr:col>
      <xdr:colOff>1219200</xdr:colOff>
      <xdr:row>11</xdr:row>
      <xdr:rowOff>0</xdr:rowOff>
    </xdr:to>
    <xdr:graphicFrame macro="">
      <xdr:nvGraphicFramePr>
        <xdr:cNvPr id="18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247\pmp%20documents\QA\38_Data%20for%20Trend%20Analysis\1_NH%20Site\Data%20Monitoring_Microbial_11_2018\Microbial%20data_09.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_QUALIFICATION\1_REPORT\5_VS%20BST_2019\Qu&#253;%202\C&#7844;P%20B\TAR_1_MP_1904_Bao%20cao%20KQ%20chat%20luong%20vi%20sinh%20nhan%20vien%20c&#7845;p%20B_BST_Quy%202_2019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_QUALIFICATION\1_REPORT\5_VS%20BST_2019\Qu&#253;%203\c&#7845;p%20B\TAR_1_09_MP_1902_Bao%20cao%20KQ%20chat%20luong%20vi%20sinh%20nhan%20vien%20c&#7845;p%20B_BST_Quy%203_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PHÒNG SẠCH CẤP B - TIÊM"/>
      <sheetName val="Sheet1"/>
      <sheetName val="Sheet2"/>
      <sheetName val="PHÒNG SẠCH CẤP C-TIÊM"/>
      <sheetName val="Sheet3"/>
      <sheetName val="Sheet4"/>
      <sheetName val="PHÒNG SẠCH CẤP D-TIÊM"/>
      <sheetName val="Sheet5"/>
      <sheetName val="Sheet6"/>
      <sheetName val="THIẾT BỊ CẤP A-TIÊM"/>
      <sheetName val="Sheet7"/>
      <sheetName val="Sheet8"/>
      <sheetName val="THIẾT BỊ CẤP B-TIÊM"/>
      <sheetName val="Sheet10"/>
      <sheetName val="THIẾT BỊ CẤP C-TIÊM"/>
      <sheetName val="Sheet12"/>
      <sheetName val="THIẾT BỊ CẤP D-TIÊM"/>
      <sheetName val="Sheet14"/>
      <sheetName val="NHÂN VIÊN A-TIÊM"/>
      <sheetName val="NHÂN VIÊN B-TIÊM"/>
      <sheetName val="PHÒNG SẠCH VIÊN"/>
      <sheetName val="Sheet27"/>
      <sheetName val="Sheet28"/>
      <sheetName val="THIẾT BỊ-VIÊN"/>
      <sheetName val="Sheet31"/>
      <sheetName val="Sheet32"/>
      <sheetName val="PHÒNG SẠCH CẤP B - QC - VI SINH"/>
      <sheetName val="Sheet15"/>
      <sheetName val="Sheet16"/>
      <sheetName val="PHÒNG SẠCH CẤP C - QC - VI SINH"/>
      <sheetName val="Sheet18"/>
      <sheetName val="PHÒNG SẠCH CẤP D - QC - VI SINH"/>
      <sheetName val="Sheet19"/>
      <sheetName val="Sheet20"/>
      <sheetName val="Sheet21"/>
      <sheetName val="Sheet22"/>
      <sheetName val="Sheet23"/>
      <sheetName val="Sheet24"/>
      <sheetName val="Sheet25"/>
      <sheetName val="NHÂN VIÊN A -VI SINH"/>
      <sheetName val="NHÂN VIÊN B-VI SINH"/>
      <sheetName val="THIẾT BỊ-KHO"/>
      <sheetName val="Sheet29"/>
      <sheetName val="Sheet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ong"/>
      <sheetName val="Du"/>
      <sheetName val="Loi"/>
      <sheetName val="Duc"/>
      <sheetName val="Nghia"/>
      <sheetName val="Nhat"/>
      <sheetName val="Quyen"/>
      <sheetName val="Phong"/>
      <sheetName val="Tai"/>
      <sheetName val="Tho"/>
      <sheetName val="Tuyen"/>
      <sheetName val="Nghiệp"/>
      <sheetName val="Quang"/>
      <sheetName val="Đạo"/>
      <sheetName val="M.Thuy"/>
      <sheetName val="VƯơng"/>
      <sheetName val="Bá Huy"/>
      <sheetName val="Phú"/>
      <sheetName val="Duy"/>
      <sheetName val="Vỹ"/>
      <sheetName val="Việt"/>
      <sheetName val="Sương"/>
    </sheetNames>
    <sheetDataSet>
      <sheetData sheetId="0">
        <row r="5">
          <cell r="F5" t="str">
            <v>01/04/19 - 30/06/19</v>
          </cell>
        </row>
        <row r="9">
          <cell r="C9">
            <v>1</v>
          </cell>
          <cell r="F9">
            <v>3</v>
          </cell>
        </row>
      </sheetData>
      <sheetData sheetId="1" refreshError="1"/>
      <sheetData sheetId="2" refreshError="1"/>
      <sheetData sheetId="3">
        <row r="12">
          <cell r="C12" t="str">
            <v>Head</v>
          </cell>
        </row>
        <row r="13">
          <cell r="B13">
            <v>43570</v>
          </cell>
        </row>
        <row r="14">
          <cell r="B14">
            <v>43581</v>
          </cell>
        </row>
        <row r="15">
          <cell r="B15">
            <v>43584</v>
          </cell>
        </row>
        <row r="16">
          <cell r="B16">
            <v>43601</v>
          </cell>
        </row>
        <row r="17">
          <cell r="B17">
            <v>43603</v>
          </cell>
        </row>
        <row r="18">
          <cell r="B18">
            <v>43607</v>
          </cell>
        </row>
        <row r="19">
          <cell r="B19">
            <v>43609</v>
          </cell>
        </row>
        <row r="20">
          <cell r="B20">
            <v>43610</v>
          </cell>
        </row>
        <row r="21">
          <cell r="B21">
            <v>43613</v>
          </cell>
        </row>
        <row r="22">
          <cell r="B22">
            <v>43615</v>
          </cell>
        </row>
        <row r="23">
          <cell r="B23">
            <v>43617</v>
          </cell>
        </row>
        <row r="24">
          <cell r="B24">
            <v>43626</v>
          </cell>
        </row>
        <row r="25">
          <cell r="B25">
            <v>43628</v>
          </cell>
        </row>
        <row r="26">
          <cell r="B26">
            <v>43630</v>
          </cell>
        </row>
        <row r="27">
          <cell r="B27">
            <v>43633</v>
          </cell>
        </row>
        <row r="28">
          <cell r="B28">
            <v>43633</v>
          </cell>
        </row>
        <row r="29">
          <cell r="B29">
            <v>43636</v>
          </cell>
        </row>
        <row r="30">
          <cell r="B30">
            <v>43637</v>
          </cell>
        </row>
        <row r="31">
          <cell r="B31">
            <v>43641</v>
          </cell>
        </row>
        <row r="32">
          <cell r="B32">
            <v>43643</v>
          </cell>
        </row>
      </sheetData>
      <sheetData sheetId="4" refreshError="1"/>
      <sheetData sheetId="5" refreshError="1"/>
      <sheetData sheetId="6">
        <row r="12">
          <cell r="C12" t="str">
            <v>Head</v>
          </cell>
        </row>
        <row r="13">
          <cell r="B13">
            <v>43578</v>
          </cell>
        </row>
        <row r="14">
          <cell r="B14">
            <v>43599</v>
          </cell>
        </row>
        <row r="15">
          <cell r="B15">
            <v>43601</v>
          </cell>
        </row>
        <row r="16">
          <cell r="B16">
            <v>43605</v>
          </cell>
        </row>
        <row r="17">
          <cell r="B17">
            <v>43615</v>
          </cell>
        </row>
        <row r="18">
          <cell r="B18">
            <v>43620</v>
          </cell>
        </row>
        <row r="19">
          <cell r="B19">
            <v>43622</v>
          </cell>
        </row>
        <row r="20">
          <cell r="B20">
            <v>43624</v>
          </cell>
        </row>
        <row r="21">
          <cell r="B21">
            <v>43645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>
        <row r="12">
          <cell r="C12" t="str">
            <v>Head</v>
          </cell>
        </row>
        <row r="13">
          <cell r="B13">
            <v>43476</v>
          </cell>
        </row>
        <row r="14">
          <cell r="B14">
            <v>43486</v>
          </cell>
        </row>
        <row r="15">
          <cell r="B15">
            <v>43488</v>
          </cell>
        </row>
        <row r="16">
          <cell r="B16">
            <v>43532</v>
          </cell>
        </row>
        <row r="17">
          <cell r="B17">
            <v>43536</v>
          </cell>
        </row>
        <row r="18">
          <cell r="B18">
            <v>43536</v>
          </cell>
        </row>
        <row r="19">
          <cell r="B19">
            <v>43537</v>
          </cell>
        </row>
        <row r="20">
          <cell r="B20">
            <v>43537</v>
          </cell>
        </row>
        <row r="21">
          <cell r="B21">
            <v>43551</v>
          </cell>
        </row>
        <row r="22">
          <cell r="B22">
            <v>43561</v>
          </cell>
        </row>
        <row r="23">
          <cell r="B23">
            <v>43581</v>
          </cell>
        </row>
        <row r="24">
          <cell r="B24">
            <v>43637</v>
          </cell>
        </row>
      </sheetData>
      <sheetData sheetId="12">
        <row r="12">
          <cell r="C12" t="str">
            <v>Head</v>
          </cell>
        </row>
        <row r="13">
          <cell r="B13">
            <v>43496</v>
          </cell>
        </row>
        <row r="14">
          <cell r="B14">
            <v>43536</v>
          </cell>
        </row>
        <row r="15">
          <cell r="B15">
            <v>43536</v>
          </cell>
        </row>
        <row r="16">
          <cell r="B16">
            <v>43537</v>
          </cell>
        </row>
        <row r="17">
          <cell r="B17">
            <v>43537</v>
          </cell>
        </row>
        <row r="18">
          <cell r="B18">
            <v>43538</v>
          </cell>
        </row>
        <row r="19">
          <cell r="B19">
            <v>43538</v>
          </cell>
        </row>
        <row r="20">
          <cell r="B20">
            <v>43553</v>
          </cell>
        </row>
      </sheetData>
      <sheetData sheetId="13">
        <row r="12">
          <cell r="C12" t="str">
            <v>Head</v>
          </cell>
          <cell r="D12" t="str">
            <v>Nose</v>
          </cell>
          <cell r="E12" t="str">
            <v>Chest</v>
          </cell>
          <cell r="F12" t="str">
            <v>Left forearm</v>
          </cell>
          <cell r="G12" t="str">
            <v>Right forearm</v>
          </cell>
          <cell r="H12" t="str">
            <v>Left glove print 5 fingers</v>
          </cell>
          <cell r="I12" t="str">
            <v>Right glove print 5 fingers</v>
          </cell>
          <cell r="J12" t="str">
            <v>cột</v>
          </cell>
          <cell r="K12" t="str">
            <v>Alert limit</v>
          </cell>
          <cell r="L12" t="str">
            <v>Action limit</v>
          </cell>
        </row>
        <row r="13">
          <cell r="J13">
            <v>5</v>
          </cell>
          <cell r="K13">
            <v>1</v>
          </cell>
          <cell r="L13">
            <v>3</v>
          </cell>
        </row>
        <row r="14">
          <cell r="B14">
            <v>43488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K14">
            <v>1</v>
          </cell>
          <cell r="L14">
            <v>3</v>
          </cell>
        </row>
        <row r="15">
          <cell r="K15">
            <v>1</v>
          </cell>
          <cell r="L15">
            <v>3</v>
          </cell>
        </row>
        <row r="16">
          <cell r="K16">
            <v>1</v>
          </cell>
          <cell r="L16">
            <v>3</v>
          </cell>
        </row>
        <row r="17">
          <cell r="K17">
            <v>1</v>
          </cell>
          <cell r="L17">
            <v>3</v>
          </cell>
        </row>
        <row r="18">
          <cell r="K18">
            <v>1</v>
          </cell>
          <cell r="L18">
            <v>3</v>
          </cell>
        </row>
        <row r="19">
          <cell r="K19">
            <v>1</v>
          </cell>
          <cell r="L19">
            <v>3</v>
          </cell>
        </row>
        <row r="20">
          <cell r="K20">
            <v>1</v>
          </cell>
          <cell r="L20">
            <v>3</v>
          </cell>
        </row>
        <row r="21">
          <cell r="K21">
            <v>1</v>
          </cell>
          <cell r="L21">
            <v>3</v>
          </cell>
        </row>
        <row r="22">
          <cell r="K22">
            <v>1</v>
          </cell>
          <cell r="L22">
            <v>3</v>
          </cell>
        </row>
        <row r="23">
          <cell r="K23">
            <v>1</v>
          </cell>
          <cell r="L23">
            <v>3</v>
          </cell>
        </row>
        <row r="24">
          <cell r="K24">
            <v>1</v>
          </cell>
          <cell r="L24">
            <v>3</v>
          </cell>
        </row>
        <row r="25">
          <cell r="K25">
            <v>1</v>
          </cell>
          <cell r="L25">
            <v>3</v>
          </cell>
        </row>
        <row r="26">
          <cell r="K26">
            <v>1</v>
          </cell>
          <cell r="L26">
            <v>3</v>
          </cell>
        </row>
        <row r="27">
          <cell r="K27">
            <v>1</v>
          </cell>
          <cell r="L27">
            <v>3</v>
          </cell>
        </row>
        <row r="28">
          <cell r="K28">
            <v>1</v>
          </cell>
          <cell r="L28">
            <v>3</v>
          </cell>
        </row>
        <row r="29">
          <cell r="K29">
            <v>1</v>
          </cell>
          <cell r="L29">
            <v>3</v>
          </cell>
        </row>
        <row r="30">
          <cell r="K30">
            <v>1</v>
          </cell>
          <cell r="L30">
            <v>3</v>
          </cell>
        </row>
        <row r="31">
          <cell r="K31">
            <v>1</v>
          </cell>
          <cell r="L31">
            <v>3</v>
          </cell>
        </row>
        <row r="32">
          <cell r="K32">
            <v>1</v>
          </cell>
          <cell r="L32">
            <v>3</v>
          </cell>
        </row>
        <row r="33">
          <cell r="K33">
            <v>1</v>
          </cell>
          <cell r="L33">
            <v>3</v>
          </cell>
        </row>
        <row r="34">
          <cell r="K34">
            <v>1</v>
          </cell>
          <cell r="L34">
            <v>3</v>
          </cell>
        </row>
        <row r="35">
          <cell r="K35">
            <v>1</v>
          </cell>
          <cell r="L35">
            <v>3</v>
          </cell>
        </row>
        <row r="36">
          <cell r="K36">
            <v>1</v>
          </cell>
          <cell r="L36">
            <v>3</v>
          </cell>
        </row>
        <row r="37">
          <cell r="K37">
            <v>1</v>
          </cell>
          <cell r="L37">
            <v>3</v>
          </cell>
        </row>
        <row r="38">
          <cell r="K38">
            <v>1</v>
          </cell>
          <cell r="L38">
            <v>3</v>
          </cell>
        </row>
        <row r="39">
          <cell r="K39">
            <v>1</v>
          </cell>
          <cell r="L39">
            <v>3</v>
          </cell>
        </row>
        <row r="40">
          <cell r="K40">
            <v>1</v>
          </cell>
          <cell r="L40">
            <v>3</v>
          </cell>
        </row>
        <row r="41">
          <cell r="K41">
            <v>1</v>
          </cell>
          <cell r="L41">
            <v>3</v>
          </cell>
        </row>
        <row r="42">
          <cell r="K42">
            <v>1</v>
          </cell>
          <cell r="L42">
            <v>3</v>
          </cell>
        </row>
        <row r="43">
          <cell r="K43">
            <v>1</v>
          </cell>
          <cell r="L43">
            <v>3</v>
          </cell>
        </row>
        <row r="44">
          <cell r="K44">
            <v>1</v>
          </cell>
          <cell r="L44">
            <v>3</v>
          </cell>
        </row>
        <row r="45">
          <cell r="K45">
            <v>1</v>
          </cell>
          <cell r="L45">
            <v>3</v>
          </cell>
        </row>
        <row r="46">
          <cell r="K46">
            <v>1</v>
          </cell>
          <cell r="L46">
            <v>3</v>
          </cell>
        </row>
        <row r="47">
          <cell r="K47">
            <v>1</v>
          </cell>
          <cell r="L47">
            <v>3</v>
          </cell>
        </row>
        <row r="48">
          <cell r="K48">
            <v>1</v>
          </cell>
          <cell r="L48">
            <v>3</v>
          </cell>
        </row>
        <row r="49">
          <cell r="K49">
            <v>1</v>
          </cell>
          <cell r="L49">
            <v>3</v>
          </cell>
        </row>
        <row r="50">
          <cell r="K50">
            <v>1</v>
          </cell>
          <cell r="L50">
            <v>3</v>
          </cell>
        </row>
        <row r="51">
          <cell r="K51">
            <v>1</v>
          </cell>
          <cell r="L51">
            <v>3</v>
          </cell>
        </row>
        <row r="52">
          <cell r="K52">
            <v>1</v>
          </cell>
          <cell r="L52">
            <v>3</v>
          </cell>
        </row>
        <row r="53">
          <cell r="K53">
            <v>1</v>
          </cell>
          <cell r="L53">
            <v>3</v>
          </cell>
        </row>
        <row r="54">
          <cell r="K54">
            <v>1</v>
          </cell>
          <cell r="L54">
            <v>3</v>
          </cell>
        </row>
        <row r="55">
          <cell r="K55">
            <v>1</v>
          </cell>
          <cell r="L55">
            <v>3</v>
          </cell>
        </row>
        <row r="56">
          <cell r="K56">
            <v>1</v>
          </cell>
          <cell r="L56">
            <v>3</v>
          </cell>
        </row>
        <row r="57">
          <cell r="K57">
            <v>1</v>
          </cell>
          <cell r="L57">
            <v>3</v>
          </cell>
        </row>
        <row r="58">
          <cell r="K58">
            <v>1</v>
          </cell>
          <cell r="L58">
            <v>3</v>
          </cell>
        </row>
        <row r="59">
          <cell r="K59">
            <v>1</v>
          </cell>
          <cell r="L59">
            <v>3</v>
          </cell>
        </row>
        <row r="60">
          <cell r="K60">
            <v>1</v>
          </cell>
          <cell r="L60">
            <v>3</v>
          </cell>
        </row>
        <row r="61">
          <cell r="K61">
            <v>1</v>
          </cell>
          <cell r="L61">
            <v>3</v>
          </cell>
        </row>
        <row r="62">
          <cell r="K62">
            <v>1</v>
          </cell>
          <cell r="L62">
            <v>3</v>
          </cell>
        </row>
        <row r="63">
          <cell r="K63">
            <v>1</v>
          </cell>
          <cell r="L63">
            <v>3</v>
          </cell>
        </row>
        <row r="64">
          <cell r="K64">
            <v>1</v>
          </cell>
          <cell r="L64">
            <v>3</v>
          </cell>
        </row>
        <row r="65">
          <cell r="K65">
            <v>1</v>
          </cell>
          <cell r="L65">
            <v>3</v>
          </cell>
        </row>
        <row r="66">
          <cell r="K66">
            <v>1</v>
          </cell>
          <cell r="L66">
            <v>3</v>
          </cell>
        </row>
        <row r="67">
          <cell r="K67">
            <v>1</v>
          </cell>
          <cell r="L67">
            <v>3</v>
          </cell>
        </row>
        <row r="68">
          <cell r="K68">
            <v>1</v>
          </cell>
          <cell r="L68">
            <v>3</v>
          </cell>
        </row>
        <row r="69">
          <cell r="K69">
            <v>1</v>
          </cell>
          <cell r="L69">
            <v>3</v>
          </cell>
        </row>
        <row r="70">
          <cell r="K70">
            <v>1</v>
          </cell>
          <cell r="L70">
            <v>3</v>
          </cell>
        </row>
        <row r="71">
          <cell r="K71">
            <v>1</v>
          </cell>
          <cell r="L71">
            <v>3</v>
          </cell>
        </row>
        <row r="72">
          <cell r="K72">
            <v>1</v>
          </cell>
          <cell r="L72">
            <v>3</v>
          </cell>
        </row>
        <row r="73">
          <cell r="K73">
            <v>1</v>
          </cell>
          <cell r="L73">
            <v>3</v>
          </cell>
        </row>
        <row r="74">
          <cell r="K74">
            <v>1</v>
          </cell>
          <cell r="L74">
            <v>3</v>
          </cell>
        </row>
        <row r="75">
          <cell r="K75">
            <v>1</v>
          </cell>
          <cell r="L75">
            <v>3</v>
          </cell>
        </row>
        <row r="76">
          <cell r="K76">
            <v>1</v>
          </cell>
          <cell r="L76">
            <v>3</v>
          </cell>
        </row>
        <row r="77">
          <cell r="K77">
            <v>1</v>
          </cell>
          <cell r="L77">
            <v>3</v>
          </cell>
        </row>
        <row r="78">
          <cell r="K78">
            <v>1</v>
          </cell>
          <cell r="L78">
            <v>3</v>
          </cell>
        </row>
        <row r="79">
          <cell r="K79">
            <v>1</v>
          </cell>
          <cell r="L79">
            <v>3</v>
          </cell>
        </row>
        <row r="80">
          <cell r="K80">
            <v>1</v>
          </cell>
          <cell r="L80">
            <v>3</v>
          </cell>
        </row>
        <row r="81">
          <cell r="K81">
            <v>1</v>
          </cell>
          <cell r="L81">
            <v>3</v>
          </cell>
        </row>
        <row r="82">
          <cell r="K82">
            <v>1</v>
          </cell>
          <cell r="L82">
            <v>3</v>
          </cell>
        </row>
        <row r="83">
          <cell r="K83">
            <v>1</v>
          </cell>
          <cell r="L83">
            <v>3</v>
          </cell>
        </row>
        <row r="84">
          <cell r="K84">
            <v>1</v>
          </cell>
          <cell r="L84">
            <v>3</v>
          </cell>
        </row>
        <row r="85">
          <cell r="K85">
            <v>1</v>
          </cell>
          <cell r="L85">
            <v>3</v>
          </cell>
        </row>
        <row r="86">
          <cell r="K86">
            <v>1</v>
          </cell>
          <cell r="L86">
            <v>3</v>
          </cell>
        </row>
        <row r="87">
          <cell r="K87">
            <v>1</v>
          </cell>
          <cell r="L87">
            <v>3</v>
          </cell>
        </row>
        <row r="88">
          <cell r="K88">
            <v>1</v>
          </cell>
          <cell r="L88">
            <v>3</v>
          </cell>
        </row>
        <row r="89">
          <cell r="K89">
            <v>1</v>
          </cell>
          <cell r="L89">
            <v>3</v>
          </cell>
        </row>
        <row r="90">
          <cell r="K90">
            <v>1</v>
          </cell>
          <cell r="L90">
            <v>3</v>
          </cell>
        </row>
        <row r="91">
          <cell r="K91">
            <v>1</v>
          </cell>
          <cell r="L91">
            <v>3</v>
          </cell>
        </row>
        <row r="92">
          <cell r="K92">
            <v>1</v>
          </cell>
          <cell r="L92">
            <v>3</v>
          </cell>
        </row>
      </sheetData>
      <sheetData sheetId="14">
        <row r="12">
          <cell r="C12" t="str">
            <v>Head</v>
          </cell>
          <cell r="D12" t="str">
            <v>Nose</v>
          </cell>
          <cell r="E12" t="str">
            <v>Chest</v>
          </cell>
          <cell r="F12" t="str">
            <v>Left forearm</v>
          </cell>
          <cell r="G12" t="str">
            <v>Right forearm</v>
          </cell>
          <cell r="H12" t="str">
            <v>Left glove print 5 fingers</v>
          </cell>
          <cell r="I12" t="str">
            <v>Right glove print 5 fingers</v>
          </cell>
          <cell r="J12" t="str">
            <v>Cột</v>
          </cell>
          <cell r="K12" t="str">
            <v>Alert limit</v>
          </cell>
          <cell r="L12" t="str">
            <v>Action limit</v>
          </cell>
        </row>
        <row r="13">
          <cell r="B13">
            <v>43488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 t="str">
            <v>4</v>
          </cell>
          <cell r="K13">
            <v>1</v>
          </cell>
          <cell r="L13">
            <v>3</v>
          </cell>
        </row>
        <row r="14">
          <cell r="B14">
            <v>43578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K14">
            <v>1</v>
          </cell>
          <cell r="L14">
            <v>3</v>
          </cell>
        </row>
        <row r="15">
          <cell r="K15">
            <v>1</v>
          </cell>
          <cell r="L15">
            <v>3</v>
          </cell>
        </row>
        <row r="16">
          <cell r="K16">
            <v>1</v>
          </cell>
          <cell r="L16">
            <v>3</v>
          </cell>
        </row>
        <row r="17">
          <cell r="K17">
            <v>1</v>
          </cell>
          <cell r="L17">
            <v>3</v>
          </cell>
        </row>
        <row r="18">
          <cell r="K18">
            <v>1</v>
          </cell>
          <cell r="L18">
            <v>3</v>
          </cell>
        </row>
        <row r="19">
          <cell r="K19">
            <v>1</v>
          </cell>
          <cell r="L19">
            <v>3</v>
          </cell>
        </row>
        <row r="20">
          <cell r="K20">
            <v>1</v>
          </cell>
          <cell r="L20">
            <v>3</v>
          </cell>
        </row>
      </sheetData>
      <sheetData sheetId="15" refreshError="1"/>
      <sheetData sheetId="16">
        <row r="12">
          <cell r="C12" t="str">
            <v>Head</v>
          </cell>
        </row>
        <row r="13">
          <cell r="B13">
            <v>43488</v>
          </cell>
        </row>
        <row r="14">
          <cell r="B14">
            <v>43522</v>
          </cell>
        </row>
        <row r="15">
          <cell r="B15">
            <v>43537</v>
          </cell>
        </row>
        <row r="16">
          <cell r="B16">
            <v>43551</v>
          </cell>
        </row>
        <row r="17">
          <cell r="B17">
            <v>43581</v>
          </cell>
        </row>
        <row r="18">
          <cell r="B18">
            <v>43601</v>
          </cell>
        </row>
        <row r="19">
          <cell r="B19">
            <v>43610</v>
          </cell>
        </row>
      </sheetData>
      <sheetData sheetId="17">
        <row r="12">
          <cell r="C12" t="str">
            <v>Head</v>
          </cell>
          <cell r="D12" t="str">
            <v>Nose</v>
          </cell>
          <cell r="E12" t="str">
            <v>Chest</v>
          </cell>
          <cell r="F12" t="str">
            <v>Left forearm</v>
          </cell>
          <cell r="G12" t="str">
            <v>Right forearm</v>
          </cell>
          <cell r="H12" t="str">
            <v>Left glove print 5 fingers</v>
          </cell>
          <cell r="I12" t="str">
            <v>Right glove print 5 fingers</v>
          </cell>
          <cell r="J12" t="str">
            <v>Cột</v>
          </cell>
          <cell r="K12" t="str">
            <v>Alert limit</v>
          </cell>
          <cell r="L12" t="str">
            <v>Action limit</v>
          </cell>
        </row>
        <row r="13">
          <cell r="B13">
            <v>43492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K13">
            <v>1</v>
          </cell>
          <cell r="L13">
            <v>3</v>
          </cell>
        </row>
        <row r="14">
          <cell r="B14">
            <v>43567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4</v>
          </cell>
          <cell r="K14">
            <v>1</v>
          </cell>
          <cell r="L14">
            <v>3</v>
          </cell>
        </row>
        <row r="15">
          <cell r="K15">
            <v>1</v>
          </cell>
          <cell r="L15">
            <v>3</v>
          </cell>
        </row>
        <row r="16">
          <cell r="K16">
            <v>1</v>
          </cell>
          <cell r="L16">
            <v>3</v>
          </cell>
        </row>
        <row r="17">
          <cell r="K17">
            <v>1</v>
          </cell>
          <cell r="L17">
            <v>3</v>
          </cell>
        </row>
        <row r="18">
          <cell r="K18">
            <v>1</v>
          </cell>
          <cell r="L18">
            <v>3</v>
          </cell>
        </row>
        <row r="19">
          <cell r="K19">
            <v>1</v>
          </cell>
          <cell r="L19">
            <v>3</v>
          </cell>
        </row>
        <row r="20">
          <cell r="K20">
            <v>1</v>
          </cell>
          <cell r="L20">
            <v>3</v>
          </cell>
        </row>
        <row r="21">
          <cell r="K21">
            <v>1</v>
          </cell>
          <cell r="L21">
            <v>3</v>
          </cell>
        </row>
        <row r="22">
          <cell r="K22">
            <v>1</v>
          </cell>
          <cell r="L22">
            <v>3</v>
          </cell>
        </row>
        <row r="23">
          <cell r="K23">
            <v>1</v>
          </cell>
          <cell r="L23">
            <v>3</v>
          </cell>
        </row>
        <row r="24">
          <cell r="K24">
            <v>1</v>
          </cell>
          <cell r="L24">
            <v>3</v>
          </cell>
        </row>
        <row r="25">
          <cell r="K25">
            <v>1</v>
          </cell>
          <cell r="L25">
            <v>3</v>
          </cell>
        </row>
        <row r="26">
          <cell r="K26">
            <v>1</v>
          </cell>
          <cell r="L26">
            <v>3</v>
          </cell>
        </row>
        <row r="27">
          <cell r="K27">
            <v>1</v>
          </cell>
          <cell r="L27">
            <v>3</v>
          </cell>
        </row>
      </sheetData>
      <sheetData sheetId="18" refreshError="1"/>
      <sheetData sheetId="19">
        <row r="12">
          <cell r="C12" t="str">
            <v>Head</v>
          </cell>
          <cell r="D12" t="str">
            <v>Nose</v>
          </cell>
          <cell r="E12" t="str">
            <v>Chest</v>
          </cell>
          <cell r="F12" t="str">
            <v>Left forearm</v>
          </cell>
          <cell r="G12" t="str">
            <v>Right forearm</v>
          </cell>
          <cell r="H12" t="str">
            <v>Left glove print 5 fingers</v>
          </cell>
          <cell r="I12" t="str">
            <v>Right glove print 5 fingers</v>
          </cell>
          <cell r="J12" t="str">
            <v>Cột</v>
          </cell>
          <cell r="K12" t="str">
            <v>Alert limit</v>
          </cell>
          <cell r="L12" t="str">
            <v>Action limit</v>
          </cell>
        </row>
        <row r="13">
          <cell r="B13">
            <v>43536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K13">
            <v>1</v>
          </cell>
          <cell r="L13">
            <v>3</v>
          </cell>
        </row>
        <row r="14">
          <cell r="B14">
            <v>43624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K14">
            <v>1</v>
          </cell>
          <cell r="L14">
            <v>3</v>
          </cell>
        </row>
        <row r="15">
          <cell r="K15">
            <v>1</v>
          </cell>
          <cell r="L15">
            <v>3</v>
          </cell>
        </row>
        <row r="16">
          <cell r="K16">
            <v>1</v>
          </cell>
          <cell r="L16">
            <v>3</v>
          </cell>
        </row>
        <row r="17">
          <cell r="K17">
            <v>1</v>
          </cell>
          <cell r="L17">
            <v>3</v>
          </cell>
        </row>
        <row r="18">
          <cell r="K18">
            <v>1</v>
          </cell>
          <cell r="L18">
            <v>3</v>
          </cell>
        </row>
        <row r="19">
          <cell r="J19">
            <v>4</v>
          </cell>
          <cell r="K19">
            <v>1</v>
          </cell>
          <cell r="L19">
            <v>3</v>
          </cell>
        </row>
        <row r="20">
          <cell r="K20">
            <v>1</v>
          </cell>
          <cell r="L20">
            <v>3</v>
          </cell>
        </row>
        <row r="21">
          <cell r="K21">
            <v>1</v>
          </cell>
          <cell r="L21">
            <v>3</v>
          </cell>
        </row>
        <row r="22">
          <cell r="K22">
            <v>1</v>
          </cell>
          <cell r="L22">
            <v>3</v>
          </cell>
        </row>
        <row r="23">
          <cell r="K23">
            <v>1</v>
          </cell>
          <cell r="L23">
            <v>3</v>
          </cell>
        </row>
        <row r="24">
          <cell r="K24">
            <v>1</v>
          </cell>
          <cell r="L24">
            <v>3</v>
          </cell>
        </row>
        <row r="25">
          <cell r="K25">
            <v>1</v>
          </cell>
          <cell r="L25">
            <v>3</v>
          </cell>
        </row>
        <row r="26">
          <cell r="K26">
            <v>1</v>
          </cell>
          <cell r="L26">
            <v>3</v>
          </cell>
        </row>
        <row r="27">
          <cell r="K27">
            <v>1</v>
          </cell>
          <cell r="L27">
            <v>3</v>
          </cell>
        </row>
        <row r="28">
          <cell r="K28">
            <v>1</v>
          </cell>
          <cell r="L28">
            <v>3</v>
          </cell>
        </row>
      </sheetData>
      <sheetData sheetId="20">
        <row r="12">
          <cell r="C12" t="str">
            <v>Head</v>
          </cell>
          <cell r="D12" t="str">
            <v>Nose</v>
          </cell>
          <cell r="E12" t="str">
            <v>Chest</v>
          </cell>
          <cell r="F12" t="str">
            <v>Left forearm</v>
          </cell>
          <cell r="G12" t="str">
            <v>Right forearm</v>
          </cell>
          <cell r="H12" t="str">
            <v>Left glove print 5 fingers</v>
          </cell>
          <cell r="I12" t="str">
            <v>Right glove print 5 fingers</v>
          </cell>
          <cell r="J12" t="str">
            <v>Cột</v>
          </cell>
          <cell r="K12" t="str">
            <v>Alert limit</v>
          </cell>
          <cell r="L12" t="str">
            <v>Action limit</v>
          </cell>
        </row>
        <row r="13">
          <cell r="B13">
            <v>43406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4</v>
          </cell>
          <cell r="K13">
            <v>1</v>
          </cell>
          <cell r="L13">
            <v>3</v>
          </cell>
        </row>
        <row r="14">
          <cell r="B14">
            <v>43488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K14">
            <v>1</v>
          </cell>
          <cell r="L14">
            <v>3</v>
          </cell>
        </row>
        <row r="15">
          <cell r="K15">
            <v>1</v>
          </cell>
          <cell r="L15">
            <v>3</v>
          </cell>
        </row>
        <row r="16">
          <cell r="K16">
            <v>1</v>
          </cell>
          <cell r="L16">
            <v>3</v>
          </cell>
        </row>
        <row r="17">
          <cell r="K17">
            <v>1</v>
          </cell>
          <cell r="L17">
            <v>3</v>
          </cell>
        </row>
        <row r="18">
          <cell r="K18">
            <v>1</v>
          </cell>
          <cell r="L18">
            <v>3</v>
          </cell>
        </row>
        <row r="19">
          <cell r="K19">
            <v>1</v>
          </cell>
          <cell r="L19">
            <v>3</v>
          </cell>
        </row>
        <row r="20">
          <cell r="K20">
            <v>1</v>
          </cell>
          <cell r="L20">
            <v>3</v>
          </cell>
        </row>
        <row r="21">
          <cell r="K21">
            <v>1</v>
          </cell>
          <cell r="L21">
            <v>3</v>
          </cell>
        </row>
        <row r="22">
          <cell r="K22">
            <v>1</v>
          </cell>
          <cell r="L22">
            <v>3</v>
          </cell>
        </row>
        <row r="23">
          <cell r="K23">
            <v>1</v>
          </cell>
          <cell r="L23">
            <v>3</v>
          </cell>
        </row>
        <row r="24">
          <cell r="K24">
            <v>1</v>
          </cell>
          <cell r="L24">
            <v>3</v>
          </cell>
        </row>
        <row r="25">
          <cell r="K25">
            <v>1</v>
          </cell>
          <cell r="L25">
            <v>3</v>
          </cell>
        </row>
        <row r="26">
          <cell r="K26">
            <v>1</v>
          </cell>
          <cell r="L26">
            <v>3</v>
          </cell>
        </row>
        <row r="27">
          <cell r="K27">
            <v>1</v>
          </cell>
          <cell r="L27">
            <v>3</v>
          </cell>
        </row>
        <row r="28">
          <cell r="K28">
            <v>1</v>
          </cell>
          <cell r="L28">
            <v>3</v>
          </cell>
        </row>
      </sheetData>
      <sheetData sheetId="21">
        <row r="12">
          <cell r="C12" t="str">
            <v>Head</v>
          </cell>
        </row>
        <row r="13">
          <cell r="B13">
            <v>43522</v>
          </cell>
        </row>
        <row r="14">
          <cell r="B14">
            <v>43537</v>
          </cell>
        </row>
        <row r="15">
          <cell r="B15">
            <v>43537</v>
          </cell>
        </row>
        <row r="16">
          <cell r="B16">
            <v>43538</v>
          </cell>
        </row>
        <row r="17">
          <cell r="B17">
            <v>43538</v>
          </cell>
        </row>
        <row r="18">
          <cell r="B18">
            <v>43610</v>
          </cell>
        </row>
        <row r="19">
          <cell r="B19">
            <v>43610</v>
          </cell>
        </row>
        <row r="20">
          <cell r="B20">
            <v>43633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ong"/>
      <sheetName val="Du"/>
      <sheetName val="Loi"/>
      <sheetName val="Duc"/>
      <sheetName val="Nghia"/>
      <sheetName val="Nhat"/>
      <sheetName val="Quyen"/>
      <sheetName val="Phong"/>
      <sheetName val="Tai"/>
      <sheetName val="Tho"/>
      <sheetName val="Tuyen"/>
      <sheetName val="Tong"/>
      <sheetName val="Đạo"/>
      <sheetName val="M.Thuy"/>
      <sheetName val="Bá Huy"/>
      <sheetName val="Phú"/>
      <sheetName val="Nghiệp"/>
      <sheetName val="Quang"/>
      <sheetName val="Vỹ"/>
      <sheetName val="Sương"/>
    </sheetNames>
    <sheetDataSet>
      <sheetData sheetId="0">
        <row r="5">
          <cell r="F5" t="str">
            <v>01/04/19 - 30/06/19</v>
          </cell>
        </row>
        <row r="9">
          <cell r="C9">
            <v>1</v>
          </cell>
          <cell r="F9">
            <v>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">
          <cell r="C12" t="str">
            <v>Head</v>
          </cell>
        </row>
        <row r="13">
          <cell r="B13">
            <v>43652</v>
          </cell>
        </row>
        <row r="14">
          <cell r="B14">
            <v>43652</v>
          </cell>
        </row>
        <row r="15">
          <cell r="B15">
            <v>43655</v>
          </cell>
        </row>
        <row r="16">
          <cell r="B16">
            <v>43657</v>
          </cell>
        </row>
        <row r="17">
          <cell r="B17">
            <v>43662</v>
          </cell>
        </row>
        <row r="18">
          <cell r="B18">
            <v>43664</v>
          </cell>
        </row>
        <row r="19">
          <cell r="B19">
            <v>43666</v>
          </cell>
        </row>
        <row r="20">
          <cell r="B20">
            <v>43673</v>
          </cell>
        </row>
        <row r="21">
          <cell r="B21">
            <v>43676</v>
          </cell>
        </row>
        <row r="22">
          <cell r="B22">
            <v>43679</v>
          </cell>
        </row>
        <row r="23">
          <cell r="B23">
            <v>43682</v>
          </cell>
        </row>
        <row r="24">
          <cell r="B24">
            <v>43685</v>
          </cell>
        </row>
        <row r="25">
          <cell r="B25">
            <v>43687</v>
          </cell>
        </row>
        <row r="26">
          <cell r="B26">
            <v>43694</v>
          </cell>
        </row>
        <row r="27">
          <cell r="B27">
            <v>43704</v>
          </cell>
        </row>
        <row r="28">
          <cell r="B28">
            <v>43706</v>
          </cell>
        </row>
        <row r="29">
          <cell r="B29">
            <v>43708</v>
          </cell>
        </row>
        <row r="30">
          <cell r="B30">
            <v>43710</v>
          </cell>
        </row>
        <row r="31">
          <cell r="B31">
            <v>43713</v>
          </cell>
        </row>
        <row r="32">
          <cell r="B32">
            <v>43715</v>
          </cell>
        </row>
        <row r="33">
          <cell r="B33">
            <v>43721</v>
          </cell>
        </row>
        <row r="34">
          <cell r="B34">
            <v>43726</v>
          </cell>
        </row>
        <row r="35">
          <cell r="B35">
            <v>43726</v>
          </cell>
        </row>
        <row r="36">
          <cell r="B36">
            <v>43728</v>
          </cell>
        </row>
        <row r="37">
          <cell r="B37">
            <v>43731</v>
          </cell>
        </row>
        <row r="38">
          <cell r="B38">
            <v>43732</v>
          </cell>
        </row>
        <row r="39">
          <cell r="B39">
            <v>43733</v>
          </cell>
        </row>
        <row r="40">
          <cell r="B40">
            <v>43734</v>
          </cell>
        </row>
        <row r="41">
          <cell r="B41">
            <v>43736</v>
          </cell>
        </row>
        <row r="42">
          <cell r="B42">
            <v>43736</v>
          </cell>
        </row>
        <row r="43">
          <cell r="B43">
            <v>43737</v>
          </cell>
        </row>
        <row r="44">
          <cell r="B44">
            <v>43737</v>
          </cell>
        </row>
        <row r="45">
          <cell r="B45">
            <v>43737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348"/>
  <sheetViews>
    <sheetView view="pageBreakPreview" zoomScale="70" zoomScaleNormal="100" zoomScaleSheetLayoutView="70" workbookViewId="0">
      <selection activeCell="F7" sqref="F7:G7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23" s="4" customFormat="1" ht="33.75" customHeight="1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23" s="4" customFormat="1" ht="30.75" customHeight="1" x14ac:dyDescent="0.2">
      <c r="A2" s="151" t="s">
        <v>53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23" s="4" customFormat="1" ht="12.75" customHeight="1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23" s="4" customFormat="1" ht="27" customHeigh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23" s="4" customFormat="1" ht="27" customHeight="1" x14ac:dyDescent="0.2">
      <c r="A5" s="139" t="s">
        <v>3</v>
      </c>
      <c r="B5" s="140"/>
      <c r="C5" s="148" t="s">
        <v>24</v>
      </c>
      <c r="D5" s="148"/>
      <c r="E5" s="33" t="s">
        <v>0</v>
      </c>
      <c r="F5" s="153" t="s">
        <v>60</v>
      </c>
      <c r="G5" s="153"/>
      <c r="H5" s="64"/>
      <c r="I5" s="64"/>
      <c r="J5" s="9"/>
      <c r="K5" s="3"/>
      <c r="L5" s="3"/>
      <c r="M5" s="3"/>
    </row>
    <row r="6" spans="1:23" s="4" customFormat="1" ht="27" customHeight="1" x14ac:dyDescent="0.2">
      <c r="A6" s="145" t="s">
        <v>14</v>
      </c>
      <c r="B6" s="146"/>
      <c r="C6" s="147" t="s">
        <v>43</v>
      </c>
      <c r="D6" s="147"/>
      <c r="E6" s="33" t="s">
        <v>6</v>
      </c>
      <c r="F6" s="143">
        <v>514</v>
      </c>
      <c r="G6" s="143"/>
      <c r="H6" s="65"/>
      <c r="I6" s="65"/>
      <c r="J6" s="7"/>
      <c r="K6" s="3"/>
      <c r="L6" s="3"/>
      <c r="M6" s="3"/>
    </row>
    <row r="7" spans="1:23" s="4" customFormat="1" ht="27" customHeight="1" x14ac:dyDescent="0.2">
      <c r="A7" s="139" t="s">
        <v>4</v>
      </c>
      <c r="B7" s="140"/>
      <c r="C7" s="148" t="s">
        <v>20</v>
      </c>
      <c r="D7" s="148"/>
      <c r="E7" s="33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23" s="4" customFormat="1" ht="27" customHeight="1" x14ac:dyDescent="0.2">
      <c r="A8" s="149" t="s">
        <v>5</v>
      </c>
      <c r="B8" s="149"/>
      <c r="C8" s="148" t="s">
        <v>19</v>
      </c>
      <c r="D8" s="148"/>
      <c r="E8" s="33" t="s">
        <v>8</v>
      </c>
      <c r="F8" s="144">
        <v>5</v>
      </c>
      <c r="G8" s="144"/>
      <c r="H8" s="66"/>
      <c r="I8" s="66"/>
      <c r="J8" s="3"/>
      <c r="K8" s="3"/>
      <c r="L8" s="3"/>
      <c r="M8" s="3"/>
    </row>
    <row r="9" spans="1:23" s="4" customFormat="1" ht="27" customHeight="1" x14ac:dyDescent="0.2">
      <c r="A9" s="139" t="s">
        <v>78</v>
      </c>
      <c r="B9" s="140"/>
      <c r="C9" s="141">
        <v>1</v>
      </c>
      <c r="D9" s="141"/>
      <c r="E9" s="33" t="s">
        <v>79</v>
      </c>
      <c r="F9" s="141">
        <v>3</v>
      </c>
      <c r="G9" s="141"/>
      <c r="H9" s="67"/>
      <c r="I9" s="67"/>
      <c r="J9" s="3"/>
      <c r="K9" s="3"/>
      <c r="L9" s="3"/>
    </row>
    <row r="10" spans="1:23" s="4" customFormat="1" ht="11.25" customHeight="1" x14ac:dyDescent="0.2">
      <c r="A10" s="142"/>
      <c r="B10" s="142"/>
      <c r="C10" s="142"/>
      <c r="D10" s="142"/>
      <c r="E10" s="142"/>
      <c r="F10" s="142"/>
      <c r="G10" s="142"/>
      <c r="H10" s="59"/>
      <c r="I10" s="59"/>
      <c r="J10" s="3"/>
      <c r="K10" s="3"/>
      <c r="L10" s="3"/>
      <c r="M10" s="3"/>
    </row>
    <row r="11" spans="1:23" s="3" customFormat="1" ht="23.25" customHeight="1" x14ac:dyDescent="0.2">
      <c r="A11" s="7"/>
      <c r="B11" s="32"/>
    </row>
    <row r="12" spans="1:23" ht="25.5" customHeight="1" thickBot="1" x14ac:dyDescent="0.25">
      <c r="A12" s="10"/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72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s="42" t="s">
        <v>21</v>
      </c>
      <c r="T12" s="29" t="s">
        <v>25</v>
      </c>
      <c r="U12" s="42" t="s">
        <v>22</v>
      </c>
      <c r="V12" s="41" t="s">
        <v>26</v>
      </c>
      <c r="W12" s="41" t="s">
        <v>27</v>
      </c>
    </row>
    <row r="13" spans="1:23" ht="25.5" customHeight="1" thickBot="1" x14ac:dyDescent="0.25">
      <c r="A13" s="10"/>
      <c r="B13" s="81">
        <v>43102</v>
      </c>
      <c r="C13" s="82">
        <v>0</v>
      </c>
      <c r="D13" s="82">
        <v>0</v>
      </c>
      <c r="E13" s="82">
        <v>0</v>
      </c>
      <c r="F13" s="82">
        <v>0</v>
      </c>
      <c r="G13" s="82">
        <v>0</v>
      </c>
      <c r="H13" s="82">
        <v>0</v>
      </c>
      <c r="I13" s="82">
        <v>1</v>
      </c>
      <c r="J13" s="12"/>
      <c r="K13" s="17">
        <f t="shared" ref="K13:K149" si="0">$C$9</f>
        <v>1</v>
      </c>
      <c r="L13" s="17">
        <f t="shared" ref="L13:L149" si="1">$F$9</f>
        <v>3</v>
      </c>
      <c r="M13" s="71"/>
      <c r="N13" s="72"/>
      <c r="O13" s="71"/>
      <c r="P13" s="73"/>
      <c r="Q13" s="73"/>
      <c r="S13" s="71"/>
      <c r="T13" s="72"/>
      <c r="U13" s="71"/>
      <c r="V13" s="73"/>
      <c r="W13" s="73"/>
    </row>
    <row r="14" spans="1:23" ht="25.5" customHeight="1" thickBot="1" x14ac:dyDescent="0.25">
      <c r="A14" s="10"/>
      <c r="B14" s="83">
        <v>43106</v>
      </c>
      <c r="C14" s="84">
        <v>0</v>
      </c>
      <c r="D14" s="84">
        <v>0</v>
      </c>
      <c r="E14" s="84">
        <v>0</v>
      </c>
      <c r="F14" s="84">
        <v>0</v>
      </c>
      <c r="G14" s="84">
        <v>0</v>
      </c>
      <c r="H14" s="84">
        <v>0</v>
      </c>
      <c r="I14" s="84">
        <v>0</v>
      </c>
      <c r="J14" s="12"/>
      <c r="K14" s="17">
        <f t="shared" si="0"/>
        <v>1</v>
      </c>
      <c r="L14" s="17">
        <f t="shared" si="1"/>
        <v>3</v>
      </c>
      <c r="M14" s="71"/>
      <c r="N14" s="72"/>
      <c r="O14" s="71"/>
      <c r="P14" s="73"/>
      <c r="Q14" s="73"/>
      <c r="S14" s="71"/>
      <c r="T14" s="72"/>
      <c r="U14" s="71"/>
      <c r="V14" s="73"/>
      <c r="W14" s="73"/>
    </row>
    <row r="15" spans="1:23" ht="25.5" customHeight="1" thickBot="1" x14ac:dyDescent="0.25">
      <c r="A15" s="10"/>
      <c r="B15" s="83">
        <v>43109</v>
      </c>
      <c r="C15" s="84">
        <v>0</v>
      </c>
      <c r="D15" s="84">
        <v>0</v>
      </c>
      <c r="E15" s="84">
        <v>0</v>
      </c>
      <c r="F15" s="84">
        <v>0</v>
      </c>
      <c r="G15" s="84">
        <v>0</v>
      </c>
      <c r="H15" s="84">
        <v>0</v>
      </c>
      <c r="I15" s="84">
        <v>0</v>
      </c>
      <c r="J15" s="12"/>
      <c r="K15" s="17">
        <f t="shared" si="0"/>
        <v>1</v>
      </c>
      <c r="L15" s="17">
        <f t="shared" si="1"/>
        <v>3</v>
      </c>
      <c r="M15" s="71"/>
      <c r="N15" s="72"/>
      <c r="O15" s="71"/>
      <c r="P15" s="73"/>
      <c r="Q15" s="73"/>
      <c r="S15" s="71"/>
      <c r="T15" s="72"/>
      <c r="U15" s="71"/>
      <c r="V15" s="73"/>
      <c r="W15" s="73"/>
    </row>
    <row r="16" spans="1:23" ht="25.5" customHeight="1" thickBot="1" x14ac:dyDescent="0.25">
      <c r="A16" s="10"/>
      <c r="B16" s="83">
        <v>43110</v>
      </c>
      <c r="C16" s="84">
        <v>0</v>
      </c>
      <c r="D16" s="84">
        <v>0</v>
      </c>
      <c r="E16" s="84">
        <v>0</v>
      </c>
      <c r="F16" s="84">
        <v>0</v>
      </c>
      <c r="G16" s="84">
        <v>0</v>
      </c>
      <c r="H16" s="84">
        <v>0</v>
      </c>
      <c r="I16" s="84">
        <v>0</v>
      </c>
      <c r="J16" s="12"/>
      <c r="K16" s="17">
        <f t="shared" si="0"/>
        <v>1</v>
      </c>
      <c r="L16" s="17">
        <f t="shared" si="1"/>
        <v>3</v>
      </c>
      <c r="M16" s="71"/>
      <c r="N16" s="72"/>
      <c r="O16" s="71"/>
      <c r="P16" s="73"/>
      <c r="Q16" s="73"/>
      <c r="S16" s="71"/>
      <c r="T16" s="72"/>
      <c r="U16" s="71"/>
      <c r="V16" s="73"/>
      <c r="W16" s="73"/>
    </row>
    <row r="17" spans="1:23" ht="25.5" customHeight="1" thickBot="1" x14ac:dyDescent="0.25">
      <c r="A17" s="10"/>
      <c r="B17" s="83">
        <v>43112</v>
      </c>
      <c r="C17" s="84">
        <v>0</v>
      </c>
      <c r="D17" s="84">
        <v>0</v>
      </c>
      <c r="E17" s="84">
        <v>0</v>
      </c>
      <c r="F17" s="84">
        <v>0</v>
      </c>
      <c r="G17" s="84">
        <v>0</v>
      </c>
      <c r="H17" s="84">
        <v>0</v>
      </c>
      <c r="I17" s="84">
        <v>1</v>
      </c>
      <c r="J17" s="12"/>
      <c r="K17" s="17">
        <f t="shared" si="0"/>
        <v>1</v>
      </c>
      <c r="L17" s="17">
        <f t="shared" si="1"/>
        <v>3</v>
      </c>
      <c r="M17" s="71"/>
      <c r="N17" s="72"/>
      <c r="O17" s="71"/>
      <c r="P17" s="73"/>
      <c r="Q17" s="73"/>
      <c r="S17" s="71"/>
      <c r="T17" s="72"/>
      <c r="U17" s="71"/>
      <c r="V17" s="73"/>
      <c r="W17" s="73"/>
    </row>
    <row r="18" spans="1:23" ht="25.5" customHeight="1" thickBot="1" x14ac:dyDescent="0.25">
      <c r="A18" s="10"/>
      <c r="B18" s="83">
        <v>43116</v>
      </c>
      <c r="C18" s="84">
        <v>0</v>
      </c>
      <c r="D18" s="84">
        <v>0</v>
      </c>
      <c r="E18" s="84">
        <v>0</v>
      </c>
      <c r="F18" s="84">
        <v>0</v>
      </c>
      <c r="G18" s="84">
        <v>0</v>
      </c>
      <c r="H18" s="84">
        <v>0</v>
      </c>
      <c r="I18" s="84">
        <v>0</v>
      </c>
      <c r="J18" s="12"/>
      <c r="K18" s="17">
        <f t="shared" si="0"/>
        <v>1</v>
      </c>
      <c r="L18" s="17">
        <f t="shared" si="1"/>
        <v>3</v>
      </c>
      <c r="M18" s="71"/>
      <c r="N18" s="72"/>
      <c r="O18" s="71"/>
      <c r="P18" s="73"/>
      <c r="Q18" s="73"/>
      <c r="S18" s="71"/>
      <c r="T18" s="72"/>
      <c r="U18" s="71"/>
      <c r="V18" s="73"/>
      <c r="W18" s="73"/>
    </row>
    <row r="19" spans="1:23" ht="25.5" customHeight="1" thickBot="1" x14ac:dyDescent="0.25">
      <c r="A19" s="10"/>
      <c r="B19" s="83">
        <v>43119</v>
      </c>
      <c r="C19" s="84">
        <v>0</v>
      </c>
      <c r="D19" s="84">
        <v>0</v>
      </c>
      <c r="E19" s="84">
        <v>0</v>
      </c>
      <c r="F19" s="84">
        <v>0</v>
      </c>
      <c r="G19" s="84">
        <v>0</v>
      </c>
      <c r="H19" s="84">
        <v>0</v>
      </c>
      <c r="I19" s="84">
        <v>0</v>
      </c>
      <c r="J19" s="12"/>
      <c r="K19" s="17">
        <f t="shared" si="0"/>
        <v>1</v>
      </c>
      <c r="L19" s="17">
        <f t="shared" si="1"/>
        <v>3</v>
      </c>
      <c r="M19" s="71"/>
      <c r="N19" s="72"/>
      <c r="O19" s="71"/>
      <c r="P19" s="73"/>
      <c r="Q19" s="73"/>
      <c r="S19" s="71"/>
      <c r="T19" s="72"/>
      <c r="U19" s="71"/>
      <c r="V19" s="73"/>
      <c r="W19" s="73"/>
    </row>
    <row r="20" spans="1:23" ht="25.5" customHeight="1" thickBot="1" x14ac:dyDescent="0.25">
      <c r="A20" s="10"/>
      <c r="B20" s="83">
        <v>43123</v>
      </c>
      <c r="C20" s="84">
        <v>0</v>
      </c>
      <c r="D20" s="84">
        <v>0</v>
      </c>
      <c r="E20" s="84">
        <v>0</v>
      </c>
      <c r="F20" s="84">
        <v>0</v>
      </c>
      <c r="G20" s="84">
        <v>0</v>
      </c>
      <c r="H20" s="84">
        <v>0</v>
      </c>
      <c r="I20" s="84">
        <v>0</v>
      </c>
      <c r="J20" s="12"/>
      <c r="K20" s="17">
        <f t="shared" si="0"/>
        <v>1</v>
      </c>
      <c r="L20" s="17">
        <f t="shared" si="1"/>
        <v>3</v>
      </c>
      <c r="M20" s="71"/>
      <c r="N20" s="72"/>
      <c r="O20" s="71"/>
      <c r="P20" s="73"/>
      <c r="Q20" s="73"/>
      <c r="S20" s="71"/>
      <c r="T20" s="72"/>
      <c r="U20" s="71"/>
      <c r="V20" s="73"/>
      <c r="W20" s="73"/>
    </row>
    <row r="21" spans="1:23" ht="25.5" customHeight="1" thickBot="1" x14ac:dyDescent="0.25">
      <c r="A21" s="10"/>
      <c r="B21" s="83">
        <v>43128</v>
      </c>
      <c r="C21" s="84">
        <v>0</v>
      </c>
      <c r="D21" s="84">
        <v>0</v>
      </c>
      <c r="E21" s="84">
        <v>0</v>
      </c>
      <c r="F21" s="84">
        <v>1</v>
      </c>
      <c r="G21" s="84">
        <v>0</v>
      </c>
      <c r="H21" s="84">
        <v>0</v>
      </c>
      <c r="I21" s="84">
        <v>0</v>
      </c>
      <c r="J21" s="12"/>
      <c r="K21" s="17">
        <f t="shared" si="0"/>
        <v>1</v>
      </c>
      <c r="L21" s="17">
        <f t="shared" si="1"/>
        <v>3</v>
      </c>
      <c r="M21" s="71"/>
      <c r="N21" s="72"/>
      <c r="O21" s="71"/>
      <c r="P21" s="73"/>
      <c r="Q21" s="73"/>
      <c r="S21" s="71"/>
      <c r="T21" s="72"/>
      <c r="U21" s="71"/>
      <c r="V21" s="73"/>
      <c r="W21" s="73"/>
    </row>
    <row r="22" spans="1:23" ht="25.5" customHeight="1" thickBot="1" x14ac:dyDescent="0.25">
      <c r="A22" s="10"/>
      <c r="B22" s="83">
        <v>43130</v>
      </c>
      <c r="C22" s="84">
        <v>0</v>
      </c>
      <c r="D22" s="84">
        <v>0</v>
      </c>
      <c r="E22" s="84">
        <v>0</v>
      </c>
      <c r="F22" s="84">
        <v>0</v>
      </c>
      <c r="G22" s="84">
        <v>0</v>
      </c>
      <c r="H22" s="84">
        <v>0</v>
      </c>
      <c r="I22" s="84">
        <v>0</v>
      </c>
      <c r="J22" s="12"/>
      <c r="K22" s="17">
        <f t="shared" si="0"/>
        <v>1</v>
      </c>
      <c r="L22" s="17">
        <f t="shared" si="1"/>
        <v>3</v>
      </c>
      <c r="M22" s="71"/>
      <c r="N22" s="72"/>
      <c r="O22" s="71"/>
      <c r="P22" s="73"/>
      <c r="Q22" s="73"/>
      <c r="S22" s="71"/>
      <c r="T22" s="72"/>
      <c r="U22" s="71"/>
      <c r="V22" s="73"/>
      <c r="W22" s="73"/>
    </row>
    <row r="23" spans="1:23" ht="25.5" customHeight="1" thickBot="1" x14ac:dyDescent="0.25">
      <c r="A23" s="10"/>
      <c r="B23" s="83">
        <v>43133</v>
      </c>
      <c r="C23" s="84">
        <v>0</v>
      </c>
      <c r="D23" s="84">
        <v>0</v>
      </c>
      <c r="E23" s="84">
        <v>0</v>
      </c>
      <c r="F23" s="84">
        <v>0</v>
      </c>
      <c r="G23" s="84">
        <v>0</v>
      </c>
      <c r="H23" s="84">
        <v>0</v>
      </c>
      <c r="I23" s="84">
        <v>0</v>
      </c>
      <c r="J23" s="12"/>
      <c r="K23" s="17">
        <f t="shared" si="0"/>
        <v>1</v>
      </c>
      <c r="L23" s="17">
        <f t="shared" si="1"/>
        <v>3</v>
      </c>
      <c r="M23" s="71"/>
      <c r="N23" s="72"/>
      <c r="O23" s="71"/>
      <c r="P23" s="73"/>
      <c r="Q23" s="73"/>
      <c r="S23" s="71"/>
      <c r="T23" s="72"/>
      <c r="U23" s="71"/>
      <c r="V23" s="73"/>
      <c r="W23" s="73"/>
    </row>
    <row r="24" spans="1:23" ht="25.5" customHeight="1" thickBot="1" x14ac:dyDescent="0.25">
      <c r="A24" s="10"/>
      <c r="B24" s="83">
        <v>43137</v>
      </c>
      <c r="C24" s="84">
        <v>0</v>
      </c>
      <c r="D24" s="84">
        <v>0</v>
      </c>
      <c r="E24" s="84">
        <v>0</v>
      </c>
      <c r="F24" s="84">
        <v>0</v>
      </c>
      <c r="G24" s="84">
        <v>0</v>
      </c>
      <c r="H24" s="84">
        <v>0</v>
      </c>
      <c r="I24" s="84">
        <v>0</v>
      </c>
      <c r="J24" s="12"/>
      <c r="K24" s="17">
        <f t="shared" si="0"/>
        <v>1</v>
      </c>
      <c r="L24" s="17">
        <f t="shared" si="1"/>
        <v>3</v>
      </c>
      <c r="M24" s="71"/>
      <c r="N24" s="72"/>
      <c r="O24" s="71"/>
      <c r="P24" s="73"/>
      <c r="Q24" s="73"/>
      <c r="S24" s="71"/>
      <c r="T24" s="72"/>
      <c r="U24" s="71"/>
      <c r="V24" s="73"/>
      <c r="W24" s="73"/>
    </row>
    <row r="25" spans="1:23" ht="25.5" customHeight="1" thickBot="1" x14ac:dyDescent="0.25">
      <c r="A25" s="10"/>
      <c r="B25" s="83">
        <v>43138</v>
      </c>
      <c r="C25" s="84">
        <v>0</v>
      </c>
      <c r="D25" s="84">
        <v>0</v>
      </c>
      <c r="E25" s="84">
        <v>0</v>
      </c>
      <c r="F25" s="84">
        <v>0</v>
      </c>
      <c r="G25" s="84">
        <v>0</v>
      </c>
      <c r="H25" s="84">
        <v>0</v>
      </c>
      <c r="I25" s="84">
        <v>0</v>
      </c>
      <c r="J25" s="12"/>
      <c r="K25" s="17">
        <f t="shared" si="0"/>
        <v>1</v>
      </c>
      <c r="L25" s="17">
        <f t="shared" si="1"/>
        <v>3</v>
      </c>
      <c r="M25" s="71"/>
      <c r="N25" s="72"/>
      <c r="O25" s="71"/>
      <c r="P25" s="73"/>
      <c r="Q25" s="73"/>
      <c r="S25" s="71"/>
      <c r="T25" s="72"/>
      <c r="U25" s="71"/>
      <c r="V25" s="73"/>
      <c r="W25" s="73"/>
    </row>
    <row r="26" spans="1:23" ht="25.5" customHeight="1" thickBot="1" x14ac:dyDescent="0.25">
      <c r="A26" s="10"/>
      <c r="B26" s="83">
        <v>43140</v>
      </c>
      <c r="C26" s="84">
        <v>0</v>
      </c>
      <c r="D26" s="84">
        <v>0</v>
      </c>
      <c r="E26" s="84">
        <v>0</v>
      </c>
      <c r="F26" s="84">
        <v>0</v>
      </c>
      <c r="G26" s="84">
        <v>0</v>
      </c>
      <c r="H26" s="84">
        <v>0</v>
      </c>
      <c r="I26" s="84">
        <v>0</v>
      </c>
      <c r="J26" s="12"/>
      <c r="K26" s="17">
        <f t="shared" si="0"/>
        <v>1</v>
      </c>
      <c r="L26" s="17">
        <f t="shared" si="1"/>
        <v>3</v>
      </c>
      <c r="M26" s="71"/>
      <c r="N26" s="72"/>
      <c r="O26" s="71"/>
      <c r="P26" s="73"/>
      <c r="Q26" s="73"/>
      <c r="S26" s="71"/>
      <c r="T26" s="72"/>
      <c r="U26" s="71"/>
      <c r="V26" s="73"/>
      <c r="W26" s="73"/>
    </row>
    <row r="27" spans="1:23" ht="25.5" customHeight="1" thickBot="1" x14ac:dyDescent="0.25">
      <c r="A27" s="10"/>
      <c r="B27" s="83">
        <v>43143</v>
      </c>
      <c r="C27" s="84">
        <v>0</v>
      </c>
      <c r="D27" s="84">
        <v>0</v>
      </c>
      <c r="E27" s="84">
        <v>0</v>
      </c>
      <c r="F27" s="84">
        <v>0</v>
      </c>
      <c r="G27" s="84">
        <v>0</v>
      </c>
      <c r="H27" s="84">
        <v>0</v>
      </c>
      <c r="I27" s="84">
        <v>0</v>
      </c>
      <c r="J27" s="12"/>
      <c r="K27" s="17">
        <f t="shared" si="0"/>
        <v>1</v>
      </c>
      <c r="L27" s="17">
        <f t="shared" si="1"/>
        <v>3</v>
      </c>
      <c r="M27" s="71"/>
      <c r="N27" s="72"/>
      <c r="O27" s="71"/>
      <c r="P27" s="73"/>
      <c r="Q27" s="73"/>
      <c r="S27" s="71"/>
      <c r="T27" s="72"/>
      <c r="U27" s="71"/>
      <c r="V27" s="73"/>
      <c r="W27" s="73"/>
    </row>
    <row r="28" spans="1:23" ht="25.5" customHeight="1" thickBot="1" x14ac:dyDescent="0.25">
      <c r="A28" s="10"/>
      <c r="B28" s="83">
        <v>43152</v>
      </c>
      <c r="C28" s="84">
        <v>0</v>
      </c>
      <c r="D28" s="84">
        <v>0</v>
      </c>
      <c r="E28" s="84">
        <v>0</v>
      </c>
      <c r="F28" s="84">
        <v>0</v>
      </c>
      <c r="G28" s="84">
        <v>0</v>
      </c>
      <c r="H28" s="84">
        <v>0</v>
      </c>
      <c r="I28" s="84">
        <v>0</v>
      </c>
      <c r="J28" s="12"/>
      <c r="K28" s="17">
        <f t="shared" si="0"/>
        <v>1</v>
      </c>
      <c r="L28" s="17">
        <f t="shared" si="1"/>
        <v>3</v>
      </c>
      <c r="M28" s="71"/>
      <c r="N28" s="72"/>
      <c r="O28" s="71"/>
      <c r="P28" s="73"/>
      <c r="Q28" s="73"/>
      <c r="S28" s="71"/>
      <c r="T28" s="72"/>
      <c r="U28" s="71"/>
      <c r="V28" s="73"/>
      <c r="W28" s="73"/>
    </row>
    <row r="29" spans="1:23" ht="25.5" customHeight="1" thickBot="1" x14ac:dyDescent="0.25">
      <c r="A29" s="10"/>
      <c r="B29" s="83">
        <v>43154</v>
      </c>
      <c r="C29" s="84">
        <v>0</v>
      </c>
      <c r="D29" s="84">
        <v>0</v>
      </c>
      <c r="E29" s="84">
        <v>1</v>
      </c>
      <c r="F29" s="84">
        <v>0</v>
      </c>
      <c r="G29" s="84">
        <v>0</v>
      </c>
      <c r="H29" s="84">
        <v>0</v>
      </c>
      <c r="I29" s="84">
        <v>0</v>
      </c>
      <c r="J29" s="12"/>
      <c r="K29" s="17">
        <f t="shared" si="0"/>
        <v>1</v>
      </c>
      <c r="L29" s="17">
        <f t="shared" si="1"/>
        <v>3</v>
      </c>
      <c r="M29" s="71"/>
      <c r="N29" s="72"/>
      <c r="O29" s="71"/>
      <c r="P29" s="73"/>
      <c r="Q29" s="73"/>
      <c r="S29" s="71"/>
      <c r="T29" s="72"/>
      <c r="U29" s="71"/>
      <c r="V29" s="73"/>
      <c r="W29" s="73"/>
    </row>
    <row r="30" spans="1:23" ht="25.5" customHeight="1" thickBot="1" x14ac:dyDescent="0.25">
      <c r="A30" s="10"/>
      <c r="B30" s="83">
        <v>43159</v>
      </c>
      <c r="C30" s="84">
        <v>0</v>
      </c>
      <c r="D30" s="84">
        <v>0</v>
      </c>
      <c r="E30" s="84">
        <v>0</v>
      </c>
      <c r="F30" s="84">
        <v>0</v>
      </c>
      <c r="G30" s="84">
        <v>0</v>
      </c>
      <c r="H30" s="84">
        <v>0</v>
      </c>
      <c r="I30" s="84">
        <v>0</v>
      </c>
      <c r="J30" s="12"/>
      <c r="K30" s="17">
        <f t="shared" si="0"/>
        <v>1</v>
      </c>
      <c r="L30" s="17">
        <f t="shared" si="1"/>
        <v>3</v>
      </c>
      <c r="M30" s="71"/>
      <c r="N30" s="72"/>
      <c r="O30" s="71"/>
      <c r="P30" s="73"/>
      <c r="Q30" s="73"/>
      <c r="S30" s="71"/>
      <c r="T30" s="72"/>
      <c r="U30" s="71"/>
      <c r="V30" s="73"/>
      <c r="W30" s="73"/>
    </row>
    <row r="31" spans="1:23" ht="25.5" customHeight="1" thickBot="1" x14ac:dyDescent="0.25">
      <c r="A31" s="10"/>
      <c r="B31" s="83">
        <v>43159</v>
      </c>
      <c r="C31" s="84">
        <v>0</v>
      </c>
      <c r="D31" s="84">
        <v>0</v>
      </c>
      <c r="E31" s="84">
        <v>0</v>
      </c>
      <c r="F31" s="84">
        <v>0</v>
      </c>
      <c r="G31" s="84">
        <v>0</v>
      </c>
      <c r="H31" s="84">
        <v>0</v>
      </c>
      <c r="I31" s="84">
        <v>0</v>
      </c>
      <c r="J31" s="12"/>
      <c r="K31" s="17">
        <f t="shared" si="0"/>
        <v>1</v>
      </c>
      <c r="L31" s="17">
        <f t="shared" si="1"/>
        <v>3</v>
      </c>
      <c r="M31" s="71"/>
      <c r="N31" s="72"/>
      <c r="O31" s="71"/>
      <c r="P31" s="73"/>
      <c r="Q31" s="73"/>
      <c r="S31" s="71"/>
      <c r="T31" s="72"/>
      <c r="U31" s="71"/>
      <c r="V31" s="73"/>
      <c r="W31" s="73"/>
    </row>
    <row r="32" spans="1:23" ht="25.5" customHeight="1" thickBot="1" x14ac:dyDescent="0.25">
      <c r="A32" s="10"/>
      <c r="B32" s="83">
        <v>43161</v>
      </c>
      <c r="C32" s="84">
        <v>0</v>
      </c>
      <c r="D32" s="84">
        <v>0</v>
      </c>
      <c r="E32" s="84">
        <v>0</v>
      </c>
      <c r="F32" s="84">
        <v>0</v>
      </c>
      <c r="G32" s="84">
        <v>0</v>
      </c>
      <c r="H32" s="84">
        <v>0</v>
      </c>
      <c r="I32" s="84">
        <v>0</v>
      </c>
      <c r="J32" s="12"/>
      <c r="K32" s="17">
        <f t="shared" si="0"/>
        <v>1</v>
      </c>
      <c r="L32" s="17">
        <f t="shared" si="1"/>
        <v>3</v>
      </c>
      <c r="M32" s="71"/>
      <c r="N32" s="72"/>
      <c r="O32" s="71"/>
      <c r="P32" s="73"/>
      <c r="Q32" s="73"/>
      <c r="S32" s="71"/>
      <c r="T32" s="72"/>
      <c r="U32" s="71"/>
      <c r="V32" s="73"/>
      <c r="W32" s="73"/>
    </row>
    <row r="33" spans="1:23" ht="25.5" customHeight="1" thickBot="1" x14ac:dyDescent="0.25">
      <c r="A33" s="10"/>
      <c r="B33" s="83">
        <v>43162</v>
      </c>
      <c r="C33" s="84">
        <v>0</v>
      </c>
      <c r="D33" s="84">
        <v>0</v>
      </c>
      <c r="E33" s="84">
        <v>0</v>
      </c>
      <c r="F33" s="84">
        <v>0</v>
      </c>
      <c r="G33" s="84">
        <v>0</v>
      </c>
      <c r="H33" s="84">
        <v>0</v>
      </c>
      <c r="I33" s="84">
        <v>0</v>
      </c>
      <c r="J33" s="12"/>
      <c r="K33" s="17">
        <f t="shared" si="0"/>
        <v>1</v>
      </c>
      <c r="L33" s="17">
        <f t="shared" si="1"/>
        <v>3</v>
      </c>
      <c r="M33" s="71"/>
      <c r="N33" s="72"/>
      <c r="O33" s="71"/>
      <c r="P33" s="73"/>
      <c r="Q33" s="73"/>
      <c r="S33" s="71"/>
      <c r="T33" s="72"/>
      <c r="U33" s="71"/>
      <c r="V33" s="73"/>
      <c r="W33" s="73"/>
    </row>
    <row r="34" spans="1:23" ht="25.5" customHeight="1" thickBot="1" x14ac:dyDescent="0.25">
      <c r="A34" s="10"/>
      <c r="B34" s="83">
        <v>43163</v>
      </c>
      <c r="C34" s="84">
        <v>0</v>
      </c>
      <c r="D34" s="84">
        <v>0</v>
      </c>
      <c r="E34" s="84">
        <v>0</v>
      </c>
      <c r="F34" s="84">
        <v>0</v>
      </c>
      <c r="G34" s="84">
        <v>0</v>
      </c>
      <c r="H34" s="84">
        <v>0</v>
      </c>
      <c r="I34" s="84">
        <v>0</v>
      </c>
      <c r="J34" s="12"/>
      <c r="K34" s="17">
        <f t="shared" si="0"/>
        <v>1</v>
      </c>
      <c r="L34" s="17">
        <f t="shared" si="1"/>
        <v>3</v>
      </c>
      <c r="M34" s="71"/>
      <c r="N34" s="72"/>
      <c r="O34" s="71"/>
      <c r="P34" s="73"/>
      <c r="Q34" s="73"/>
      <c r="S34" s="71"/>
      <c r="T34" s="72"/>
      <c r="U34" s="71"/>
      <c r="V34" s="73"/>
      <c r="W34" s="73"/>
    </row>
    <row r="35" spans="1:23" ht="25.5" customHeight="1" thickBot="1" x14ac:dyDescent="0.25">
      <c r="A35" s="10"/>
      <c r="B35" s="83">
        <v>43165</v>
      </c>
      <c r="C35" s="84">
        <v>0</v>
      </c>
      <c r="D35" s="84">
        <v>0</v>
      </c>
      <c r="E35" s="84">
        <v>0</v>
      </c>
      <c r="F35" s="84">
        <v>0</v>
      </c>
      <c r="G35" s="84">
        <v>0</v>
      </c>
      <c r="H35" s="84">
        <v>0</v>
      </c>
      <c r="I35" s="84">
        <v>0</v>
      </c>
      <c r="J35" s="12"/>
      <c r="K35" s="17">
        <f t="shared" si="0"/>
        <v>1</v>
      </c>
      <c r="L35" s="17">
        <f t="shared" si="1"/>
        <v>3</v>
      </c>
      <c r="M35" s="71"/>
      <c r="N35" s="72"/>
      <c r="O35" s="71"/>
      <c r="P35" s="73"/>
      <c r="Q35" s="73"/>
      <c r="S35" s="71"/>
      <c r="T35" s="72"/>
      <c r="U35" s="71"/>
      <c r="V35" s="73"/>
      <c r="W35" s="73"/>
    </row>
    <row r="36" spans="1:23" ht="25.5" customHeight="1" thickBot="1" x14ac:dyDescent="0.25">
      <c r="A36" s="10"/>
      <c r="B36" s="83">
        <v>43167</v>
      </c>
      <c r="C36" s="84">
        <v>0</v>
      </c>
      <c r="D36" s="84">
        <v>0</v>
      </c>
      <c r="E36" s="84">
        <v>0</v>
      </c>
      <c r="F36" s="84">
        <v>0</v>
      </c>
      <c r="G36" s="84">
        <v>0</v>
      </c>
      <c r="H36" s="84">
        <v>0</v>
      </c>
      <c r="I36" s="84">
        <v>0</v>
      </c>
      <c r="J36" s="12"/>
      <c r="K36" s="17">
        <f t="shared" si="0"/>
        <v>1</v>
      </c>
      <c r="L36" s="17">
        <f t="shared" si="1"/>
        <v>3</v>
      </c>
      <c r="M36" s="71"/>
      <c r="N36" s="72"/>
      <c r="O36" s="71"/>
      <c r="P36" s="73"/>
      <c r="Q36" s="73"/>
      <c r="S36" s="71"/>
      <c r="T36" s="72"/>
      <c r="U36" s="71"/>
      <c r="V36" s="73"/>
      <c r="W36" s="73"/>
    </row>
    <row r="37" spans="1:23" ht="25.5" customHeight="1" thickBot="1" x14ac:dyDescent="0.25">
      <c r="A37" s="10"/>
      <c r="B37" s="83">
        <v>43170</v>
      </c>
      <c r="C37" s="84">
        <v>0</v>
      </c>
      <c r="D37" s="84">
        <v>1</v>
      </c>
      <c r="E37" s="84">
        <v>0</v>
      </c>
      <c r="F37" s="84">
        <v>0</v>
      </c>
      <c r="G37" s="84">
        <v>0</v>
      </c>
      <c r="H37" s="84">
        <v>0</v>
      </c>
      <c r="I37" s="84">
        <v>0</v>
      </c>
      <c r="J37" s="12"/>
      <c r="K37" s="17">
        <f t="shared" si="0"/>
        <v>1</v>
      </c>
      <c r="L37" s="17">
        <f t="shared" si="1"/>
        <v>3</v>
      </c>
      <c r="M37" s="71"/>
      <c r="N37" s="72"/>
      <c r="O37" s="71"/>
      <c r="P37" s="73"/>
      <c r="Q37" s="73"/>
      <c r="S37" s="71"/>
      <c r="T37" s="72"/>
      <c r="U37" s="71"/>
      <c r="V37" s="73"/>
      <c r="W37" s="73"/>
    </row>
    <row r="38" spans="1:23" ht="25.5" customHeight="1" thickBot="1" x14ac:dyDescent="0.25">
      <c r="A38" s="10"/>
      <c r="B38" s="83">
        <v>43171</v>
      </c>
      <c r="C38" s="84">
        <v>0</v>
      </c>
      <c r="D38" s="84">
        <v>0</v>
      </c>
      <c r="E38" s="84">
        <v>0</v>
      </c>
      <c r="F38" s="84">
        <v>0</v>
      </c>
      <c r="G38" s="84">
        <v>0</v>
      </c>
      <c r="H38" s="84">
        <v>0</v>
      </c>
      <c r="I38" s="84">
        <v>0</v>
      </c>
      <c r="J38" s="12"/>
      <c r="K38" s="17">
        <f t="shared" si="0"/>
        <v>1</v>
      </c>
      <c r="L38" s="17">
        <f t="shared" si="1"/>
        <v>3</v>
      </c>
      <c r="M38" s="71"/>
      <c r="N38" s="72"/>
      <c r="O38" s="71"/>
      <c r="P38" s="73"/>
      <c r="Q38" s="73"/>
      <c r="S38" s="71"/>
      <c r="T38" s="72"/>
      <c r="U38" s="71"/>
      <c r="V38" s="73"/>
      <c r="W38" s="73"/>
    </row>
    <row r="39" spans="1:23" ht="25.5" customHeight="1" thickBot="1" x14ac:dyDescent="0.25">
      <c r="A39" s="10"/>
      <c r="B39" s="83">
        <v>43173</v>
      </c>
      <c r="C39" s="84">
        <v>0</v>
      </c>
      <c r="D39" s="84">
        <v>0</v>
      </c>
      <c r="E39" s="84">
        <v>0</v>
      </c>
      <c r="F39" s="84">
        <v>0</v>
      </c>
      <c r="G39" s="84">
        <v>0</v>
      </c>
      <c r="H39" s="84">
        <v>0</v>
      </c>
      <c r="I39" s="84">
        <v>1</v>
      </c>
      <c r="J39" s="12"/>
      <c r="K39" s="17">
        <f t="shared" si="0"/>
        <v>1</v>
      </c>
      <c r="L39" s="17">
        <f t="shared" si="1"/>
        <v>3</v>
      </c>
      <c r="M39" s="71"/>
      <c r="N39" s="72"/>
      <c r="O39" s="71"/>
      <c r="P39" s="73"/>
      <c r="Q39" s="73"/>
      <c r="S39" s="71"/>
      <c r="T39" s="72"/>
      <c r="U39" s="71"/>
      <c r="V39" s="73"/>
      <c r="W39" s="73"/>
    </row>
    <row r="40" spans="1:23" ht="25.5" customHeight="1" thickBot="1" x14ac:dyDescent="0.25">
      <c r="A40" s="10"/>
      <c r="B40" s="83">
        <v>43175</v>
      </c>
      <c r="C40" s="84">
        <v>0</v>
      </c>
      <c r="D40" s="84">
        <v>0</v>
      </c>
      <c r="E40" s="84">
        <v>0</v>
      </c>
      <c r="F40" s="84">
        <v>0</v>
      </c>
      <c r="G40" s="84">
        <v>0</v>
      </c>
      <c r="H40" s="84">
        <v>0</v>
      </c>
      <c r="I40" s="84">
        <v>0</v>
      </c>
      <c r="J40" s="12"/>
      <c r="K40" s="17">
        <f t="shared" si="0"/>
        <v>1</v>
      </c>
      <c r="L40" s="17">
        <f t="shared" si="1"/>
        <v>3</v>
      </c>
      <c r="M40" s="71"/>
      <c r="N40" s="72"/>
      <c r="O40" s="71"/>
      <c r="P40" s="73"/>
      <c r="Q40" s="73"/>
      <c r="S40" s="71"/>
      <c r="T40" s="72"/>
      <c r="U40" s="71"/>
      <c r="V40" s="73"/>
      <c r="W40" s="73"/>
    </row>
    <row r="41" spans="1:23" ht="25.5" customHeight="1" thickBot="1" x14ac:dyDescent="0.25">
      <c r="A41" s="10"/>
      <c r="B41" s="83">
        <v>43176</v>
      </c>
      <c r="C41" s="84">
        <v>0</v>
      </c>
      <c r="D41" s="84">
        <v>0</v>
      </c>
      <c r="E41" s="84">
        <v>0</v>
      </c>
      <c r="F41" s="84">
        <v>0</v>
      </c>
      <c r="G41" s="84">
        <v>0</v>
      </c>
      <c r="H41" s="84">
        <v>0</v>
      </c>
      <c r="I41" s="84">
        <v>0</v>
      </c>
      <c r="J41" s="12"/>
      <c r="K41" s="17">
        <f t="shared" si="0"/>
        <v>1</v>
      </c>
      <c r="L41" s="17">
        <f t="shared" si="1"/>
        <v>3</v>
      </c>
      <c r="M41" s="71"/>
      <c r="N41" s="72"/>
      <c r="O41" s="71"/>
      <c r="P41" s="73"/>
      <c r="Q41" s="73"/>
      <c r="S41" s="71"/>
      <c r="T41" s="72"/>
      <c r="U41" s="71"/>
      <c r="V41" s="73"/>
      <c r="W41" s="73"/>
    </row>
    <row r="42" spans="1:23" ht="25.5" customHeight="1" thickBot="1" x14ac:dyDescent="0.25">
      <c r="A42" s="10"/>
      <c r="B42" s="83">
        <v>43183</v>
      </c>
      <c r="C42" s="84">
        <v>0</v>
      </c>
      <c r="D42" s="84">
        <v>0</v>
      </c>
      <c r="E42" s="84">
        <v>1</v>
      </c>
      <c r="F42" s="84">
        <v>0</v>
      </c>
      <c r="G42" s="84">
        <v>0</v>
      </c>
      <c r="H42" s="84">
        <v>0</v>
      </c>
      <c r="I42" s="84">
        <v>0</v>
      </c>
      <c r="J42" s="12"/>
      <c r="K42" s="17">
        <f t="shared" si="0"/>
        <v>1</v>
      </c>
      <c r="L42" s="17">
        <f t="shared" si="1"/>
        <v>3</v>
      </c>
      <c r="M42" s="71"/>
      <c r="N42" s="72"/>
      <c r="O42" s="71"/>
      <c r="P42" s="73"/>
      <c r="Q42" s="73"/>
      <c r="S42" s="71"/>
      <c r="T42" s="72"/>
      <c r="U42" s="71"/>
      <c r="V42" s="73"/>
      <c r="W42" s="73"/>
    </row>
    <row r="43" spans="1:23" ht="25.5" customHeight="1" thickBot="1" x14ac:dyDescent="0.25">
      <c r="A43" s="10"/>
      <c r="B43" s="83">
        <v>43186</v>
      </c>
      <c r="C43" s="84">
        <v>0</v>
      </c>
      <c r="D43" s="84">
        <v>0</v>
      </c>
      <c r="E43" s="84">
        <v>1</v>
      </c>
      <c r="F43" s="84">
        <v>0</v>
      </c>
      <c r="G43" s="84">
        <v>0</v>
      </c>
      <c r="H43" s="84">
        <v>0</v>
      </c>
      <c r="I43" s="84">
        <v>0</v>
      </c>
      <c r="J43" s="12"/>
      <c r="K43" s="17">
        <f t="shared" si="0"/>
        <v>1</v>
      </c>
      <c r="L43" s="17">
        <f t="shared" si="1"/>
        <v>3</v>
      </c>
      <c r="M43" s="71"/>
      <c r="N43" s="72"/>
      <c r="O43" s="71"/>
      <c r="P43" s="73"/>
      <c r="Q43" s="73"/>
      <c r="S43" s="71"/>
      <c r="T43" s="72"/>
      <c r="U43" s="71"/>
      <c r="V43" s="73"/>
      <c r="W43" s="73"/>
    </row>
    <row r="44" spans="1:23" ht="25.5" customHeight="1" thickBot="1" x14ac:dyDescent="0.25">
      <c r="A44" s="10"/>
      <c r="B44" s="83">
        <v>43189</v>
      </c>
      <c r="C44" s="84">
        <v>0</v>
      </c>
      <c r="D44" s="84">
        <v>0</v>
      </c>
      <c r="E44" s="84">
        <v>0</v>
      </c>
      <c r="F44" s="84">
        <v>0</v>
      </c>
      <c r="G44" s="84">
        <v>0</v>
      </c>
      <c r="H44" s="84">
        <v>0</v>
      </c>
      <c r="I44" s="84">
        <v>0</v>
      </c>
      <c r="J44" s="12"/>
      <c r="K44" s="17">
        <f t="shared" si="0"/>
        <v>1</v>
      </c>
      <c r="L44" s="17">
        <f t="shared" si="1"/>
        <v>3</v>
      </c>
      <c r="M44" s="71"/>
      <c r="N44" s="72"/>
      <c r="O44" s="71"/>
      <c r="P44" s="73"/>
      <c r="Q44" s="73"/>
      <c r="S44" s="71"/>
      <c r="T44" s="72"/>
      <c r="U44" s="71"/>
      <c r="V44" s="73"/>
      <c r="W44" s="73"/>
    </row>
    <row r="45" spans="1:23" ht="25.5" customHeight="1" thickBot="1" x14ac:dyDescent="0.25">
      <c r="A45" s="10"/>
      <c r="B45" s="83">
        <v>43190</v>
      </c>
      <c r="C45" s="84">
        <v>0</v>
      </c>
      <c r="D45" s="84">
        <v>0</v>
      </c>
      <c r="E45" s="84">
        <v>0</v>
      </c>
      <c r="F45" s="84">
        <v>0</v>
      </c>
      <c r="G45" s="84">
        <v>0</v>
      </c>
      <c r="H45" s="84">
        <v>0</v>
      </c>
      <c r="I45" s="84">
        <v>0</v>
      </c>
      <c r="J45" s="12"/>
      <c r="K45" s="17">
        <f t="shared" si="0"/>
        <v>1</v>
      </c>
      <c r="L45" s="17">
        <f t="shared" si="1"/>
        <v>3</v>
      </c>
      <c r="M45" s="71"/>
      <c r="N45" s="72"/>
      <c r="O45" s="71"/>
      <c r="P45" s="73"/>
      <c r="Q45" s="73"/>
      <c r="S45" s="71"/>
      <c r="T45" s="72"/>
      <c r="U45" s="71"/>
      <c r="V45" s="73"/>
      <c r="W45" s="73"/>
    </row>
    <row r="46" spans="1:23" ht="25.5" customHeight="1" thickBot="1" x14ac:dyDescent="0.25">
      <c r="A46" s="10"/>
      <c r="B46" s="83">
        <v>43193</v>
      </c>
      <c r="C46" s="84">
        <v>0</v>
      </c>
      <c r="D46" s="84">
        <v>0</v>
      </c>
      <c r="E46" s="84">
        <v>0</v>
      </c>
      <c r="F46" s="84">
        <v>0</v>
      </c>
      <c r="G46" s="84">
        <v>0</v>
      </c>
      <c r="H46" s="84">
        <v>0</v>
      </c>
      <c r="I46" s="84">
        <v>0</v>
      </c>
      <c r="J46" s="12"/>
      <c r="K46" s="17">
        <f t="shared" si="0"/>
        <v>1</v>
      </c>
      <c r="L46" s="17">
        <f t="shared" si="1"/>
        <v>3</v>
      </c>
      <c r="M46" s="71"/>
      <c r="N46" s="72"/>
      <c r="O46" s="71"/>
      <c r="P46" s="73"/>
      <c r="Q46" s="73"/>
      <c r="S46" s="71"/>
      <c r="T46" s="72"/>
      <c r="U46" s="71"/>
      <c r="V46" s="73"/>
      <c r="W46" s="73"/>
    </row>
    <row r="47" spans="1:23" ht="25.5" customHeight="1" thickBot="1" x14ac:dyDescent="0.25">
      <c r="A47" s="10"/>
      <c r="B47" s="83">
        <v>43196</v>
      </c>
      <c r="C47" s="84">
        <v>0</v>
      </c>
      <c r="D47" s="84">
        <v>0</v>
      </c>
      <c r="E47" s="84">
        <v>0</v>
      </c>
      <c r="F47" s="84">
        <v>0</v>
      </c>
      <c r="G47" s="84">
        <v>0</v>
      </c>
      <c r="H47" s="84">
        <v>0</v>
      </c>
      <c r="I47" s="84">
        <v>0</v>
      </c>
      <c r="J47" s="12"/>
      <c r="K47" s="17">
        <f t="shared" si="0"/>
        <v>1</v>
      </c>
      <c r="L47" s="17">
        <f t="shared" si="1"/>
        <v>3</v>
      </c>
      <c r="M47" s="71"/>
      <c r="N47" s="72"/>
      <c r="O47" s="71"/>
      <c r="P47" s="73"/>
      <c r="Q47" s="73"/>
      <c r="S47" s="71"/>
      <c r="T47" s="72"/>
      <c r="U47" s="71"/>
      <c r="V47" s="73"/>
      <c r="W47" s="73"/>
    </row>
    <row r="48" spans="1:23" ht="25.5" customHeight="1" thickBot="1" x14ac:dyDescent="0.25">
      <c r="A48" s="10"/>
      <c r="B48" s="83">
        <v>43197</v>
      </c>
      <c r="C48" s="84">
        <v>0</v>
      </c>
      <c r="D48" s="84">
        <v>0</v>
      </c>
      <c r="E48" s="84">
        <v>0</v>
      </c>
      <c r="F48" s="84">
        <v>0</v>
      </c>
      <c r="G48" s="84">
        <v>0</v>
      </c>
      <c r="H48" s="84">
        <v>0</v>
      </c>
      <c r="I48" s="84">
        <v>0</v>
      </c>
      <c r="J48" s="12"/>
      <c r="K48" s="17">
        <f t="shared" si="0"/>
        <v>1</v>
      </c>
      <c r="L48" s="17">
        <f t="shared" si="1"/>
        <v>3</v>
      </c>
      <c r="M48" s="71"/>
      <c r="N48" s="72"/>
      <c r="O48" s="71"/>
      <c r="P48" s="73"/>
      <c r="Q48" s="73"/>
      <c r="S48" s="71"/>
      <c r="T48" s="72"/>
      <c r="U48" s="71"/>
      <c r="V48" s="73"/>
      <c r="W48" s="73"/>
    </row>
    <row r="49" spans="1:23" ht="25.5" customHeight="1" thickBot="1" x14ac:dyDescent="0.25">
      <c r="A49" s="10"/>
      <c r="B49" s="83">
        <v>43198</v>
      </c>
      <c r="C49" s="84">
        <v>0</v>
      </c>
      <c r="D49" s="84">
        <v>0</v>
      </c>
      <c r="E49" s="84">
        <v>0</v>
      </c>
      <c r="F49" s="84">
        <v>0</v>
      </c>
      <c r="G49" s="84">
        <v>0</v>
      </c>
      <c r="H49" s="84">
        <v>0</v>
      </c>
      <c r="I49" s="84">
        <v>0</v>
      </c>
      <c r="J49" s="12"/>
      <c r="K49" s="17">
        <f t="shared" si="0"/>
        <v>1</v>
      </c>
      <c r="L49" s="17">
        <f t="shared" si="1"/>
        <v>3</v>
      </c>
      <c r="M49" s="71"/>
      <c r="N49" s="72"/>
      <c r="O49" s="71"/>
      <c r="P49" s="73"/>
      <c r="Q49" s="73"/>
      <c r="S49" s="71"/>
      <c r="T49" s="72"/>
      <c r="U49" s="71"/>
      <c r="V49" s="73"/>
      <c r="W49" s="73"/>
    </row>
    <row r="50" spans="1:23" ht="25.5" customHeight="1" thickBot="1" x14ac:dyDescent="0.25">
      <c r="A50" s="10"/>
      <c r="B50" s="83">
        <v>43199</v>
      </c>
      <c r="C50" s="84">
        <v>0</v>
      </c>
      <c r="D50" s="84">
        <v>0</v>
      </c>
      <c r="E50" s="84">
        <v>0</v>
      </c>
      <c r="F50" s="84">
        <v>0</v>
      </c>
      <c r="G50" s="84">
        <v>0</v>
      </c>
      <c r="H50" s="84">
        <v>0</v>
      </c>
      <c r="I50" s="84">
        <v>0</v>
      </c>
      <c r="J50" s="12"/>
      <c r="K50" s="17">
        <f t="shared" si="0"/>
        <v>1</v>
      </c>
      <c r="L50" s="17">
        <f t="shared" si="1"/>
        <v>3</v>
      </c>
      <c r="M50" s="71"/>
      <c r="N50" s="72"/>
      <c r="O50" s="71"/>
      <c r="P50" s="73"/>
      <c r="Q50" s="73"/>
      <c r="S50" s="71"/>
      <c r="T50" s="72"/>
      <c r="U50" s="71"/>
      <c r="V50" s="73"/>
      <c r="W50" s="73"/>
    </row>
    <row r="51" spans="1:23" ht="25.5" customHeight="1" thickBot="1" x14ac:dyDescent="0.25">
      <c r="A51" s="10"/>
      <c r="B51" s="83">
        <v>43201</v>
      </c>
      <c r="C51" s="84">
        <v>0</v>
      </c>
      <c r="D51" s="84">
        <v>0</v>
      </c>
      <c r="E51" s="84">
        <v>0</v>
      </c>
      <c r="F51" s="84">
        <v>0</v>
      </c>
      <c r="G51" s="84">
        <v>0</v>
      </c>
      <c r="H51" s="84">
        <v>0</v>
      </c>
      <c r="I51" s="84">
        <v>0</v>
      </c>
      <c r="J51" s="12"/>
      <c r="K51" s="17">
        <f t="shared" si="0"/>
        <v>1</v>
      </c>
      <c r="L51" s="17">
        <f t="shared" si="1"/>
        <v>3</v>
      </c>
      <c r="M51" s="71"/>
      <c r="N51" s="72"/>
      <c r="O51" s="71"/>
      <c r="P51" s="73"/>
      <c r="Q51" s="73"/>
      <c r="S51" s="71"/>
      <c r="T51" s="72"/>
      <c r="U51" s="71"/>
      <c r="V51" s="73"/>
      <c r="W51" s="73"/>
    </row>
    <row r="52" spans="1:23" ht="25.5" customHeight="1" thickBot="1" x14ac:dyDescent="0.25">
      <c r="A52" s="10"/>
      <c r="B52" s="83">
        <v>43202</v>
      </c>
      <c r="C52" s="84">
        <v>0</v>
      </c>
      <c r="D52" s="84">
        <v>0</v>
      </c>
      <c r="E52" s="84">
        <v>0</v>
      </c>
      <c r="F52" s="84">
        <v>0</v>
      </c>
      <c r="G52" s="84">
        <v>0</v>
      </c>
      <c r="H52" s="84">
        <v>0</v>
      </c>
      <c r="I52" s="84">
        <v>0</v>
      </c>
      <c r="J52" s="12"/>
      <c r="K52" s="17">
        <f t="shared" si="0"/>
        <v>1</v>
      </c>
      <c r="L52" s="17">
        <f t="shared" si="1"/>
        <v>3</v>
      </c>
      <c r="M52" s="71"/>
      <c r="N52" s="72"/>
      <c r="O52" s="71"/>
      <c r="P52" s="73"/>
      <c r="Q52" s="73"/>
      <c r="S52" s="71"/>
      <c r="T52" s="72"/>
      <c r="U52" s="71"/>
      <c r="V52" s="73"/>
      <c r="W52" s="73"/>
    </row>
    <row r="53" spans="1:23" ht="25.5" customHeight="1" thickBot="1" x14ac:dyDescent="0.25">
      <c r="A53" s="10"/>
      <c r="B53" s="83">
        <v>43203</v>
      </c>
      <c r="C53" s="84">
        <v>0</v>
      </c>
      <c r="D53" s="84">
        <v>0</v>
      </c>
      <c r="E53" s="84">
        <v>0</v>
      </c>
      <c r="F53" s="84">
        <v>0</v>
      </c>
      <c r="G53" s="84">
        <v>0</v>
      </c>
      <c r="H53" s="84">
        <v>0</v>
      </c>
      <c r="I53" s="84">
        <v>0</v>
      </c>
      <c r="J53" s="12"/>
      <c r="K53" s="17">
        <f t="shared" si="0"/>
        <v>1</v>
      </c>
      <c r="L53" s="17">
        <f t="shared" si="1"/>
        <v>3</v>
      </c>
      <c r="M53" s="71"/>
      <c r="N53" s="72"/>
      <c r="O53" s="71"/>
      <c r="P53" s="73"/>
      <c r="Q53" s="73"/>
      <c r="S53" s="71"/>
      <c r="T53" s="72"/>
      <c r="U53" s="71"/>
      <c r="V53" s="73"/>
      <c r="W53" s="73"/>
    </row>
    <row r="54" spans="1:23" ht="25.5" customHeight="1" thickBot="1" x14ac:dyDescent="0.25">
      <c r="A54" s="10"/>
      <c r="B54" s="83">
        <v>43206</v>
      </c>
      <c r="C54" s="84">
        <v>0</v>
      </c>
      <c r="D54" s="84">
        <v>0</v>
      </c>
      <c r="E54" s="84">
        <v>0</v>
      </c>
      <c r="F54" s="84">
        <v>0</v>
      </c>
      <c r="G54" s="84">
        <v>0</v>
      </c>
      <c r="H54" s="84">
        <v>0</v>
      </c>
      <c r="I54" s="84">
        <v>0</v>
      </c>
      <c r="J54" s="12"/>
      <c r="K54" s="17">
        <f t="shared" si="0"/>
        <v>1</v>
      </c>
      <c r="L54" s="17">
        <f t="shared" si="1"/>
        <v>3</v>
      </c>
      <c r="M54" s="71"/>
      <c r="N54" s="72"/>
      <c r="O54" s="71"/>
      <c r="P54" s="73"/>
      <c r="Q54" s="73"/>
      <c r="S54" s="71"/>
      <c r="T54" s="72"/>
      <c r="U54" s="71"/>
      <c r="V54" s="73"/>
      <c r="W54" s="73"/>
    </row>
    <row r="55" spans="1:23" ht="25.5" customHeight="1" thickBot="1" x14ac:dyDescent="0.25">
      <c r="A55" s="10"/>
      <c r="B55" s="83">
        <v>43207</v>
      </c>
      <c r="C55" s="84">
        <v>0</v>
      </c>
      <c r="D55" s="84">
        <v>0</v>
      </c>
      <c r="E55" s="84">
        <v>0</v>
      </c>
      <c r="F55" s="84">
        <v>0</v>
      </c>
      <c r="G55" s="84">
        <v>0</v>
      </c>
      <c r="H55" s="84">
        <v>0</v>
      </c>
      <c r="I55" s="84">
        <v>0</v>
      </c>
      <c r="J55" s="12"/>
      <c r="K55" s="17">
        <f t="shared" si="0"/>
        <v>1</v>
      </c>
      <c r="L55" s="17">
        <f t="shared" si="1"/>
        <v>3</v>
      </c>
      <c r="M55" s="71"/>
      <c r="N55" s="72"/>
      <c r="O55" s="71"/>
      <c r="P55" s="73"/>
      <c r="Q55" s="73"/>
      <c r="S55" s="71"/>
      <c r="T55" s="72"/>
      <c r="U55" s="71"/>
      <c r="V55" s="73"/>
      <c r="W55" s="73"/>
    </row>
    <row r="56" spans="1:23" ht="25.5" customHeight="1" thickBot="1" x14ac:dyDescent="0.25">
      <c r="A56" s="10"/>
      <c r="B56" s="83">
        <v>43207</v>
      </c>
      <c r="C56" s="84">
        <v>0</v>
      </c>
      <c r="D56" s="84">
        <v>0</v>
      </c>
      <c r="E56" s="84">
        <v>0</v>
      </c>
      <c r="F56" s="84">
        <v>0</v>
      </c>
      <c r="G56" s="84">
        <v>0</v>
      </c>
      <c r="H56" s="84">
        <v>0</v>
      </c>
      <c r="I56" s="84">
        <v>0</v>
      </c>
      <c r="J56" s="12"/>
      <c r="K56" s="17">
        <f t="shared" si="0"/>
        <v>1</v>
      </c>
      <c r="L56" s="17">
        <f t="shared" si="1"/>
        <v>3</v>
      </c>
      <c r="M56" s="71"/>
      <c r="N56" s="72"/>
      <c r="O56" s="71"/>
      <c r="P56" s="73"/>
      <c r="Q56" s="73"/>
      <c r="S56" s="71"/>
      <c r="T56" s="72"/>
      <c r="U56" s="71"/>
      <c r="V56" s="73"/>
      <c r="W56" s="73"/>
    </row>
    <row r="57" spans="1:23" ht="25.5" customHeight="1" thickBot="1" x14ac:dyDescent="0.25">
      <c r="A57" s="10"/>
      <c r="B57" s="83">
        <v>43209</v>
      </c>
      <c r="C57" s="84">
        <v>0</v>
      </c>
      <c r="D57" s="84">
        <v>0</v>
      </c>
      <c r="E57" s="84">
        <v>0</v>
      </c>
      <c r="F57" s="84">
        <v>0</v>
      </c>
      <c r="G57" s="84">
        <v>0</v>
      </c>
      <c r="H57" s="84">
        <v>0</v>
      </c>
      <c r="I57" s="84">
        <v>0</v>
      </c>
      <c r="J57" s="12"/>
      <c r="K57" s="17">
        <f t="shared" si="0"/>
        <v>1</v>
      </c>
      <c r="L57" s="17">
        <f t="shared" si="1"/>
        <v>3</v>
      </c>
      <c r="M57" s="71"/>
      <c r="N57" s="72"/>
      <c r="O57" s="71"/>
      <c r="P57" s="73"/>
      <c r="Q57" s="73"/>
      <c r="S57" s="71"/>
      <c r="T57" s="72"/>
      <c r="U57" s="71"/>
      <c r="V57" s="73"/>
      <c r="W57" s="73"/>
    </row>
    <row r="58" spans="1:23" ht="25.5" customHeight="1" thickBot="1" x14ac:dyDescent="0.25">
      <c r="A58" s="10"/>
      <c r="B58" s="83">
        <v>43210</v>
      </c>
      <c r="C58" s="84">
        <v>0</v>
      </c>
      <c r="D58" s="84">
        <v>0</v>
      </c>
      <c r="E58" s="84">
        <v>0</v>
      </c>
      <c r="F58" s="84">
        <v>0</v>
      </c>
      <c r="G58" s="84">
        <v>0</v>
      </c>
      <c r="H58" s="84">
        <v>0</v>
      </c>
      <c r="I58" s="84">
        <v>0</v>
      </c>
      <c r="J58" s="12"/>
      <c r="K58" s="17">
        <f t="shared" si="0"/>
        <v>1</v>
      </c>
      <c r="L58" s="17">
        <f t="shared" si="1"/>
        <v>3</v>
      </c>
      <c r="M58" s="71"/>
      <c r="N58" s="72"/>
      <c r="O58" s="71"/>
      <c r="P58" s="73"/>
      <c r="Q58" s="73"/>
      <c r="S58" s="71"/>
      <c r="T58" s="72"/>
      <c r="U58" s="71"/>
      <c r="V58" s="73"/>
      <c r="W58" s="73"/>
    </row>
    <row r="59" spans="1:23" ht="25.5" customHeight="1" thickBot="1" x14ac:dyDescent="0.25">
      <c r="A59" s="10"/>
      <c r="B59" s="83">
        <v>43212</v>
      </c>
      <c r="C59" s="84">
        <v>0</v>
      </c>
      <c r="D59" s="84">
        <v>0</v>
      </c>
      <c r="E59" s="84">
        <v>0</v>
      </c>
      <c r="F59" s="84">
        <v>0</v>
      </c>
      <c r="G59" s="84">
        <v>0</v>
      </c>
      <c r="H59" s="84">
        <v>0</v>
      </c>
      <c r="I59" s="84">
        <v>0</v>
      </c>
      <c r="J59" s="12"/>
      <c r="K59" s="17">
        <f t="shared" si="0"/>
        <v>1</v>
      </c>
      <c r="L59" s="17">
        <f t="shared" si="1"/>
        <v>3</v>
      </c>
      <c r="M59" s="71"/>
      <c r="N59" s="72"/>
      <c r="O59" s="71"/>
      <c r="P59" s="73"/>
      <c r="Q59" s="73"/>
      <c r="S59" s="71"/>
      <c r="T59" s="72"/>
      <c r="U59" s="71"/>
      <c r="V59" s="73"/>
      <c r="W59" s="73"/>
    </row>
    <row r="60" spans="1:23" ht="25.5" customHeight="1" thickBot="1" x14ac:dyDescent="0.25">
      <c r="A60" s="10"/>
      <c r="B60" s="83">
        <v>43215</v>
      </c>
      <c r="C60" s="84">
        <v>0</v>
      </c>
      <c r="D60" s="84">
        <v>0</v>
      </c>
      <c r="E60" s="84">
        <v>0</v>
      </c>
      <c r="F60" s="84">
        <v>0</v>
      </c>
      <c r="G60" s="84">
        <v>0</v>
      </c>
      <c r="H60" s="84">
        <v>0</v>
      </c>
      <c r="I60" s="84">
        <v>0</v>
      </c>
      <c r="J60" s="12"/>
      <c r="K60" s="17">
        <f t="shared" si="0"/>
        <v>1</v>
      </c>
      <c r="L60" s="17">
        <f t="shared" si="1"/>
        <v>3</v>
      </c>
      <c r="M60" s="71"/>
      <c r="N60" s="72"/>
      <c r="O60" s="71"/>
      <c r="P60" s="73"/>
      <c r="Q60" s="73"/>
      <c r="S60" s="71"/>
      <c r="T60" s="72"/>
      <c r="U60" s="71"/>
      <c r="V60" s="73"/>
      <c r="W60" s="73"/>
    </row>
    <row r="61" spans="1:23" ht="25.5" customHeight="1" thickBot="1" x14ac:dyDescent="0.25">
      <c r="A61" s="10"/>
      <c r="B61" s="83">
        <v>43217</v>
      </c>
      <c r="C61" s="84">
        <v>0</v>
      </c>
      <c r="D61" s="84">
        <v>0</v>
      </c>
      <c r="E61" s="84">
        <v>0</v>
      </c>
      <c r="F61" s="84">
        <v>0</v>
      </c>
      <c r="G61" s="84">
        <v>0</v>
      </c>
      <c r="H61" s="84">
        <v>0</v>
      </c>
      <c r="I61" s="84">
        <v>1</v>
      </c>
      <c r="J61" s="12"/>
      <c r="K61" s="17">
        <f t="shared" si="0"/>
        <v>1</v>
      </c>
      <c r="L61" s="17">
        <f t="shared" si="1"/>
        <v>3</v>
      </c>
      <c r="M61" s="71"/>
      <c r="N61" s="72"/>
      <c r="O61" s="71"/>
      <c r="P61" s="73"/>
      <c r="Q61" s="73"/>
      <c r="S61" s="71"/>
      <c r="T61" s="72"/>
      <c r="U61" s="71"/>
      <c r="V61" s="73"/>
      <c r="W61" s="73"/>
    </row>
    <row r="62" spans="1:23" ht="25.5" customHeight="1" thickBot="1" x14ac:dyDescent="0.25">
      <c r="A62" s="10"/>
      <c r="B62" s="83">
        <v>43222</v>
      </c>
      <c r="C62" s="84">
        <v>0</v>
      </c>
      <c r="D62" s="84">
        <v>0</v>
      </c>
      <c r="E62" s="84">
        <v>1</v>
      </c>
      <c r="F62" s="84">
        <v>0</v>
      </c>
      <c r="G62" s="84">
        <v>0</v>
      </c>
      <c r="H62" s="84">
        <v>0</v>
      </c>
      <c r="I62" s="84">
        <v>0</v>
      </c>
      <c r="J62" s="12"/>
      <c r="K62" s="17">
        <f t="shared" si="0"/>
        <v>1</v>
      </c>
      <c r="L62" s="17">
        <f t="shared" si="1"/>
        <v>3</v>
      </c>
      <c r="M62" s="71"/>
      <c r="N62" s="72"/>
      <c r="O62" s="71"/>
      <c r="P62" s="73"/>
      <c r="Q62" s="73"/>
      <c r="S62" s="71"/>
      <c r="T62" s="72"/>
      <c r="U62" s="71"/>
      <c r="V62" s="73"/>
      <c r="W62" s="73"/>
    </row>
    <row r="63" spans="1:23" ht="25.5" customHeight="1" thickBot="1" x14ac:dyDescent="0.25">
      <c r="A63" s="10"/>
      <c r="B63" s="83">
        <v>43223</v>
      </c>
      <c r="C63" s="84">
        <v>0</v>
      </c>
      <c r="D63" s="84">
        <v>0</v>
      </c>
      <c r="E63" s="84">
        <v>0</v>
      </c>
      <c r="F63" s="84">
        <v>0</v>
      </c>
      <c r="G63" s="84">
        <v>0</v>
      </c>
      <c r="H63" s="84">
        <v>0</v>
      </c>
      <c r="I63" s="84">
        <v>0</v>
      </c>
      <c r="J63" s="12"/>
      <c r="K63" s="17">
        <f t="shared" si="0"/>
        <v>1</v>
      </c>
      <c r="L63" s="17">
        <f t="shared" si="1"/>
        <v>3</v>
      </c>
      <c r="M63" s="71"/>
      <c r="N63" s="72"/>
      <c r="O63" s="71"/>
      <c r="P63" s="73"/>
      <c r="Q63" s="73"/>
      <c r="S63" s="71"/>
      <c r="T63" s="72"/>
      <c r="U63" s="71"/>
      <c r="V63" s="73"/>
      <c r="W63" s="73"/>
    </row>
    <row r="64" spans="1:23" ht="25.5" customHeight="1" thickBot="1" x14ac:dyDescent="0.25">
      <c r="A64" s="10"/>
      <c r="B64" s="83">
        <v>43224</v>
      </c>
      <c r="C64" s="84">
        <v>0</v>
      </c>
      <c r="D64" s="84">
        <v>0</v>
      </c>
      <c r="E64" s="84">
        <v>0</v>
      </c>
      <c r="F64" s="84">
        <v>0</v>
      </c>
      <c r="G64" s="84">
        <v>0</v>
      </c>
      <c r="H64" s="84">
        <v>0</v>
      </c>
      <c r="I64" s="84">
        <v>0</v>
      </c>
      <c r="J64" s="12"/>
      <c r="K64" s="17">
        <f t="shared" si="0"/>
        <v>1</v>
      </c>
      <c r="L64" s="17">
        <f t="shared" si="1"/>
        <v>3</v>
      </c>
      <c r="M64" s="71"/>
      <c r="N64" s="72"/>
      <c r="O64" s="71"/>
      <c r="P64" s="73"/>
      <c r="Q64" s="73"/>
      <c r="S64" s="71"/>
      <c r="T64" s="72"/>
      <c r="U64" s="71"/>
      <c r="V64" s="73"/>
      <c r="W64" s="73"/>
    </row>
    <row r="65" spans="1:23" ht="25.5" customHeight="1" thickBot="1" x14ac:dyDescent="0.25">
      <c r="A65" s="10"/>
      <c r="B65" s="83">
        <v>43228</v>
      </c>
      <c r="C65" s="84">
        <v>0</v>
      </c>
      <c r="D65" s="84">
        <v>0</v>
      </c>
      <c r="E65" s="84">
        <v>0</v>
      </c>
      <c r="F65" s="84">
        <v>0</v>
      </c>
      <c r="G65" s="84">
        <v>0</v>
      </c>
      <c r="H65" s="84">
        <v>0</v>
      </c>
      <c r="I65" s="84">
        <v>0</v>
      </c>
      <c r="J65" s="12"/>
      <c r="K65" s="17">
        <f t="shared" si="0"/>
        <v>1</v>
      </c>
      <c r="L65" s="17">
        <f t="shared" si="1"/>
        <v>3</v>
      </c>
      <c r="M65" s="71"/>
      <c r="N65" s="72"/>
      <c r="O65" s="71"/>
      <c r="P65" s="73"/>
      <c r="Q65" s="73"/>
      <c r="S65" s="71"/>
      <c r="T65" s="72"/>
      <c r="U65" s="71"/>
      <c r="V65" s="73"/>
      <c r="W65" s="73"/>
    </row>
    <row r="66" spans="1:23" ht="25.5" customHeight="1" thickBot="1" x14ac:dyDescent="0.25">
      <c r="A66" s="10"/>
      <c r="B66" s="83">
        <v>43231</v>
      </c>
      <c r="C66" s="84">
        <v>0</v>
      </c>
      <c r="D66" s="84">
        <v>1</v>
      </c>
      <c r="E66" s="84">
        <v>0</v>
      </c>
      <c r="F66" s="84">
        <v>0</v>
      </c>
      <c r="G66" s="84">
        <v>0</v>
      </c>
      <c r="H66" s="84">
        <v>0</v>
      </c>
      <c r="I66" s="84">
        <v>0</v>
      </c>
      <c r="J66" s="12"/>
      <c r="K66" s="17">
        <f t="shared" si="0"/>
        <v>1</v>
      </c>
      <c r="L66" s="17">
        <f t="shared" si="1"/>
        <v>3</v>
      </c>
      <c r="M66" s="71"/>
      <c r="N66" s="72"/>
      <c r="O66" s="71"/>
      <c r="P66" s="73"/>
      <c r="Q66" s="73"/>
      <c r="S66" s="71"/>
      <c r="T66" s="72"/>
      <c r="U66" s="71"/>
      <c r="V66" s="73"/>
      <c r="W66" s="73"/>
    </row>
    <row r="67" spans="1:23" ht="25.5" customHeight="1" thickBot="1" x14ac:dyDescent="0.25">
      <c r="A67" s="10"/>
      <c r="B67" s="83">
        <v>43234</v>
      </c>
      <c r="C67" s="84">
        <v>0</v>
      </c>
      <c r="D67" s="84">
        <v>0</v>
      </c>
      <c r="E67" s="84">
        <v>0</v>
      </c>
      <c r="F67" s="84">
        <v>0</v>
      </c>
      <c r="G67" s="84">
        <v>0</v>
      </c>
      <c r="H67" s="84">
        <v>0</v>
      </c>
      <c r="I67" s="84">
        <v>0</v>
      </c>
      <c r="J67" s="12"/>
      <c r="K67" s="17">
        <f t="shared" si="0"/>
        <v>1</v>
      </c>
      <c r="L67" s="17">
        <f t="shared" si="1"/>
        <v>3</v>
      </c>
      <c r="M67" s="71"/>
      <c r="N67" s="72"/>
      <c r="O67" s="71"/>
      <c r="P67" s="73"/>
      <c r="Q67" s="73"/>
      <c r="S67" s="71"/>
      <c r="T67" s="72"/>
      <c r="U67" s="71"/>
      <c r="V67" s="73"/>
      <c r="W67" s="73"/>
    </row>
    <row r="68" spans="1:23" ht="25.5" customHeight="1" thickBot="1" x14ac:dyDescent="0.25">
      <c r="A68" s="10"/>
      <c r="B68" s="83">
        <v>43238</v>
      </c>
      <c r="C68" s="84">
        <v>0</v>
      </c>
      <c r="D68" s="84">
        <v>0</v>
      </c>
      <c r="E68" s="84">
        <v>0</v>
      </c>
      <c r="F68" s="84">
        <v>0</v>
      </c>
      <c r="G68" s="84">
        <v>0</v>
      </c>
      <c r="H68" s="84">
        <v>0</v>
      </c>
      <c r="I68" s="84">
        <v>0</v>
      </c>
      <c r="J68" s="12"/>
      <c r="K68" s="17">
        <f t="shared" si="0"/>
        <v>1</v>
      </c>
      <c r="L68" s="17">
        <f t="shared" si="1"/>
        <v>3</v>
      </c>
      <c r="M68" s="71"/>
      <c r="N68" s="72"/>
      <c r="O68" s="71"/>
      <c r="P68" s="73"/>
      <c r="Q68" s="73"/>
      <c r="S68" s="71"/>
      <c r="T68" s="72"/>
      <c r="U68" s="71"/>
      <c r="V68" s="73"/>
      <c r="W68" s="73"/>
    </row>
    <row r="69" spans="1:23" ht="25.5" customHeight="1" thickBot="1" x14ac:dyDescent="0.25">
      <c r="A69" s="10"/>
      <c r="B69" s="83">
        <v>43239</v>
      </c>
      <c r="C69" s="84">
        <v>0</v>
      </c>
      <c r="D69" s="84">
        <v>0</v>
      </c>
      <c r="E69" s="84">
        <v>0</v>
      </c>
      <c r="F69" s="84">
        <v>0</v>
      </c>
      <c r="G69" s="84">
        <v>0</v>
      </c>
      <c r="H69" s="84">
        <v>0</v>
      </c>
      <c r="I69" s="84">
        <v>0</v>
      </c>
      <c r="J69" s="12"/>
      <c r="K69" s="17">
        <f t="shared" si="0"/>
        <v>1</v>
      </c>
      <c r="L69" s="17">
        <f t="shared" si="1"/>
        <v>3</v>
      </c>
      <c r="M69" s="71"/>
      <c r="N69" s="72"/>
      <c r="O69" s="71"/>
      <c r="P69" s="73"/>
      <c r="Q69" s="73"/>
      <c r="S69" s="71"/>
      <c r="T69" s="72"/>
      <c r="U69" s="71"/>
      <c r="V69" s="73"/>
      <c r="W69" s="73"/>
    </row>
    <row r="70" spans="1:23" ht="25.5" customHeight="1" thickBot="1" x14ac:dyDescent="0.25">
      <c r="A70" s="10"/>
      <c r="B70" s="83">
        <v>43240</v>
      </c>
      <c r="C70" s="84">
        <v>0</v>
      </c>
      <c r="D70" s="84">
        <v>0</v>
      </c>
      <c r="E70" s="84">
        <v>0</v>
      </c>
      <c r="F70" s="84">
        <v>0</v>
      </c>
      <c r="G70" s="84">
        <v>0</v>
      </c>
      <c r="H70" s="84">
        <v>0</v>
      </c>
      <c r="I70" s="84">
        <v>0</v>
      </c>
      <c r="J70" s="12"/>
      <c r="K70" s="17">
        <f t="shared" si="0"/>
        <v>1</v>
      </c>
      <c r="L70" s="17">
        <f t="shared" si="1"/>
        <v>3</v>
      </c>
      <c r="M70" s="71"/>
      <c r="N70" s="72"/>
      <c r="O70" s="71"/>
      <c r="P70" s="73"/>
      <c r="Q70" s="73"/>
      <c r="S70" s="71"/>
      <c r="T70" s="72"/>
      <c r="U70" s="71"/>
      <c r="V70" s="73"/>
      <c r="W70" s="73"/>
    </row>
    <row r="71" spans="1:23" ht="25.5" customHeight="1" thickBot="1" x14ac:dyDescent="0.25">
      <c r="A71" s="10"/>
      <c r="B71" s="83">
        <v>43242</v>
      </c>
      <c r="C71" s="84">
        <v>0</v>
      </c>
      <c r="D71" s="84">
        <v>0</v>
      </c>
      <c r="E71" s="84">
        <v>0</v>
      </c>
      <c r="F71" s="84">
        <v>0</v>
      </c>
      <c r="G71" s="84">
        <v>1</v>
      </c>
      <c r="H71" s="84">
        <v>0</v>
      </c>
      <c r="I71" s="84">
        <v>0</v>
      </c>
      <c r="J71" s="12"/>
      <c r="K71" s="17">
        <f t="shared" si="0"/>
        <v>1</v>
      </c>
      <c r="L71" s="17">
        <f t="shared" si="1"/>
        <v>3</v>
      </c>
      <c r="M71" s="71"/>
      <c r="N71" s="72"/>
      <c r="O71" s="71"/>
      <c r="P71" s="73"/>
      <c r="Q71" s="73"/>
      <c r="S71" s="71"/>
      <c r="T71" s="72"/>
      <c r="U71" s="71"/>
      <c r="V71" s="73"/>
      <c r="W71" s="73"/>
    </row>
    <row r="72" spans="1:23" ht="25.5" customHeight="1" thickBot="1" x14ac:dyDescent="0.25">
      <c r="A72" s="10"/>
      <c r="B72" s="83">
        <v>43245</v>
      </c>
      <c r="C72" s="84">
        <v>0</v>
      </c>
      <c r="D72" s="84">
        <v>0</v>
      </c>
      <c r="E72" s="84">
        <v>0</v>
      </c>
      <c r="F72" s="84">
        <v>0</v>
      </c>
      <c r="G72" s="84">
        <v>0</v>
      </c>
      <c r="H72" s="84">
        <v>0</v>
      </c>
      <c r="I72" s="84">
        <v>0</v>
      </c>
      <c r="J72" s="12"/>
      <c r="K72" s="17">
        <f t="shared" si="0"/>
        <v>1</v>
      </c>
      <c r="L72" s="17">
        <f t="shared" si="1"/>
        <v>3</v>
      </c>
      <c r="M72" s="71"/>
      <c r="N72" s="72"/>
      <c r="O72" s="71"/>
      <c r="P72" s="73"/>
      <c r="Q72" s="73"/>
      <c r="S72" s="71"/>
      <c r="T72" s="72"/>
      <c r="U72" s="71"/>
      <c r="V72" s="73"/>
      <c r="W72" s="73"/>
    </row>
    <row r="73" spans="1:23" ht="25.5" customHeight="1" thickBot="1" x14ac:dyDescent="0.25">
      <c r="A73" s="10"/>
      <c r="B73" s="83">
        <v>43248</v>
      </c>
      <c r="C73" s="84">
        <v>0</v>
      </c>
      <c r="D73" s="84">
        <v>0</v>
      </c>
      <c r="E73" s="84">
        <v>0</v>
      </c>
      <c r="F73" s="84">
        <v>0</v>
      </c>
      <c r="G73" s="84">
        <v>0</v>
      </c>
      <c r="H73" s="84">
        <v>0</v>
      </c>
      <c r="I73" s="84">
        <v>0</v>
      </c>
      <c r="J73" s="12"/>
      <c r="K73" s="17">
        <f t="shared" si="0"/>
        <v>1</v>
      </c>
      <c r="L73" s="17">
        <f t="shared" si="1"/>
        <v>3</v>
      </c>
      <c r="M73" s="71"/>
      <c r="N73" s="72"/>
      <c r="O73" s="71"/>
      <c r="P73" s="73"/>
      <c r="Q73" s="73"/>
      <c r="S73" s="71"/>
      <c r="T73" s="72"/>
      <c r="U73" s="71"/>
      <c r="V73" s="73"/>
      <c r="W73" s="73"/>
    </row>
    <row r="74" spans="1:23" ht="25.5" customHeight="1" thickBot="1" x14ac:dyDescent="0.25">
      <c r="A74" s="10"/>
      <c r="B74" s="83">
        <v>43251</v>
      </c>
      <c r="C74" s="84">
        <v>0</v>
      </c>
      <c r="D74" s="84">
        <v>0</v>
      </c>
      <c r="E74" s="84">
        <v>0</v>
      </c>
      <c r="F74" s="84">
        <v>0</v>
      </c>
      <c r="G74" s="84">
        <v>1</v>
      </c>
      <c r="H74" s="84">
        <v>0</v>
      </c>
      <c r="I74" s="84">
        <v>0</v>
      </c>
      <c r="J74" s="12"/>
      <c r="K74" s="17">
        <f t="shared" si="0"/>
        <v>1</v>
      </c>
      <c r="L74" s="17">
        <f t="shared" si="1"/>
        <v>3</v>
      </c>
      <c r="M74" s="71"/>
      <c r="N74" s="72"/>
      <c r="O74" s="71"/>
      <c r="P74" s="73"/>
      <c r="Q74" s="73"/>
      <c r="S74" s="71"/>
      <c r="T74" s="72"/>
      <c r="U74" s="71"/>
      <c r="V74" s="73"/>
      <c r="W74" s="73"/>
    </row>
    <row r="75" spans="1:23" ht="25.5" customHeight="1" thickBot="1" x14ac:dyDescent="0.25">
      <c r="A75" s="10"/>
      <c r="B75" s="83">
        <v>43252</v>
      </c>
      <c r="C75" s="84">
        <v>0</v>
      </c>
      <c r="D75" s="84">
        <v>0</v>
      </c>
      <c r="E75" s="84">
        <v>0</v>
      </c>
      <c r="F75" s="84">
        <v>0</v>
      </c>
      <c r="G75" s="84">
        <v>0</v>
      </c>
      <c r="H75" s="84">
        <v>0</v>
      </c>
      <c r="I75" s="84">
        <v>0</v>
      </c>
      <c r="J75" s="12"/>
      <c r="K75" s="17">
        <f t="shared" si="0"/>
        <v>1</v>
      </c>
      <c r="L75" s="17">
        <f t="shared" si="1"/>
        <v>3</v>
      </c>
      <c r="M75" s="71"/>
      <c r="N75" s="72"/>
      <c r="O75" s="71"/>
      <c r="P75" s="73"/>
      <c r="Q75" s="73"/>
      <c r="S75" s="71"/>
      <c r="T75" s="72"/>
      <c r="U75" s="71"/>
      <c r="V75" s="73"/>
      <c r="W75" s="73"/>
    </row>
    <row r="76" spans="1:23" ht="25.5" customHeight="1" thickBot="1" x14ac:dyDescent="0.25">
      <c r="A76" s="10"/>
      <c r="B76" s="83">
        <v>43255</v>
      </c>
      <c r="C76" s="84">
        <v>0</v>
      </c>
      <c r="D76" s="84">
        <v>0</v>
      </c>
      <c r="E76" s="84">
        <v>0</v>
      </c>
      <c r="F76" s="84">
        <v>0</v>
      </c>
      <c r="G76" s="84">
        <v>0</v>
      </c>
      <c r="H76" s="84">
        <v>0</v>
      </c>
      <c r="I76" s="84">
        <v>0</v>
      </c>
      <c r="J76" s="12"/>
      <c r="K76" s="17">
        <f t="shared" si="0"/>
        <v>1</v>
      </c>
      <c r="L76" s="17">
        <f t="shared" si="1"/>
        <v>3</v>
      </c>
      <c r="M76" s="71"/>
      <c r="N76" s="72"/>
      <c r="O76" s="71"/>
      <c r="P76" s="73"/>
      <c r="Q76" s="73"/>
      <c r="S76" s="71"/>
      <c r="T76" s="72"/>
      <c r="U76" s="71"/>
      <c r="V76" s="73"/>
      <c r="W76" s="73"/>
    </row>
    <row r="77" spans="1:23" ht="25.5" customHeight="1" thickBot="1" x14ac:dyDescent="0.25">
      <c r="A77" s="10"/>
      <c r="B77" s="83">
        <v>43256</v>
      </c>
      <c r="C77" s="84">
        <v>0</v>
      </c>
      <c r="D77" s="84">
        <v>0</v>
      </c>
      <c r="E77" s="84">
        <v>0</v>
      </c>
      <c r="F77" s="84">
        <v>0</v>
      </c>
      <c r="G77" s="84">
        <v>0</v>
      </c>
      <c r="H77" s="84">
        <v>0</v>
      </c>
      <c r="I77" s="84">
        <v>0</v>
      </c>
      <c r="J77" s="12"/>
      <c r="K77" s="17">
        <f t="shared" si="0"/>
        <v>1</v>
      </c>
      <c r="L77" s="17">
        <f t="shared" si="1"/>
        <v>3</v>
      </c>
      <c r="M77" s="71"/>
      <c r="N77" s="72"/>
      <c r="O77" s="71"/>
      <c r="P77" s="73"/>
      <c r="Q77" s="73"/>
      <c r="S77" s="71"/>
      <c r="T77" s="72"/>
      <c r="U77" s="71"/>
      <c r="V77" s="73"/>
      <c r="W77" s="73"/>
    </row>
    <row r="78" spans="1:23" ht="25.5" customHeight="1" thickBot="1" x14ac:dyDescent="0.25">
      <c r="A78" s="10"/>
      <c r="B78" s="83">
        <v>43259</v>
      </c>
      <c r="C78" s="84">
        <v>0</v>
      </c>
      <c r="D78" s="84">
        <v>0</v>
      </c>
      <c r="E78" s="84">
        <v>0</v>
      </c>
      <c r="F78" s="84">
        <v>0</v>
      </c>
      <c r="G78" s="84">
        <v>0</v>
      </c>
      <c r="H78" s="84">
        <v>0</v>
      </c>
      <c r="I78" s="84">
        <v>0</v>
      </c>
      <c r="J78" s="12"/>
      <c r="K78" s="17">
        <f t="shared" si="0"/>
        <v>1</v>
      </c>
      <c r="L78" s="17">
        <f t="shared" si="1"/>
        <v>3</v>
      </c>
      <c r="M78" s="71"/>
      <c r="N78" s="72"/>
      <c r="O78" s="71"/>
      <c r="P78" s="73"/>
      <c r="Q78" s="73"/>
      <c r="S78" s="71"/>
      <c r="T78" s="72"/>
      <c r="U78" s="71"/>
      <c r="V78" s="73"/>
      <c r="W78" s="73"/>
    </row>
    <row r="79" spans="1:23" ht="25.5" customHeight="1" thickBot="1" x14ac:dyDescent="0.25">
      <c r="A79" s="10"/>
      <c r="B79" s="83">
        <v>43262</v>
      </c>
      <c r="C79" s="84">
        <v>0</v>
      </c>
      <c r="D79" s="84">
        <v>0</v>
      </c>
      <c r="E79" s="84">
        <v>0</v>
      </c>
      <c r="F79" s="84">
        <v>0</v>
      </c>
      <c r="G79" s="84">
        <v>0</v>
      </c>
      <c r="H79" s="84">
        <v>0</v>
      </c>
      <c r="I79" s="84">
        <v>0</v>
      </c>
      <c r="J79" s="12"/>
      <c r="K79" s="17">
        <f t="shared" si="0"/>
        <v>1</v>
      </c>
      <c r="L79" s="17">
        <f t="shared" si="1"/>
        <v>3</v>
      </c>
      <c r="M79" s="71"/>
      <c r="N79" s="72"/>
      <c r="O79" s="71"/>
      <c r="P79" s="73"/>
      <c r="Q79" s="73"/>
      <c r="S79" s="71"/>
      <c r="T79" s="72"/>
      <c r="U79" s="71"/>
      <c r="V79" s="73"/>
      <c r="W79" s="73"/>
    </row>
    <row r="80" spans="1:23" ht="25.5" customHeight="1" thickBot="1" x14ac:dyDescent="0.25">
      <c r="A80" s="10"/>
      <c r="B80" s="83">
        <v>43263</v>
      </c>
      <c r="C80" s="84">
        <v>0</v>
      </c>
      <c r="D80" s="84">
        <v>0</v>
      </c>
      <c r="E80" s="84">
        <v>0</v>
      </c>
      <c r="F80" s="84">
        <v>0</v>
      </c>
      <c r="G80" s="84">
        <v>0</v>
      </c>
      <c r="H80" s="84">
        <v>0</v>
      </c>
      <c r="I80" s="84">
        <v>0</v>
      </c>
      <c r="J80" s="12"/>
      <c r="K80" s="17">
        <f t="shared" si="0"/>
        <v>1</v>
      </c>
      <c r="L80" s="17">
        <f t="shared" si="1"/>
        <v>3</v>
      </c>
      <c r="M80" s="71"/>
      <c r="N80" s="72"/>
      <c r="O80" s="71"/>
      <c r="P80" s="73"/>
      <c r="Q80" s="73"/>
      <c r="S80" s="71"/>
      <c r="T80" s="72"/>
      <c r="U80" s="71"/>
      <c r="V80" s="73"/>
      <c r="W80" s="73"/>
    </row>
    <row r="81" spans="1:23" ht="25.5" customHeight="1" thickBot="1" x14ac:dyDescent="0.25">
      <c r="A81" s="10"/>
      <c r="B81" s="83">
        <v>43266</v>
      </c>
      <c r="C81" s="84">
        <v>0</v>
      </c>
      <c r="D81" s="84">
        <v>0</v>
      </c>
      <c r="E81" s="84">
        <v>0</v>
      </c>
      <c r="F81" s="84">
        <v>0</v>
      </c>
      <c r="G81" s="84">
        <v>0</v>
      </c>
      <c r="H81" s="84">
        <v>0</v>
      </c>
      <c r="I81" s="84">
        <v>0</v>
      </c>
      <c r="J81" s="12"/>
      <c r="K81" s="17">
        <f t="shared" si="0"/>
        <v>1</v>
      </c>
      <c r="L81" s="17">
        <f t="shared" si="1"/>
        <v>3</v>
      </c>
      <c r="M81" s="71"/>
      <c r="N81" s="72"/>
      <c r="O81" s="71"/>
      <c r="P81" s="73"/>
      <c r="Q81" s="73"/>
      <c r="S81" s="71"/>
      <c r="T81" s="72"/>
      <c r="U81" s="71"/>
      <c r="V81" s="73"/>
      <c r="W81" s="73"/>
    </row>
    <row r="82" spans="1:23" ht="25.5" customHeight="1" thickBot="1" x14ac:dyDescent="0.25">
      <c r="A82" s="10"/>
      <c r="B82" s="83">
        <v>43266</v>
      </c>
      <c r="C82" s="84">
        <v>0</v>
      </c>
      <c r="D82" s="84">
        <v>0</v>
      </c>
      <c r="E82" s="84">
        <v>0</v>
      </c>
      <c r="F82" s="84">
        <v>0</v>
      </c>
      <c r="G82" s="84">
        <v>0</v>
      </c>
      <c r="H82" s="84">
        <v>0</v>
      </c>
      <c r="I82" s="84">
        <v>0</v>
      </c>
      <c r="J82" s="12"/>
      <c r="K82" s="17">
        <f t="shared" si="0"/>
        <v>1</v>
      </c>
      <c r="L82" s="17">
        <f t="shared" si="1"/>
        <v>3</v>
      </c>
      <c r="M82" s="71"/>
      <c r="N82" s="72"/>
      <c r="O82" s="71"/>
      <c r="P82" s="73"/>
      <c r="Q82" s="73"/>
      <c r="S82" s="71"/>
      <c r="T82" s="72"/>
      <c r="U82" s="71"/>
      <c r="V82" s="73"/>
      <c r="W82" s="73"/>
    </row>
    <row r="83" spans="1:23" ht="25.5" customHeight="1" thickBot="1" x14ac:dyDescent="0.25">
      <c r="A83" s="10"/>
      <c r="B83" s="83">
        <v>43272</v>
      </c>
      <c r="C83" s="84">
        <v>0</v>
      </c>
      <c r="D83" s="84">
        <v>0</v>
      </c>
      <c r="E83" s="84">
        <v>0</v>
      </c>
      <c r="F83" s="84">
        <v>0</v>
      </c>
      <c r="G83" s="84">
        <v>0</v>
      </c>
      <c r="H83" s="84">
        <v>0</v>
      </c>
      <c r="I83" s="84">
        <v>0</v>
      </c>
      <c r="J83" s="12"/>
      <c r="K83" s="17">
        <f t="shared" si="0"/>
        <v>1</v>
      </c>
      <c r="L83" s="17">
        <f t="shared" si="1"/>
        <v>3</v>
      </c>
      <c r="M83" s="71"/>
      <c r="N83" s="72"/>
      <c r="O83" s="71"/>
      <c r="P83" s="73"/>
      <c r="Q83" s="73"/>
      <c r="S83" s="71"/>
      <c r="T83" s="72"/>
      <c r="U83" s="71"/>
      <c r="V83" s="73"/>
      <c r="W83" s="73"/>
    </row>
    <row r="84" spans="1:23" ht="25.5" customHeight="1" thickBot="1" x14ac:dyDescent="0.25">
      <c r="A84" s="10"/>
      <c r="B84" s="83">
        <v>43273</v>
      </c>
      <c r="C84" s="84">
        <v>0</v>
      </c>
      <c r="D84" s="84">
        <v>0</v>
      </c>
      <c r="E84" s="84">
        <v>0</v>
      </c>
      <c r="F84" s="84">
        <v>0</v>
      </c>
      <c r="G84" s="84">
        <v>0</v>
      </c>
      <c r="H84" s="84">
        <v>0</v>
      </c>
      <c r="I84" s="84">
        <v>0</v>
      </c>
      <c r="J84" s="12"/>
      <c r="K84" s="17">
        <f t="shared" si="0"/>
        <v>1</v>
      </c>
      <c r="L84" s="17">
        <f t="shared" si="1"/>
        <v>3</v>
      </c>
      <c r="M84" s="71"/>
      <c r="N84" s="72"/>
      <c r="O84" s="71"/>
      <c r="P84" s="73"/>
      <c r="Q84" s="73"/>
      <c r="S84" s="71"/>
      <c r="T84" s="72"/>
      <c r="U84" s="71"/>
      <c r="V84" s="73"/>
      <c r="W84" s="73"/>
    </row>
    <row r="85" spans="1:23" ht="25.5" customHeight="1" thickBot="1" x14ac:dyDescent="0.25">
      <c r="A85" s="10"/>
      <c r="B85" s="83">
        <v>43278</v>
      </c>
      <c r="C85" s="84">
        <v>0</v>
      </c>
      <c r="D85" s="84">
        <v>0</v>
      </c>
      <c r="E85" s="84">
        <v>0</v>
      </c>
      <c r="F85" s="84">
        <v>0</v>
      </c>
      <c r="G85" s="84">
        <v>0</v>
      </c>
      <c r="H85" s="84">
        <v>0</v>
      </c>
      <c r="I85" s="84">
        <v>0</v>
      </c>
      <c r="J85" s="12"/>
      <c r="K85" s="17">
        <f t="shared" si="0"/>
        <v>1</v>
      </c>
      <c r="L85" s="17">
        <f t="shared" si="1"/>
        <v>3</v>
      </c>
      <c r="M85" s="71"/>
      <c r="N85" s="72"/>
      <c r="O85" s="71"/>
      <c r="P85" s="73"/>
      <c r="Q85" s="73"/>
      <c r="S85" s="71"/>
      <c r="T85" s="72"/>
      <c r="U85" s="71"/>
      <c r="V85" s="73"/>
      <c r="W85" s="73"/>
    </row>
    <row r="86" spans="1:23" ht="25.5" customHeight="1" thickBot="1" x14ac:dyDescent="0.25">
      <c r="A86" s="10"/>
      <c r="B86" s="83">
        <v>43280</v>
      </c>
      <c r="C86" s="84">
        <v>0</v>
      </c>
      <c r="D86" s="84">
        <v>0</v>
      </c>
      <c r="E86" s="84">
        <v>0</v>
      </c>
      <c r="F86" s="84">
        <v>0</v>
      </c>
      <c r="G86" s="84">
        <v>0</v>
      </c>
      <c r="H86" s="84">
        <v>0</v>
      </c>
      <c r="I86" s="84">
        <v>0</v>
      </c>
      <c r="J86" s="12"/>
      <c r="K86" s="17">
        <f t="shared" si="0"/>
        <v>1</v>
      </c>
      <c r="L86" s="17">
        <f t="shared" si="1"/>
        <v>3</v>
      </c>
      <c r="M86" s="71"/>
      <c r="N86" s="72"/>
      <c r="O86" s="71"/>
      <c r="P86" s="73"/>
      <c r="Q86" s="73"/>
      <c r="S86" s="71"/>
      <c r="T86" s="72"/>
      <c r="U86" s="71"/>
      <c r="V86" s="73"/>
      <c r="W86" s="73"/>
    </row>
    <row r="87" spans="1:23" ht="25.5" customHeight="1" thickBot="1" x14ac:dyDescent="0.25">
      <c r="A87" s="10"/>
      <c r="B87" s="83">
        <v>43281</v>
      </c>
      <c r="C87" s="84">
        <v>0</v>
      </c>
      <c r="D87" s="84">
        <v>0</v>
      </c>
      <c r="E87" s="84">
        <v>0</v>
      </c>
      <c r="F87" s="84">
        <v>0</v>
      </c>
      <c r="G87" s="84">
        <v>0</v>
      </c>
      <c r="H87" s="84">
        <v>0</v>
      </c>
      <c r="I87" s="84">
        <v>0</v>
      </c>
      <c r="J87" s="12"/>
      <c r="K87" s="17">
        <f t="shared" si="0"/>
        <v>1</v>
      </c>
      <c r="L87" s="17">
        <f t="shared" si="1"/>
        <v>3</v>
      </c>
      <c r="M87" s="71"/>
      <c r="N87" s="72"/>
      <c r="O87" s="71"/>
      <c r="P87" s="73"/>
      <c r="Q87" s="73"/>
      <c r="S87" s="71"/>
      <c r="T87" s="72"/>
      <c r="U87" s="71"/>
      <c r="V87" s="73"/>
      <c r="W87" s="73"/>
    </row>
    <row r="88" spans="1:23" ht="25.5" customHeight="1" thickBot="1" x14ac:dyDescent="0.25">
      <c r="A88" s="10"/>
      <c r="B88" s="83">
        <v>43285</v>
      </c>
      <c r="C88" s="84">
        <v>0</v>
      </c>
      <c r="D88" s="84">
        <v>1</v>
      </c>
      <c r="E88" s="84">
        <v>0</v>
      </c>
      <c r="F88" s="84">
        <v>0</v>
      </c>
      <c r="G88" s="84">
        <v>0</v>
      </c>
      <c r="H88" s="84">
        <v>0</v>
      </c>
      <c r="I88" s="84">
        <v>0</v>
      </c>
      <c r="J88" s="12"/>
      <c r="K88" s="17">
        <f t="shared" si="0"/>
        <v>1</v>
      </c>
      <c r="L88" s="17">
        <f t="shared" si="1"/>
        <v>3</v>
      </c>
      <c r="M88" s="71"/>
      <c r="N88" s="72"/>
      <c r="O88" s="71"/>
      <c r="P88" s="73"/>
      <c r="Q88" s="73"/>
      <c r="S88" s="71"/>
      <c r="T88" s="72"/>
      <c r="U88" s="71"/>
      <c r="V88" s="73"/>
      <c r="W88" s="73"/>
    </row>
    <row r="89" spans="1:23" ht="25.5" customHeight="1" thickBot="1" x14ac:dyDescent="0.25">
      <c r="A89" s="10"/>
      <c r="B89" s="83">
        <v>43287</v>
      </c>
      <c r="C89" s="84">
        <v>0</v>
      </c>
      <c r="D89" s="84">
        <v>0</v>
      </c>
      <c r="E89" s="84">
        <v>0</v>
      </c>
      <c r="F89" s="84">
        <v>0</v>
      </c>
      <c r="G89" s="84">
        <v>0</v>
      </c>
      <c r="H89" s="84">
        <v>0</v>
      </c>
      <c r="I89" s="84">
        <v>0</v>
      </c>
      <c r="J89" s="12"/>
      <c r="K89" s="17">
        <f t="shared" si="0"/>
        <v>1</v>
      </c>
      <c r="L89" s="17">
        <f t="shared" si="1"/>
        <v>3</v>
      </c>
      <c r="M89" s="71"/>
      <c r="N89" s="72"/>
      <c r="O89" s="71"/>
      <c r="P89" s="73"/>
      <c r="Q89" s="73"/>
      <c r="S89" s="71"/>
      <c r="T89" s="72"/>
      <c r="U89" s="71"/>
      <c r="V89" s="73"/>
      <c r="W89" s="73"/>
    </row>
    <row r="90" spans="1:23" ht="25.5" customHeight="1" thickBot="1" x14ac:dyDescent="0.25">
      <c r="A90" s="10"/>
      <c r="B90" s="83">
        <v>43291</v>
      </c>
      <c r="C90" s="84">
        <v>0</v>
      </c>
      <c r="D90" s="84">
        <v>0</v>
      </c>
      <c r="E90" s="84">
        <v>0</v>
      </c>
      <c r="F90" s="84">
        <v>0</v>
      </c>
      <c r="G90" s="84">
        <v>0</v>
      </c>
      <c r="H90" s="84">
        <v>0</v>
      </c>
      <c r="I90" s="84">
        <v>0</v>
      </c>
      <c r="J90" s="12"/>
      <c r="K90" s="17">
        <f t="shared" si="0"/>
        <v>1</v>
      </c>
      <c r="L90" s="17">
        <f t="shared" si="1"/>
        <v>3</v>
      </c>
      <c r="M90" s="71"/>
      <c r="N90" s="72"/>
      <c r="O90" s="71"/>
      <c r="P90" s="73"/>
      <c r="Q90" s="73"/>
      <c r="S90" s="71"/>
      <c r="T90" s="72"/>
      <c r="U90" s="71"/>
      <c r="V90" s="73"/>
      <c r="W90" s="73"/>
    </row>
    <row r="91" spans="1:23" ht="25.5" customHeight="1" thickBot="1" x14ac:dyDescent="0.25">
      <c r="A91" s="10"/>
      <c r="B91" s="83">
        <v>43293</v>
      </c>
      <c r="C91" s="84">
        <v>0</v>
      </c>
      <c r="D91" s="84">
        <v>0</v>
      </c>
      <c r="E91" s="84">
        <v>0</v>
      </c>
      <c r="F91" s="84">
        <v>0</v>
      </c>
      <c r="G91" s="84">
        <v>0</v>
      </c>
      <c r="H91" s="84">
        <v>0</v>
      </c>
      <c r="I91" s="84">
        <v>0</v>
      </c>
      <c r="J91" s="12"/>
      <c r="K91" s="17">
        <f t="shared" si="0"/>
        <v>1</v>
      </c>
      <c r="L91" s="17">
        <f t="shared" si="1"/>
        <v>3</v>
      </c>
      <c r="M91" s="71"/>
      <c r="N91" s="72"/>
      <c r="O91" s="71"/>
      <c r="P91" s="73"/>
      <c r="Q91" s="73"/>
      <c r="S91" s="71"/>
      <c r="T91" s="72"/>
      <c r="U91" s="71"/>
      <c r="V91" s="73"/>
      <c r="W91" s="73"/>
    </row>
    <row r="92" spans="1:23" ht="25.5" customHeight="1" thickBot="1" x14ac:dyDescent="0.25">
      <c r="A92" s="10"/>
      <c r="B92" s="83">
        <v>43297</v>
      </c>
      <c r="C92" s="84">
        <v>0</v>
      </c>
      <c r="D92" s="84">
        <v>0</v>
      </c>
      <c r="E92" s="84">
        <v>0</v>
      </c>
      <c r="F92" s="84">
        <v>0</v>
      </c>
      <c r="G92" s="84">
        <v>0</v>
      </c>
      <c r="H92" s="84">
        <v>0</v>
      </c>
      <c r="I92" s="84">
        <v>0</v>
      </c>
      <c r="J92" s="12"/>
      <c r="K92" s="17">
        <f t="shared" si="0"/>
        <v>1</v>
      </c>
      <c r="L92" s="17">
        <f t="shared" si="1"/>
        <v>3</v>
      </c>
      <c r="M92" s="71"/>
      <c r="N92" s="72"/>
      <c r="O92" s="71"/>
      <c r="P92" s="73"/>
      <c r="Q92" s="73"/>
      <c r="S92" s="71"/>
      <c r="T92" s="72"/>
      <c r="U92" s="71"/>
      <c r="V92" s="73"/>
      <c r="W92" s="73"/>
    </row>
    <row r="93" spans="1:23" ht="25.5" customHeight="1" thickBot="1" x14ac:dyDescent="0.25">
      <c r="A93" s="10"/>
      <c r="B93" s="83">
        <v>43301</v>
      </c>
      <c r="C93" s="84">
        <v>0</v>
      </c>
      <c r="D93" s="84">
        <v>0</v>
      </c>
      <c r="E93" s="84">
        <v>0</v>
      </c>
      <c r="F93" s="84">
        <v>0</v>
      </c>
      <c r="G93" s="84">
        <v>1</v>
      </c>
      <c r="H93" s="84">
        <v>0</v>
      </c>
      <c r="I93" s="84">
        <v>0</v>
      </c>
      <c r="J93" s="12"/>
      <c r="K93" s="17">
        <f t="shared" si="0"/>
        <v>1</v>
      </c>
      <c r="L93" s="17">
        <f t="shared" si="1"/>
        <v>3</v>
      </c>
      <c r="M93" s="71"/>
      <c r="N93" s="72"/>
      <c r="O93" s="71"/>
      <c r="P93" s="73"/>
      <c r="Q93" s="73"/>
      <c r="S93" s="71"/>
      <c r="T93" s="72"/>
      <c r="U93" s="71"/>
      <c r="V93" s="73"/>
      <c r="W93" s="73"/>
    </row>
    <row r="94" spans="1:23" ht="25.5" customHeight="1" thickBot="1" x14ac:dyDescent="0.25">
      <c r="A94" s="10"/>
      <c r="B94" s="83">
        <v>43304</v>
      </c>
      <c r="C94" s="84">
        <v>0</v>
      </c>
      <c r="D94" s="84">
        <v>0</v>
      </c>
      <c r="E94" s="84">
        <v>1</v>
      </c>
      <c r="F94" s="84">
        <v>0</v>
      </c>
      <c r="G94" s="84">
        <v>0</v>
      </c>
      <c r="H94" s="84">
        <v>0</v>
      </c>
      <c r="I94" s="84">
        <v>0</v>
      </c>
      <c r="J94" s="12"/>
      <c r="K94" s="17">
        <f t="shared" si="0"/>
        <v>1</v>
      </c>
      <c r="L94" s="17">
        <f t="shared" si="1"/>
        <v>3</v>
      </c>
      <c r="M94" s="71"/>
      <c r="N94" s="72"/>
      <c r="O94" s="71"/>
      <c r="P94" s="73"/>
      <c r="Q94" s="73"/>
      <c r="S94" s="71"/>
      <c r="T94" s="72"/>
      <c r="U94" s="71"/>
      <c r="V94" s="73"/>
      <c r="W94" s="73"/>
    </row>
    <row r="95" spans="1:23" ht="25.5" customHeight="1" thickBot="1" x14ac:dyDescent="0.25">
      <c r="A95" s="10"/>
      <c r="B95" s="83">
        <v>43305</v>
      </c>
      <c r="C95" s="84">
        <v>0</v>
      </c>
      <c r="D95" s="84">
        <v>0</v>
      </c>
      <c r="E95" s="84">
        <v>0</v>
      </c>
      <c r="F95" s="84">
        <v>0</v>
      </c>
      <c r="G95" s="84">
        <v>0</v>
      </c>
      <c r="H95" s="84">
        <v>0</v>
      </c>
      <c r="I95" s="84">
        <v>0</v>
      </c>
      <c r="J95" s="12"/>
      <c r="K95" s="17">
        <f t="shared" si="0"/>
        <v>1</v>
      </c>
      <c r="L95" s="17">
        <f t="shared" si="1"/>
        <v>3</v>
      </c>
      <c r="M95" s="71"/>
      <c r="N95" s="72"/>
      <c r="O95" s="71"/>
      <c r="P95" s="73"/>
      <c r="Q95" s="73"/>
      <c r="S95" s="71"/>
      <c r="T95" s="72"/>
      <c r="U95" s="71"/>
      <c r="V95" s="73"/>
      <c r="W95" s="73"/>
    </row>
    <row r="96" spans="1:23" ht="25.5" customHeight="1" thickBot="1" x14ac:dyDescent="0.25">
      <c r="A96" s="10"/>
      <c r="B96" s="83">
        <v>43308</v>
      </c>
      <c r="C96" s="84">
        <v>0</v>
      </c>
      <c r="D96" s="84">
        <v>0</v>
      </c>
      <c r="E96" s="84">
        <v>0</v>
      </c>
      <c r="F96" s="84">
        <v>0</v>
      </c>
      <c r="G96" s="84">
        <v>0</v>
      </c>
      <c r="H96" s="84">
        <v>0</v>
      </c>
      <c r="I96" s="84">
        <v>0</v>
      </c>
      <c r="J96" s="12"/>
      <c r="K96" s="17">
        <f t="shared" si="0"/>
        <v>1</v>
      </c>
      <c r="L96" s="17">
        <f t="shared" si="1"/>
        <v>3</v>
      </c>
      <c r="M96" s="71"/>
      <c r="N96" s="72"/>
      <c r="O96" s="71"/>
      <c r="P96" s="73"/>
      <c r="Q96" s="73"/>
      <c r="S96" s="71"/>
      <c r="T96" s="72"/>
      <c r="U96" s="71"/>
      <c r="V96" s="73"/>
      <c r="W96" s="73"/>
    </row>
    <row r="97" spans="1:23" ht="25.5" customHeight="1" thickBot="1" x14ac:dyDescent="0.25">
      <c r="A97" s="10"/>
      <c r="B97" s="83">
        <v>43311</v>
      </c>
      <c r="C97" s="84">
        <v>0</v>
      </c>
      <c r="D97" s="84">
        <v>0</v>
      </c>
      <c r="E97" s="84">
        <v>0</v>
      </c>
      <c r="F97" s="84">
        <v>0</v>
      </c>
      <c r="G97" s="84">
        <v>0</v>
      </c>
      <c r="H97" s="84">
        <v>0</v>
      </c>
      <c r="I97" s="84">
        <v>0</v>
      </c>
      <c r="J97" s="12"/>
      <c r="K97" s="17">
        <f t="shared" si="0"/>
        <v>1</v>
      </c>
      <c r="L97" s="17">
        <f t="shared" si="1"/>
        <v>3</v>
      </c>
      <c r="M97" s="71"/>
      <c r="N97" s="72"/>
      <c r="O97" s="71"/>
      <c r="P97" s="73"/>
      <c r="Q97" s="73"/>
      <c r="S97" s="71"/>
      <c r="T97" s="72"/>
      <c r="U97" s="71"/>
      <c r="V97" s="73"/>
      <c r="W97" s="73"/>
    </row>
    <row r="98" spans="1:23" ht="25.5" customHeight="1" thickBot="1" x14ac:dyDescent="0.25">
      <c r="A98" s="10"/>
      <c r="B98" s="83">
        <v>43314</v>
      </c>
      <c r="C98" s="84">
        <v>0</v>
      </c>
      <c r="D98" s="84">
        <v>0</v>
      </c>
      <c r="E98" s="84">
        <v>0</v>
      </c>
      <c r="F98" s="84">
        <v>0</v>
      </c>
      <c r="G98" s="84">
        <v>0</v>
      </c>
      <c r="H98" s="84">
        <v>0</v>
      </c>
      <c r="I98" s="84">
        <v>0</v>
      </c>
      <c r="J98" s="12"/>
      <c r="K98" s="17">
        <f t="shared" si="0"/>
        <v>1</v>
      </c>
      <c r="L98" s="17">
        <f t="shared" si="1"/>
        <v>3</v>
      </c>
      <c r="M98" s="71"/>
      <c r="N98" s="72"/>
      <c r="O98" s="71"/>
      <c r="P98" s="73"/>
      <c r="Q98" s="73"/>
      <c r="S98" s="71"/>
      <c r="T98" s="72"/>
      <c r="U98" s="71"/>
      <c r="V98" s="73"/>
      <c r="W98" s="73"/>
    </row>
    <row r="99" spans="1:23" ht="25.5" customHeight="1" thickBot="1" x14ac:dyDescent="0.25">
      <c r="A99" s="10"/>
      <c r="B99" s="83">
        <v>43318</v>
      </c>
      <c r="C99" s="84">
        <v>0</v>
      </c>
      <c r="D99" s="84">
        <v>0</v>
      </c>
      <c r="E99" s="84">
        <v>0</v>
      </c>
      <c r="F99" s="84">
        <v>0</v>
      </c>
      <c r="G99" s="84">
        <v>0</v>
      </c>
      <c r="H99" s="84">
        <v>0</v>
      </c>
      <c r="I99" s="84">
        <v>0</v>
      </c>
      <c r="J99" s="12"/>
      <c r="K99" s="17">
        <f t="shared" si="0"/>
        <v>1</v>
      </c>
      <c r="L99" s="17">
        <f t="shared" si="1"/>
        <v>3</v>
      </c>
      <c r="M99" s="71"/>
      <c r="N99" s="72"/>
      <c r="O99" s="71"/>
      <c r="P99" s="73"/>
      <c r="Q99" s="73"/>
      <c r="S99" s="71"/>
      <c r="T99" s="72"/>
      <c r="U99" s="71"/>
      <c r="V99" s="73"/>
      <c r="W99" s="73"/>
    </row>
    <row r="100" spans="1:23" ht="25.5" customHeight="1" thickBot="1" x14ac:dyDescent="0.25">
      <c r="A100" s="10"/>
      <c r="B100" s="83">
        <v>43319</v>
      </c>
      <c r="C100" s="84">
        <v>1</v>
      </c>
      <c r="D100" s="84">
        <v>0</v>
      </c>
      <c r="E100" s="84">
        <v>0</v>
      </c>
      <c r="F100" s="84">
        <v>0</v>
      </c>
      <c r="G100" s="84">
        <v>0</v>
      </c>
      <c r="H100" s="84">
        <v>0</v>
      </c>
      <c r="I100" s="84">
        <v>0</v>
      </c>
      <c r="J100" s="12"/>
      <c r="K100" s="17">
        <f t="shared" si="0"/>
        <v>1</v>
      </c>
      <c r="L100" s="17">
        <f t="shared" si="1"/>
        <v>3</v>
      </c>
      <c r="M100" s="71"/>
      <c r="N100" s="72"/>
      <c r="O100" s="71"/>
      <c r="P100" s="73"/>
      <c r="Q100" s="73"/>
      <c r="S100" s="71"/>
      <c r="T100" s="72"/>
      <c r="U100" s="71"/>
      <c r="V100" s="73"/>
      <c r="W100" s="73"/>
    </row>
    <row r="101" spans="1:23" ht="25.5" customHeight="1" thickBot="1" x14ac:dyDescent="0.25">
      <c r="A101" s="10"/>
      <c r="B101" s="83">
        <v>43321</v>
      </c>
      <c r="C101" s="84">
        <v>0</v>
      </c>
      <c r="D101" s="84">
        <v>0</v>
      </c>
      <c r="E101" s="84">
        <v>0</v>
      </c>
      <c r="F101" s="84">
        <v>0</v>
      </c>
      <c r="G101" s="84">
        <v>0</v>
      </c>
      <c r="H101" s="84">
        <v>0</v>
      </c>
      <c r="I101" s="84">
        <v>0</v>
      </c>
      <c r="J101" s="12"/>
      <c r="K101" s="17">
        <f t="shared" si="0"/>
        <v>1</v>
      </c>
      <c r="L101" s="17">
        <f t="shared" si="1"/>
        <v>3</v>
      </c>
      <c r="M101" s="71"/>
      <c r="N101" s="72"/>
      <c r="O101" s="71"/>
      <c r="P101" s="73"/>
      <c r="Q101" s="73"/>
      <c r="S101" s="71"/>
      <c r="T101" s="72"/>
      <c r="U101" s="71"/>
      <c r="V101" s="73"/>
      <c r="W101" s="73"/>
    </row>
    <row r="102" spans="1:23" ht="25.5" customHeight="1" thickBot="1" x14ac:dyDescent="0.25">
      <c r="A102" s="10"/>
      <c r="B102" s="83">
        <v>43322</v>
      </c>
      <c r="C102" s="84">
        <v>0</v>
      </c>
      <c r="D102" s="84">
        <v>0</v>
      </c>
      <c r="E102" s="84">
        <v>0</v>
      </c>
      <c r="F102" s="84">
        <v>0</v>
      </c>
      <c r="G102" s="84">
        <v>0</v>
      </c>
      <c r="H102" s="84">
        <v>0</v>
      </c>
      <c r="I102" s="84">
        <v>0</v>
      </c>
      <c r="J102" s="12"/>
      <c r="K102" s="17">
        <f t="shared" si="0"/>
        <v>1</v>
      </c>
      <c r="L102" s="17">
        <f t="shared" si="1"/>
        <v>3</v>
      </c>
      <c r="M102" s="71"/>
      <c r="N102" s="72"/>
      <c r="O102" s="71"/>
      <c r="P102" s="73"/>
      <c r="Q102" s="73"/>
      <c r="S102" s="71"/>
      <c r="T102" s="72"/>
      <c r="U102" s="71"/>
      <c r="V102" s="73"/>
      <c r="W102" s="73"/>
    </row>
    <row r="103" spans="1:23" ht="25.5" customHeight="1" thickBot="1" x14ac:dyDescent="0.25">
      <c r="A103" s="10"/>
      <c r="B103" s="83">
        <v>43325</v>
      </c>
      <c r="C103" s="84">
        <v>0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12"/>
      <c r="K103" s="17">
        <f t="shared" si="0"/>
        <v>1</v>
      </c>
      <c r="L103" s="17">
        <f t="shared" si="1"/>
        <v>3</v>
      </c>
      <c r="M103" s="71"/>
      <c r="N103" s="72"/>
      <c r="O103" s="71"/>
      <c r="P103" s="73"/>
      <c r="Q103" s="73"/>
      <c r="S103" s="71"/>
      <c r="T103" s="72"/>
      <c r="U103" s="71"/>
      <c r="V103" s="73"/>
      <c r="W103" s="73"/>
    </row>
    <row r="104" spans="1:23" ht="25.5" customHeight="1" thickBot="1" x14ac:dyDescent="0.25">
      <c r="A104" s="10"/>
      <c r="B104" s="83">
        <v>43327</v>
      </c>
      <c r="C104" s="84">
        <v>1</v>
      </c>
      <c r="D104" s="84">
        <v>0</v>
      </c>
      <c r="E104" s="84">
        <v>0</v>
      </c>
      <c r="F104" s="84">
        <v>0</v>
      </c>
      <c r="G104" s="84">
        <v>0</v>
      </c>
      <c r="H104" s="84">
        <v>0</v>
      </c>
      <c r="I104" s="84">
        <v>0</v>
      </c>
      <c r="J104" s="12"/>
      <c r="K104" s="17">
        <f t="shared" si="0"/>
        <v>1</v>
      </c>
      <c r="L104" s="17">
        <f t="shared" si="1"/>
        <v>3</v>
      </c>
      <c r="M104" s="71"/>
      <c r="N104" s="72"/>
      <c r="O104" s="71"/>
      <c r="P104" s="73"/>
      <c r="Q104" s="73"/>
      <c r="S104" s="71"/>
      <c r="T104" s="72"/>
      <c r="U104" s="71"/>
      <c r="V104" s="73"/>
      <c r="W104" s="73"/>
    </row>
    <row r="105" spans="1:23" ht="25.5" customHeight="1" thickBot="1" x14ac:dyDescent="0.25">
      <c r="A105" s="10"/>
      <c r="B105" s="83">
        <v>43329</v>
      </c>
      <c r="C105" s="84">
        <v>0</v>
      </c>
      <c r="D105" s="84">
        <v>0</v>
      </c>
      <c r="E105" s="84">
        <v>0</v>
      </c>
      <c r="F105" s="84">
        <v>0</v>
      </c>
      <c r="G105" s="84">
        <v>0</v>
      </c>
      <c r="H105" s="84">
        <v>0</v>
      </c>
      <c r="I105" s="84">
        <v>0</v>
      </c>
      <c r="J105" s="12"/>
      <c r="K105" s="17">
        <f t="shared" si="0"/>
        <v>1</v>
      </c>
      <c r="L105" s="17">
        <f t="shared" si="1"/>
        <v>3</v>
      </c>
      <c r="M105" s="71"/>
      <c r="N105" s="72"/>
      <c r="O105" s="71"/>
      <c r="P105" s="73"/>
      <c r="Q105" s="73"/>
      <c r="S105" s="71"/>
      <c r="T105" s="72"/>
      <c r="U105" s="71"/>
      <c r="V105" s="73"/>
      <c r="W105" s="73"/>
    </row>
    <row r="106" spans="1:23" ht="25.5" customHeight="1" thickBot="1" x14ac:dyDescent="0.25">
      <c r="A106" s="10"/>
      <c r="B106" s="83">
        <v>43332</v>
      </c>
      <c r="C106" s="84">
        <v>0</v>
      </c>
      <c r="D106" s="84">
        <v>0</v>
      </c>
      <c r="E106" s="84">
        <v>0</v>
      </c>
      <c r="F106" s="84">
        <v>0</v>
      </c>
      <c r="G106" s="84">
        <v>0</v>
      </c>
      <c r="H106" s="84">
        <v>0</v>
      </c>
      <c r="I106" s="84">
        <v>0</v>
      </c>
      <c r="J106" s="12"/>
      <c r="K106" s="17">
        <f t="shared" si="0"/>
        <v>1</v>
      </c>
      <c r="L106" s="17">
        <f t="shared" si="1"/>
        <v>3</v>
      </c>
      <c r="M106" s="71"/>
      <c r="N106" s="72"/>
      <c r="O106" s="71"/>
      <c r="P106" s="73"/>
      <c r="Q106" s="73"/>
      <c r="S106" s="71"/>
      <c r="T106" s="72"/>
      <c r="U106" s="71"/>
      <c r="V106" s="73"/>
      <c r="W106" s="73"/>
    </row>
    <row r="107" spans="1:23" ht="25.5" customHeight="1" thickBot="1" x14ac:dyDescent="0.25">
      <c r="A107" s="10"/>
      <c r="B107" s="83">
        <v>43334</v>
      </c>
      <c r="C107" s="84">
        <v>0</v>
      </c>
      <c r="D107" s="84">
        <v>0</v>
      </c>
      <c r="E107" s="84">
        <v>0</v>
      </c>
      <c r="F107" s="84">
        <v>0</v>
      </c>
      <c r="G107" s="84">
        <v>0</v>
      </c>
      <c r="H107" s="84">
        <v>0</v>
      </c>
      <c r="I107" s="84">
        <v>0</v>
      </c>
      <c r="J107" s="12"/>
      <c r="K107" s="17">
        <f t="shared" si="0"/>
        <v>1</v>
      </c>
      <c r="L107" s="17">
        <f t="shared" si="1"/>
        <v>3</v>
      </c>
      <c r="M107" s="71"/>
      <c r="N107" s="72"/>
      <c r="O107" s="71"/>
      <c r="P107" s="73"/>
      <c r="Q107" s="73"/>
      <c r="S107" s="71"/>
      <c r="T107" s="72"/>
      <c r="U107" s="71"/>
      <c r="V107" s="73"/>
      <c r="W107" s="73"/>
    </row>
    <row r="108" spans="1:23" ht="25.5" customHeight="1" thickBot="1" x14ac:dyDescent="0.25">
      <c r="A108" s="10"/>
      <c r="B108" s="83">
        <v>43335</v>
      </c>
      <c r="C108" s="84">
        <v>0</v>
      </c>
      <c r="D108" s="84">
        <v>0</v>
      </c>
      <c r="E108" s="84">
        <v>0</v>
      </c>
      <c r="F108" s="84">
        <v>0</v>
      </c>
      <c r="G108" s="84">
        <v>0</v>
      </c>
      <c r="H108" s="84">
        <v>0</v>
      </c>
      <c r="I108" s="84">
        <v>0</v>
      </c>
      <c r="J108" s="12"/>
      <c r="K108" s="17">
        <f t="shared" si="0"/>
        <v>1</v>
      </c>
      <c r="L108" s="17">
        <f t="shared" si="1"/>
        <v>3</v>
      </c>
      <c r="M108" s="71"/>
      <c r="N108" s="72"/>
      <c r="O108" s="71"/>
      <c r="P108" s="73"/>
      <c r="Q108" s="73"/>
      <c r="S108" s="71"/>
      <c r="T108" s="72"/>
      <c r="U108" s="71"/>
      <c r="V108" s="73"/>
      <c r="W108" s="73"/>
    </row>
    <row r="109" spans="1:23" ht="25.5" customHeight="1" thickBot="1" x14ac:dyDescent="0.25">
      <c r="A109" s="10"/>
      <c r="B109" s="83">
        <v>43339</v>
      </c>
      <c r="C109" s="84">
        <v>0</v>
      </c>
      <c r="D109" s="84">
        <v>0</v>
      </c>
      <c r="E109" s="84">
        <v>0</v>
      </c>
      <c r="F109" s="84">
        <v>0</v>
      </c>
      <c r="G109" s="84">
        <v>0</v>
      </c>
      <c r="H109" s="84">
        <v>0</v>
      </c>
      <c r="I109" s="84">
        <v>0</v>
      </c>
      <c r="J109" s="12"/>
      <c r="K109" s="17">
        <f t="shared" si="0"/>
        <v>1</v>
      </c>
      <c r="L109" s="17">
        <f t="shared" si="1"/>
        <v>3</v>
      </c>
      <c r="M109" s="71"/>
      <c r="N109" s="72"/>
      <c r="O109" s="71"/>
      <c r="P109" s="73"/>
      <c r="Q109" s="73"/>
      <c r="S109" s="71"/>
      <c r="T109" s="72"/>
      <c r="U109" s="71"/>
      <c r="V109" s="73"/>
      <c r="W109" s="73"/>
    </row>
    <row r="110" spans="1:23" ht="25.5" customHeight="1" thickBot="1" x14ac:dyDescent="0.25">
      <c r="A110" s="10"/>
      <c r="B110" s="83">
        <v>43339</v>
      </c>
      <c r="C110" s="84">
        <v>0</v>
      </c>
      <c r="D110" s="84">
        <v>0</v>
      </c>
      <c r="E110" s="84">
        <v>0</v>
      </c>
      <c r="F110" s="84">
        <v>0</v>
      </c>
      <c r="G110" s="84">
        <v>0</v>
      </c>
      <c r="H110" s="84">
        <v>0</v>
      </c>
      <c r="I110" s="84">
        <v>0</v>
      </c>
      <c r="J110" s="12"/>
      <c r="K110" s="17">
        <f t="shared" si="0"/>
        <v>1</v>
      </c>
      <c r="L110" s="17">
        <f t="shared" si="1"/>
        <v>3</v>
      </c>
      <c r="M110" s="71"/>
      <c r="N110" s="72"/>
      <c r="O110" s="71"/>
      <c r="P110" s="73"/>
      <c r="Q110" s="73"/>
      <c r="S110" s="71"/>
      <c r="T110" s="72"/>
      <c r="U110" s="71"/>
      <c r="V110" s="73"/>
      <c r="W110" s="73"/>
    </row>
    <row r="111" spans="1:23" ht="25.5" customHeight="1" thickBot="1" x14ac:dyDescent="0.25">
      <c r="A111" s="10"/>
      <c r="B111" s="83">
        <v>43342</v>
      </c>
      <c r="C111" s="84">
        <v>0</v>
      </c>
      <c r="D111" s="84">
        <v>0</v>
      </c>
      <c r="E111" s="84">
        <v>0</v>
      </c>
      <c r="F111" s="84">
        <v>0</v>
      </c>
      <c r="G111" s="84">
        <v>0</v>
      </c>
      <c r="H111" s="84">
        <v>0</v>
      </c>
      <c r="I111" s="84">
        <v>0</v>
      </c>
      <c r="J111" s="12"/>
      <c r="K111" s="17">
        <f t="shared" si="0"/>
        <v>1</v>
      </c>
      <c r="L111" s="17">
        <f t="shared" si="1"/>
        <v>3</v>
      </c>
      <c r="M111" s="71"/>
      <c r="N111" s="72"/>
      <c r="O111" s="71"/>
      <c r="P111" s="73"/>
      <c r="Q111" s="73"/>
      <c r="S111" s="71"/>
      <c r="T111" s="72"/>
      <c r="U111" s="71"/>
      <c r="V111" s="73"/>
      <c r="W111" s="73"/>
    </row>
    <row r="112" spans="1:23" ht="25.5" customHeight="1" thickBot="1" x14ac:dyDescent="0.25">
      <c r="A112" s="10"/>
      <c r="B112" s="83">
        <v>43343</v>
      </c>
      <c r="C112" s="84">
        <v>0</v>
      </c>
      <c r="D112" s="84">
        <v>0</v>
      </c>
      <c r="E112" s="84">
        <v>0</v>
      </c>
      <c r="F112" s="84">
        <v>0</v>
      </c>
      <c r="G112" s="84">
        <v>1</v>
      </c>
      <c r="H112" s="84">
        <v>0</v>
      </c>
      <c r="I112" s="84">
        <v>0</v>
      </c>
      <c r="J112" s="12"/>
      <c r="K112" s="17">
        <f t="shared" si="0"/>
        <v>1</v>
      </c>
      <c r="L112" s="17">
        <f t="shared" si="1"/>
        <v>3</v>
      </c>
      <c r="M112" s="71"/>
      <c r="N112" s="72"/>
      <c r="O112" s="71"/>
      <c r="P112" s="73"/>
      <c r="Q112" s="73"/>
      <c r="S112" s="71"/>
      <c r="T112" s="72"/>
      <c r="U112" s="71"/>
      <c r="V112" s="73"/>
      <c r="W112" s="73"/>
    </row>
    <row r="113" spans="1:23" ht="25.5" customHeight="1" thickBot="1" x14ac:dyDescent="0.25">
      <c r="A113" s="10"/>
      <c r="B113" s="83">
        <v>43347</v>
      </c>
      <c r="C113" s="84">
        <v>0</v>
      </c>
      <c r="D113" s="84">
        <v>0</v>
      </c>
      <c r="E113" s="84">
        <v>0</v>
      </c>
      <c r="F113" s="84">
        <v>0</v>
      </c>
      <c r="G113" s="84">
        <v>0</v>
      </c>
      <c r="H113" s="84">
        <v>0</v>
      </c>
      <c r="I113" s="84">
        <v>0</v>
      </c>
      <c r="J113" s="12"/>
      <c r="K113" s="17">
        <f t="shared" si="0"/>
        <v>1</v>
      </c>
      <c r="L113" s="17">
        <f t="shared" si="1"/>
        <v>3</v>
      </c>
      <c r="M113" s="71"/>
      <c r="N113" s="72"/>
      <c r="O113" s="71"/>
      <c r="P113" s="73"/>
      <c r="Q113" s="73"/>
      <c r="S113" s="71"/>
      <c r="T113" s="72"/>
      <c r="U113" s="71"/>
      <c r="V113" s="73"/>
      <c r="W113" s="73"/>
    </row>
    <row r="114" spans="1:23" ht="25.5" customHeight="1" thickBot="1" x14ac:dyDescent="0.25">
      <c r="A114" s="10"/>
      <c r="B114" s="83">
        <v>43347</v>
      </c>
      <c r="C114" s="84">
        <v>0</v>
      </c>
      <c r="D114" s="84">
        <v>0</v>
      </c>
      <c r="E114" s="84">
        <v>0</v>
      </c>
      <c r="F114" s="84">
        <v>0</v>
      </c>
      <c r="G114" s="84">
        <v>0</v>
      </c>
      <c r="H114" s="84">
        <v>0</v>
      </c>
      <c r="I114" s="84">
        <v>0</v>
      </c>
      <c r="J114" s="12"/>
      <c r="K114" s="17">
        <f t="shared" si="0"/>
        <v>1</v>
      </c>
      <c r="L114" s="17">
        <f t="shared" si="1"/>
        <v>3</v>
      </c>
      <c r="M114" s="71"/>
      <c r="N114" s="72"/>
      <c r="O114" s="71"/>
      <c r="P114" s="73"/>
      <c r="Q114" s="73"/>
      <c r="S114" s="71"/>
      <c r="T114" s="72"/>
      <c r="U114" s="71"/>
      <c r="V114" s="73"/>
      <c r="W114" s="73"/>
    </row>
    <row r="115" spans="1:23" ht="25.5" customHeight="1" thickBot="1" x14ac:dyDescent="0.25">
      <c r="A115" s="10"/>
      <c r="B115" s="83">
        <v>43348</v>
      </c>
      <c r="C115" s="84">
        <v>0</v>
      </c>
      <c r="D115" s="84">
        <v>0</v>
      </c>
      <c r="E115" s="84">
        <v>0</v>
      </c>
      <c r="F115" s="84">
        <v>0</v>
      </c>
      <c r="G115" s="84">
        <v>0</v>
      </c>
      <c r="H115" s="84">
        <v>0</v>
      </c>
      <c r="I115" s="84">
        <v>0</v>
      </c>
      <c r="J115" s="12"/>
      <c r="K115" s="17">
        <f t="shared" si="0"/>
        <v>1</v>
      </c>
      <c r="L115" s="17">
        <f t="shared" si="1"/>
        <v>3</v>
      </c>
      <c r="M115" s="71"/>
      <c r="N115" s="72"/>
      <c r="O115" s="71"/>
      <c r="P115" s="73"/>
      <c r="Q115" s="73"/>
      <c r="S115" s="71"/>
      <c r="T115" s="72"/>
      <c r="U115" s="71"/>
      <c r="V115" s="73"/>
      <c r="W115" s="73"/>
    </row>
    <row r="116" spans="1:23" ht="25.5" customHeight="1" thickBot="1" x14ac:dyDescent="0.25">
      <c r="A116" s="10"/>
      <c r="B116" s="83">
        <v>43349</v>
      </c>
      <c r="C116" s="84">
        <v>0</v>
      </c>
      <c r="D116" s="84">
        <v>0</v>
      </c>
      <c r="E116" s="84">
        <v>0</v>
      </c>
      <c r="F116" s="84">
        <v>0</v>
      </c>
      <c r="G116" s="84">
        <v>0</v>
      </c>
      <c r="H116" s="84">
        <v>0</v>
      </c>
      <c r="I116" s="84">
        <v>0</v>
      </c>
      <c r="J116" s="12"/>
      <c r="K116" s="17">
        <f t="shared" si="0"/>
        <v>1</v>
      </c>
      <c r="L116" s="17">
        <f t="shared" si="1"/>
        <v>3</v>
      </c>
      <c r="M116" s="71"/>
      <c r="N116" s="72"/>
      <c r="O116" s="71"/>
      <c r="P116" s="73"/>
      <c r="Q116" s="73"/>
      <c r="S116" s="71"/>
      <c r="T116" s="72"/>
      <c r="U116" s="71"/>
      <c r="V116" s="73"/>
      <c r="W116" s="73"/>
    </row>
    <row r="117" spans="1:23" ht="25.5" customHeight="1" thickBot="1" x14ac:dyDescent="0.25">
      <c r="A117" s="10"/>
      <c r="B117" s="83">
        <v>43351</v>
      </c>
      <c r="C117" s="84">
        <v>0</v>
      </c>
      <c r="D117" s="84">
        <v>0</v>
      </c>
      <c r="E117" s="84">
        <v>0</v>
      </c>
      <c r="F117" s="84">
        <v>0</v>
      </c>
      <c r="G117" s="84">
        <v>0</v>
      </c>
      <c r="H117" s="84">
        <v>0</v>
      </c>
      <c r="I117" s="84">
        <v>0</v>
      </c>
      <c r="J117" s="12"/>
      <c r="K117" s="17">
        <f t="shared" si="0"/>
        <v>1</v>
      </c>
      <c r="L117" s="17">
        <f t="shared" si="1"/>
        <v>3</v>
      </c>
      <c r="M117" s="71"/>
      <c r="N117" s="72"/>
      <c r="O117" s="71"/>
      <c r="P117" s="73"/>
      <c r="Q117" s="73"/>
      <c r="S117" s="71"/>
      <c r="T117" s="72"/>
      <c r="U117" s="71"/>
      <c r="V117" s="73"/>
      <c r="W117" s="73"/>
    </row>
    <row r="118" spans="1:23" ht="25.5" customHeight="1" thickBot="1" x14ac:dyDescent="0.25">
      <c r="A118" s="10"/>
      <c r="B118" s="83">
        <v>43354</v>
      </c>
      <c r="C118" s="84">
        <v>0</v>
      </c>
      <c r="D118" s="84">
        <v>0</v>
      </c>
      <c r="E118" s="84">
        <v>0</v>
      </c>
      <c r="F118" s="84">
        <v>0</v>
      </c>
      <c r="G118" s="84">
        <v>0</v>
      </c>
      <c r="H118" s="84">
        <v>0</v>
      </c>
      <c r="I118" s="84">
        <v>0</v>
      </c>
      <c r="J118" s="12"/>
      <c r="K118" s="17">
        <f t="shared" si="0"/>
        <v>1</v>
      </c>
      <c r="L118" s="17">
        <f t="shared" si="1"/>
        <v>3</v>
      </c>
      <c r="M118" s="71"/>
      <c r="N118" s="72"/>
      <c r="O118" s="71"/>
      <c r="P118" s="73"/>
      <c r="Q118" s="73"/>
      <c r="S118" s="71"/>
      <c r="T118" s="72"/>
      <c r="U118" s="71"/>
      <c r="V118" s="73"/>
      <c r="W118" s="73"/>
    </row>
    <row r="119" spans="1:23" ht="25.5" customHeight="1" thickBot="1" x14ac:dyDescent="0.25">
      <c r="A119" s="10"/>
      <c r="B119" s="83">
        <v>43355</v>
      </c>
      <c r="C119" s="84">
        <v>0</v>
      </c>
      <c r="D119" s="84">
        <v>0</v>
      </c>
      <c r="E119" s="84">
        <v>0</v>
      </c>
      <c r="F119" s="84">
        <v>0</v>
      </c>
      <c r="G119" s="84">
        <v>0</v>
      </c>
      <c r="H119" s="84">
        <v>0</v>
      </c>
      <c r="I119" s="84">
        <v>0</v>
      </c>
      <c r="J119" s="12"/>
      <c r="K119" s="17">
        <f t="shared" si="0"/>
        <v>1</v>
      </c>
      <c r="L119" s="17">
        <f t="shared" si="1"/>
        <v>3</v>
      </c>
      <c r="M119" s="71"/>
      <c r="N119" s="72"/>
      <c r="O119" s="71"/>
      <c r="P119" s="73"/>
      <c r="Q119" s="73"/>
      <c r="S119" s="71"/>
      <c r="T119" s="72"/>
      <c r="U119" s="71"/>
      <c r="V119" s="73"/>
      <c r="W119" s="73"/>
    </row>
    <row r="120" spans="1:23" ht="25.5" customHeight="1" thickBot="1" x14ac:dyDescent="0.25">
      <c r="A120" s="10"/>
      <c r="B120" s="83">
        <v>43356</v>
      </c>
      <c r="C120" s="84">
        <v>0</v>
      </c>
      <c r="D120" s="84">
        <v>0</v>
      </c>
      <c r="E120" s="84">
        <v>0</v>
      </c>
      <c r="F120" s="84">
        <v>0</v>
      </c>
      <c r="G120" s="84">
        <v>0</v>
      </c>
      <c r="H120" s="84">
        <v>0</v>
      </c>
      <c r="I120" s="84">
        <v>0</v>
      </c>
      <c r="J120" s="12"/>
      <c r="K120" s="17">
        <f t="shared" si="0"/>
        <v>1</v>
      </c>
      <c r="L120" s="17">
        <f t="shared" si="1"/>
        <v>3</v>
      </c>
      <c r="M120" s="71"/>
      <c r="N120" s="72"/>
      <c r="O120" s="71"/>
      <c r="P120" s="73"/>
      <c r="Q120" s="73"/>
      <c r="S120" s="71"/>
      <c r="T120" s="72"/>
      <c r="U120" s="71"/>
      <c r="V120" s="73"/>
      <c r="W120" s="73"/>
    </row>
    <row r="121" spans="1:23" ht="25.5" customHeight="1" thickBot="1" x14ac:dyDescent="0.25">
      <c r="A121" s="10"/>
      <c r="B121" s="83">
        <v>43357</v>
      </c>
      <c r="C121" s="84">
        <v>0</v>
      </c>
      <c r="D121" s="84">
        <v>0</v>
      </c>
      <c r="E121" s="84">
        <v>0</v>
      </c>
      <c r="F121" s="84">
        <v>0</v>
      </c>
      <c r="G121" s="84">
        <v>0</v>
      </c>
      <c r="H121" s="84">
        <v>0</v>
      </c>
      <c r="I121" s="84">
        <v>1</v>
      </c>
      <c r="J121" s="12"/>
      <c r="K121" s="17">
        <f t="shared" si="0"/>
        <v>1</v>
      </c>
      <c r="L121" s="17">
        <f t="shared" si="1"/>
        <v>3</v>
      </c>
      <c r="M121" s="71"/>
      <c r="N121" s="72"/>
      <c r="O121" s="71"/>
      <c r="P121" s="73"/>
      <c r="Q121" s="73"/>
      <c r="S121" s="71"/>
      <c r="T121" s="72"/>
      <c r="U121" s="71"/>
      <c r="V121" s="73"/>
      <c r="W121" s="73"/>
    </row>
    <row r="122" spans="1:23" ht="25.5" customHeight="1" thickBot="1" x14ac:dyDescent="0.25">
      <c r="A122" s="10"/>
      <c r="B122" s="83">
        <v>43358</v>
      </c>
      <c r="C122" s="84">
        <v>0</v>
      </c>
      <c r="D122" s="84">
        <v>0</v>
      </c>
      <c r="E122" s="84">
        <v>0</v>
      </c>
      <c r="F122" s="84">
        <v>1</v>
      </c>
      <c r="G122" s="84">
        <v>0</v>
      </c>
      <c r="H122" s="84">
        <v>0</v>
      </c>
      <c r="I122" s="84">
        <v>0</v>
      </c>
      <c r="J122" s="12"/>
      <c r="K122" s="17">
        <f t="shared" si="0"/>
        <v>1</v>
      </c>
      <c r="L122" s="17">
        <f t="shared" si="1"/>
        <v>3</v>
      </c>
      <c r="M122" s="71"/>
      <c r="N122" s="72"/>
      <c r="O122" s="71"/>
      <c r="P122" s="73"/>
      <c r="Q122" s="73"/>
      <c r="S122" s="71"/>
      <c r="T122" s="72"/>
      <c r="U122" s="71"/>
      <c r="V122" s="73"/>
      <c r="W122" s="73"/>
    </row>
    <row r="123" spans="1:23" ht="25.5" customHeight="1" thickBot="1" x14ac:dyDescent="0.25">
      <c r="A123" s="10"/>
      <c r="B123" s="83">
        <v>43360</v>
      </c>
      <c r="C123" s="84">
        <v>0</v>
      </c>
      <c r="D123" s="84">
        <v>0</v>
      </c>
      <c r="E123" s="84">
        <v>0</v>
      </c>
      <c r="F123" s="84">
        <v>0</v>
      </c>
      <c r="G123" s="84">
        <v>0</v>
      </c>
      <c r="H123" s="84">
        <v>0</v>
      </c>
      <c r="I123" s="84">
        <v>0</v>
      </c>
      <c r="J123" s="12"/>
      <c r="K123" s="17">
        <f t="shared" si="0"/>
        <v>1</v>
      </c>
      <c r="L123" s="17">
        <f t="shared" si="1"/>
        <v>3</v>
      </c>
      <c r="M123" s="71"/>
      <c r="N123" s="72"/>
      <c r="O123" s="71"/>
      <c r="P123" s="73"/>
      <c r="Q123" s="73"/>
      <c r="S123" s="71"/>
      <c r="T123" s="72"/>
      <c r="U123" s="71"/>
      <c r="V123" s="73"/>
      <c r="W123" s="73"/>
    </row>
    <row r="124" spans="1:23" ht="25.5" customHeight="1" thickBot="1" x14ac:dyDescent="0.25">
      <c r="A124" s="10"/>
      <c r="B124" s="83">
        <v>43369</v>
      </c>
      <c r="C124" s="84">
        <v>0</v>
      </c>
      <c r="D124" s="84">
        <v>0</v>
      </c>
      <c r="E124" s="84">
        <v>0</v>
      </c>
      <c r="F124" s="84">
        <v>0</v>
      </c>
      <c r="G124" s="84">
        <v>0</v>
      </c>
      <c r="H124" s="84">
        <v>0</v>
      </c>
      <c r="I124" s="84">
        <v>0</v>
      </c>
      <c r="J124" s="12"/>
      <c r="K124" s="17">
        <f t="shared" si="0"/>
        <v>1</v>
      </c>
      <c r="L124" s="17">
        <f t="shared" si="1"/>
        <v>3</v>
      </c>
      <c r="M124" s="71"/>
      <c r="N124" s="72"/>
      <c r="O124" s="71"/>
      <c r="P124" s="73"/>
      <c r="Q124" s="73"/>
      <c r="S124" s="71"/>
      <c r="T124" s="72"/>
      <c r="U124" s="71"/>
      <c r="V124" s="73"/>
      <c r="W124" s="73"/>
    </row>
    <row r="125" spans="1:23" ht="25.5" customHeight="1" thickBot="1" x14ac:dyDescent="0.25">
      <c r="A125" s="10"/>
      <c r="B125" s="83">
        <v>43370</v>
      </c>
      <c r="C125" s="84">
        <v>0</v>
      </c>
      <c r="D125" s="84">
        <v>0</v>
      </c>
      <c r="E125" s="84">
        <v>0</v>
      </c>
      <c r="F125" s="84">
        <v>0</v>
      </c>
      <c r="G125" s="84">
        <v>0</v>
      </c>
      <c r="H125" s="84">
        <v>0</v>
      </c>
      <c r="I125" s="84">
        <v>0</v>
      </c>
      <c r="J125" s="12"/>
      <c r="K125" s="17">
        <f t="shared" si="0"/>
        <v>1</v>
      </c>
      <c r="L125" s="17">
        <f t="shared" si="1"/>
        <v>3</v>
      </c>
      <c r="M125" s="71"/>
      <c r="N125" s="72"/>
      <c r="O125" s="71"/>
      <c r="P125" s="73"/>
      <c r="Q125" s="73"/>
      <c r="S125" s="71"/>
      <c r="T125" s="72"/>
      <c r="U125" s="71"/>
      <c r="V125" s="73"/>
      <c r="W125" s="73"/>
    </row>
    <row r="126" spans="1:23" ht="25.5" customHeight="1" thickBot="1" x14ac:dyDescent="0.25">
      <c r="A126" s="10"/>
      <c r="B126" s="83">
        <v>43372</v>
      </c>
      <c r="C126" s="84">
        <v>0</v>
      </c>
      <c r="D126" s="84">
        <v>0</v>
      </c>
      <c r="E126" s="84">
        <v>0</v>
      </c>
      <c r="F126" s="84">
        <v>0</v>
      </c>
      <c r="G126" s="84">
        <v>0</v>
      </c>
      <c r="H126" s="84">
        <v>0</v>
      </c>
      <c r="I126" s="84">
        <v>0</v>
      </c>
      <c r="J126" s="12"/>
      <c r="K126" s="17">
        <f t="shared" si="0"/>
        <v>1</v>
      </c>
      <c r="L126" s="17">
        <f t="shared" si="1"/>
        <v>3</v>
      </c>
      <c r="M126" s="71"/>
      <c r="N126" s="72"/>
      <c r="O126" s="71"/>
      <c r="P126" s="73"/>
      <c r="Q126" s="73"/>
      <c r="S126" s="71"/>
      <c r="T126" s="72"/>
      <c r="U126" s="71"/>
      <c r="V126" s="73"/>
      <c r="W126" s="73"/>
    </row>
    <row r="127" spans="1:23" ht="25.5" customHeight="1" thickBot="1" x14ac:dyDescent="0.25">
      <c r="A127" s="10"/>
      <c r="B127" s="83">
        <v>43375</v>
      </c>
      <c r="C127" s="84">
        <v>0</v>
      </c>
      <c r="D127" s="84">
        <v>0</v>
      </c>
      <c r="E127" s="84">
        <v>0</v>
      </c>
      <c r="F127" s="84">
        <v>0</v>
      </c>
      <c r="G127" s="84">
        <v>0</v>
      </c>
      <c r="H127" s="84">
        <v>0</v>
      </c>
      <c r="I127" s="84">
        <v>0</v>
      </c>
      <c r="J127" s="12"/>
      <c r="K127" s="17">
        <f t="shared" si="0"/>
        <v>1</v>
      </c>
      <c r="L127" s="17">
        <f t="shared" si="1"/>
        <v>3</v>
      </c>
      <c r="M127" s="71"/>
      <c r="N127" s="72"/>
      <c r="O127" s="71"/>
      <c r="P127" s="73"/>
      <c r="Q127" s="73"/>
      <c r="S127" s="71"/>
      <c r="T127" s="72"/>
      <c r="U127" s="71"/>
      <c r="V127" s="73"/>
      <c r="W127" s="73"/>
    </row>
    <row r="128" spans="1:23" ht="25.5" customHeight="1" thickBot="1" x14ac:dyDescent="0.25">
      <c r="A128" s="10"/>
      <c r="B128" s="83">
        <v>43377</v>
      </c>
      <c r="C128" s="84">
        <v>1</v>
      </c>
      <c r="D128" s="84">
        <v>0</v>
      </c>
      <c r="E128" s="84">
        <v>0</v>
      </c>
      <c r="F128" s="84">
        <v>0</v>
      </c>
      <c r="G128" s="84">
        <v>0</v>
      </c>
      <c r="H128" s="84">
        <v>0</v>
      </c>
      <c r="I128" s="84">
        <v>0</v>
      </c>
      <c r="J128" s="12"/>
      <c r="K128" s="17">
        <f t="shared" si="0"/>
        <v>1</v>
      </c>
      <c r="L128" s="17">
        <f t="shared" si="1"/>
        <v>3</v>
      </c>
      <c r="M128" s="71"/>
      <c r="N128" s="72"/>
      <c r="O128" s="71"/>
      <c r="P128" s="73"/>
      <c r="Q128" s="73"/>
      <c r="S128" s="71"/>
      <c r="T128" s="72"/>
      <c r="U128" s="71"/>
      <c r="V128" s="73"/>
      <c r="W128" s="73"/>
    </row>
    <row r="129" spans="1:23" ht="25.5" customHeight="1" thickBot="1" x14ac:dyDescent="0.25">
      <c r="A129" s="10"/>
      <c r="B129" s="83">
        <v>43382</v>
      </c>
      <c r="C129" s="84">
        <v>0</v>
      </c>
      <c r="D129" s="84">
        <v>0</v>
      </c>
      <c r="E129" s="84">
        <v>0</v>
      </c>
      <c r="F129" s="84">
        <v>0</v>
      </c>
      <c r="G129" s="84">
        <v>0</v>
      </c>
      <c r="H129" s="84">
        <v>0</v>
      </c>
      <c r="I129" s="84">
        <v>0</v>
      </c>
      <c r="J129" s="12"/>
      <c r="K129" s="17">
        <f t="shared" si="0"/>
        <v>1</v>
      </c>
      <c r="L129" s="17">
        <f t="shared" si="1"/>
        <v>3</v>
      </c>
      <c r="M129" s="71"/>
      <c r="N129" s="72"/>
      <c r="O129" s="71"/>
      <c r="P129" s="73"/>
      <c r="Q129" s="73"/>
      <c r="S129" s="71"/>
      <c r="T129" s="72"/>
      <c r="U129" s="71"/>
      <c r="V129" s="73"/>
      <c r="W129" s="73"/>
    </row>
    <row r="130" spans="1:23" ht="25.5" customHeight="1" thickBot="1" x14ac:dyDescent="0.25">
      <c r="A130" s="10"/>
      <c r="B130" s="83">
        <v>43384</v>
      </c>
      <c r="C130" s="84">
        <v>0</v>
      </c>
      <c r="D130" s="84">
        <v>0</v>
      </c>
      <c r="E130" s="84">
        <v>0</v>
      </c>
      <c r="F130" s="84">
        <v>0</v>
      </c>
      <c r="G130" s="84">
        <v>0</v>
      </c>
      <c r="H130" s="84">
        <v>0</v>
      </c>
      <c r="I130" s="84">
        <v>0</v>
      </c>
      <c r="J130" s="12"/>
      <c r="K130" s="17">
        <f t="shared" si="0"/>
        <v>1</v>
      </c>
      <c r="L130" s="17">
        <f t="shared" si="1"/>
        <v>3</v>
      </c>
      <c r="M130" s="71"/>
      <c r="N130" s="72"/>
      <c r="O130" s="71"/>
      <c r="P130" s="73"/>
      <c r="Q130" s="73"/>
      <c r="S130" s="71"/>
      <c r="T130" s="72"/>
      <c r="U130" s="71"/>
      <c r="V130" s="73"/>
      <c r="W130" s="73"/>
    </row>
    <row r="131" spans="1:23" ht="25.5" customHeight="1" thickBot="1" x14ac:dyDescent="0.25">
      <c r="A131" s="10"/>
      <c r="B131" s="83">
        <v>43385</v>
      </c>
      <c r="C131" s="84">
        <v>0</v>
      </c>
      <c r="D131" s="84">
        <v>0</v>
      </c>
      <c r="E131" s="84">
        <v>0</v>
      </c>
      <c r="F131" s="84">
        <v>0</v>
      </c>
      <c r="G131" s="84">
        <v>0</v>
      </c>
      <c r="H131" s="84">
        <v>0</v>
      </c>
      <c r="I131" s="84">
        <v>0</v>
      </c>
      <c r="J131" s="12"/>
      <c r="K131" s="17">
        <f t="shared" si="0"/>
        <v>1</v>
      </c>
      <c r="L131" s="17">
        <f t="shared" si="1"/>
        <v>3</v>
      </c>
      <c r="M131" s="71"/>
      <c r="N131" s="72"/>
      <c r="O131" s="71"/>
      <c r="P131" s="73"/>
      <c r="Q131" s="73"/>
      <c r="S131" s="71"/>
      <c r="T131" s="72"/>
      <c r="U131" s="71"/>
      <c r="V131" s="73"/>
      <c r="W131" s="73"/>
    </row>
    <row r="132" spans="1:23" ht="25.5" customHeight="1" thickBot="1" x14ac:dyDescent="0.25">
      <c r="A132" s="10"/>
      <c r="B132" s="83">
        <v>43388</v>
      </c>
      <c r="C132" s="84">
        <v>0</v>
      </c>
      <c r="D132" s="84">
        <v>0</v>
      </c>
      <c r="E132" s="84">
        <v>0</v>
      </c>
      <c r="F132" s="84">
        <v>0</v>
      </c>
      <c r="G132" s="84">
        <v>0</v>
      </c>
      <c r="H132" s="84">
        <v>0</v>
      </c>
      <c r="I132" s="84">
        <v>0</v>
      </c>
      <c r="J132" s="12"/>
      <c r="K132" s="17">
        <f t="shared" si="0"/>
        <v>1</v>
      </c>
      <c r="L132" s="17">
        <f t="shared" si="1"/>
        <v>3</v>
      </c>
      <c r="M132" s="71"/>
      <c r="N132" s="72"/>
      <c r="O132" s="71"/>
      <c r="P132" s="73"/>
      <c r="Q132" s="73"/>
      <c r="S132" s="71"/>
      <c r="T132" s="72"/>
      <c r="U132" s="71"/>
      <c r="V132" s="73"/>
      <c r="W132" s="73"/>
    </row>
    <row r="133" spans="1:23" ht="25.5" customHeight="1" thickBot="1" x14ac:dyDescent="0.25">
      <c r="A133" s="10"/>
      <c r="B133" s="83">
        <v>43390</v>
      </c>
      <c r="C133" s="84">
        <v>0</v>
      </c>
      <c r="D133" s="84">
        <v>0</v>
      </c>
      <c r="E133" s="84">
        <v>0</v>
      </c>
      <c r="F133" s="84">
        <v>0</v>
      </c>
      <c r="G133" s="84">
        <v>0</v>
      </c>
      <c r="H133" s="84">
        <v>0</v>
      </c>
      <c r="I133" s="84">
        <v>0</v>
      </c>
      <c r="J133" s="12"/>
      <c r="K133" s="17">
        <f t="shared" si="0"/>
        <v>1</v>
      </c>
      <c r="L133" s="17">
        <f t="shared" si="1"/>
        <v>3</v>
      </c>
      <c r="M133" s="71"/>
      <c r="N133" s="72"/>
      <c r="O133" s="71"/>
      <c r="P133" s="73"/>
      <c r="Q133" s="73"/>
      <c r="S133" s="71"/>
      <c r="T133" s="72"/>
      <c r="U133" s="71"/>
      <c r="V133" s="73"/>
      <c r="W133" s="73"/>
    </row>
    <row r="134" spans="1:23" ht="25.5" customHeight="1" thickBot="1" x14ac:dyDescent="0.25">
      <c r="A134" s="10"/>
      <c r="B134" s="83">
        <v>43395</v>
      </c>
      <c r="C134" s="84">
        <v>0</v>
      </c>
      <c r="D134" s="84">
        <v>1</v>
      </c>
      <c r="E134" s="84">
        <v>0</v>
      </c>
      <c r="F134" s="84">
        <v>0</v>
      </c>
      <c r="G134" s="84">
        <v>0</v>
      </c>
      <c r="H134" s="84">
        <v>0</v>
      </c>
      <c r="I134" s="84">
        <v>0</v>
      </c>
      <c r="J134" s="12"/>
      <c r="K134" s="17">
        <f t="shared" si="0"/>
        <v>1</v>
      </c>
      <c r="L134" s="17">
        <f t="shared" si="1"/>
        <v>3</v>
      </c>
      <c r="M134" s="71"/>
      <c r="N134" s="72"/>
      <c r="O134" s="71"/>
      <c r="P134" s="73"/>
      <c r="Q134" s="73"/>
      <c r="S134" s="71"/>
      <c r="T134" s="72"/>
      <c r="U134" s="71"/>
      <c r="V134" s="73"/>
      <c r="W134" s="73"/>
    </row>
    <row r="135" spans="1:23" ht="25.5" customHeight="1" thickBot="1" x14ac:dyDescent="0.25">
      <c r="A135" s="10"/>
      <c r="B135" s="83">
        <v>43399</v>
      </c>
      <c r="C135" s="84">
        <v>0</v>
      </c>
      <c r="D135" s="84">
        <v>0</v>
      </c>
      <c r="E135" s="84">
        <v>0</v>
      </c>
      <c r="F135" s="84">
        <v>0</v>
      </c>
      <c r="G135" s="84">
        <v>0</v>
      </c>
      <c r="H135" s="84">
        <v>0</v>
      </c>
      <c r="I135" s="84">
        <v>0</v>
      </c>
      <c r="J135" s="12"/>
      <c r="K135" s="17">
        <f t="shared" si="0"/>
        <v>1</v>
      </c>
      <c r="L135" s="17">
        <f t="shared" si="1"/>
        <v>3</v>
      </c>
      <c r="M135" s="71"/>
      <c r="N135" s="72"/>
      <c r="O135" s="71"/>
      <c r="P135" s="73"/>
      <c r="Q135" s="73"/>
      <c r="S135" s="71"/>
      <c r="T135" s="72"/>
      <c r="U135" s="71"/>
      <c r="V135" s="73"/>
      <c r="W135" s="73"/>
    </row>
    <row r="136" spans="1:23" ht="25.5" customHeight="1" thickBot="1" x14ac:dyDescent="0.25">
      <c r="A136" s="10"/>
      <c r="B136" s="83">
        <v>43404</v>
      </c>
      <c r="C136" s="84">
        <v>0</v>
      </c>
      <c r="D136" s="84">
        <v>0</v>
      </c>
      <c r="E136" s="84">
        <v>0</v>
      </c>
      <c r="F136" s="84">
        <v>0</v>
      </c>
      <c r="G136" s="84">
        <v>0</v>
      </c>
      <c r="H136" s="84">
        <v>0</v>
      </c>
      <c r="I136" s="84">
        <v>0</v>
      </c>
      <c r="J136" s="12"/>
      <c r="K136" s="17">
        <f t="shared" si="0"/>
        <v>1</v>
      </c>
      <c r="L136" s="17">
        <f t="shared" si="1"/>
        <v>3</v>
      </c>
      <c r="M136" s="71"/>
      <c r="N136" s="72"/>
      <c r="O136" s="71"/>
      <c r="P136" s="73"/>
      <c r="Q136" s="73"/>
      <c r="S136" s="71"/>
      <c r="T136" s="72"/>
      <c r="U136" s="71"/>
      <c r="V136" s="73"/>
      <c r="W136" s="73"/>
    </row>
    <row r="137" spans="1:23" ht="25.5" customHeight="1" thickBot="1" x14ac:dyDescent="0.25">
      <c r="A137" s="10"/>
      <c r="B137" s="85">
        <v>43407</v>
      </c>
      <c r="C137" s="84">
        <v>0</v>
      </c>
      <c r="D137" s="84">
        <v>0</v>
      </c>
      <c r="E137" s="84">
        <v>0</v>
      </c>
      <c r="F137" s="84">
        <v>0</v>
      </c>
      <c r="G137" s="84">
        <v>0</v>
      </c>
      <c r="H137" s="84">
        <v>0</v>
      </c>
      <c r="I137" s="84">
        <v>0</v>
      </c>
      <c r="J137" s="12"/>
      <c r="K137" s="17">
        <f t="shared" si="0"/>
        <v>1</v>
      </c>
      <c r="L137" s="17">
        <f t="shared" si="1"/>
        <v>3</v>
      </c>
      <c r="M137" s="71"/>
      <c r="N137" s="72"/>
      <c r="O137" s="71"/>
      <c r="P137" s="73"/>
      <c r="Q137" s="73"/>
      <c r="S137" s="71"/>
      <c r="T137" s="72"/>
      <c r="U137" s="71"/>
      <c r="V137" s="73"/>
      <c r="W137" s="73"/>
    </row>
    <row r="138" spans="1:23" ht="25.5" customHeight="1" thickBot="1" x14ac:dyDescent="0.25">
      <c r="A138" s="10"/>
      <c r="B138" s="85">
        <v>43411</v>
      </c>
      <c r="C138" s="84">
        <v>0</v>
      </c>
      <c r="D138" s="84">
        <v>0</v>
      </c>
      <c r="E138" s="84">
        <v>0</v>
      </c>
      <c r="F138" s="84">
        <v>0</v>
      </c>
      <c r="G138" s="84">
        <v>0</v>
      </c>
      <c r="H138" s="84">
        <v>0</v>
      </c>
      <c r="I138" s="84">
        <v>1</v>
      </c>
      <c r="J138" s="12"/>
      <c r="K138" s="17">
        <f t="shared" si="0"/>
        <v>1</v>
      </c>
      <c r="L138" s="17">
        <f t="shared" si="1"/>
        <v>3</v>
      </c>
      <c r="M138" s="71"/>
      <c r="N138" s="72"/>
      <c r="O138" s="71"/>
      <c r="P138" s="73"/>
      <c r="Q138" s="73"/>
      <c r="S138" s="71"/>
      <c r="T138" s="72"/>
      <c r="U138" s="71"/>
      <c r="V138" s="73"/>
      <c r="W138" s="73"/>
    </row>
    <row r="139" spans="1:23" ht="25.5" customHeight="1" thickBot="1" x14ac:dyDescent="0.25">
      <c r="A139" s="10"/>
      <c r="B139" s="85">
        <v>43414</v>
      </c>
      <c r="C139" s="84">
        <v>0</v>
      </c>
      <c r="D139" s="84">
        <v>0</v>
      </c>
      <c r="E139" s="84">
        <v>0</v>
      </c>
      <c r="F139" s="84">
        <v>0</v>
      </c>
      <c r="G139" s="84">
        <v>0</v>
      </c>
      <c r="H139" s="84">
        <v>0</v>
      </c>
      <c r="I139" s="84">
        <v>0</v>
      </c>
      <c r="J139" s="12"/>
      <c r="K139" s="17">
        <f t="shared" si="0"/>
        <v>1</v>
      </c>
      <c r="L139" s="17">
        <f t="shared" si="1"/>
        <v>3</v>
      </c>
      <c r="M139" s="71"/>
      <c r="N139" s="72"/>
      <c r="O139" s="71"/>
      <c r="P139" s="73"/>
      <c r="Q139" s="73"/>
      <c r="S139" s="71"/>
      <c r="T139" s="72"/>
      <c r="U139" s="71"/>
      <c r="V139" s="73"/>
      <c r="W139" s="73"/>
    </row>
    <row r="140" spans="1:23" ht="25.5" customHeight="1" thickBot="1" x14ac:dyDescent="0.25">
      <c r="A140" s="10"/>
      <c r="B140" s="85">
        <v>43414</v>
      </c>
      <c r="C140" s="84">
        <v>0</v>
      </c>
      <c r="D140" s="84">
        <v>0</v>
      </c>
      <c r="E140" s="84">
        <v>0</v>
      </c>
      <c r="F140" s="84">
        <v>0</v>
      </c>
      <c r="G140" s="84">
        <v>0</v>
      </c>
      <c r="H140" s="84">
        <v>0</v>
      </c>
      <c r="I140" s="84">
        <v>0</v>
      </c>
      <c r="J140" s="12"/>
      <c r="K140" s="17">
        <f t="shared" si="0"/>
        <v>1</v>
      </c>
      <c r="L140" s="17">
        <f t="shared" si="1"/>
        <v>3</v>
      </c>
      <c r="M140" s="71"/>
      <c r="N140" s="72"/>
      <c r="O140" s="71"/>
      <c r="P140" s="73"/>
      <c r="Q140" s="73"/>
      <c r="S140" s="71"/>
      <c r="T140" s="72"/>
      <c r="U140" s="71"/>
      <c r="V140" s="73"/>
      <c r="W140" s="73"/>
    </row>
    <row r="141" spans="1:23" ht="25.5" customHeight="1" thickBot="1" x14ac:dyDescent="0.25">
      <c r="A141" s="10"/>
      <c r="B141" s="85">
        <v>43418</v>
      </c>
      <c r="C141" s="84">
        <v>0</v>
      </c>
      <c r="D141" s="84">
        <v>0</v>
      </c>
      <c r="E141" s="84">
        <v>0</v>
      </c>
      <c r="F141" s="84">
        <v>1</v>
      </c>
      <c r="G141" s="84">
        <v>0</v>
      </c>
      <c r="H141" s="84">
        <v>0</v>
      </c>
      <c r="I141" s="84">
        <v>0</v>
      </c>
      <c r="J141" s="12"/>
      <c r="K141" s="17">
        <f t="shared" si="0"/>
        <v>1</v>
      </c>
      <c r="L141" s="17">
        <f t="shared" si="1"/>
        <v>3</v>
      </c>
      <c r="M141" s="71"/>
      <c r="N141" s="72"/>
      <c r="O141" s="71"/>
      <c r="P141" s="73"/>
      <c r="Q141" s="73"/>
      <c r="S141" s="71"/>
      <c r="T141" s="72"/>
      <c r="U141" s="71"/>
      <c r="V141" s="73"/>
      <c r="W141" s="73"/>
    </row>
    <row r="142" spans="1:23" ht="25.5" customHeight="1" thickBot="1" x14ac:dyDescent="0.25">
      <c r="A142" s="10"/>
      <c r="B142" s="85">
        <v>43423</v>
      </c>
      <c r="C142" s="84">
        <v>0</v>
      </c>
      <c r="D142" s="84">
        <v>0</v>
      </c>
      <c r="E142" s="84">
        <v>0</v>
      </c>
      <c r="F142" s="84">
        <v>0</v>
      </c>
      <c r="G142" s="84">
        <v>0</v>
      </c>
      <c r="H142" s="84">
        <v>0</v>
      </c>
      <c r="I142" s="84">
        <v>0</v>
      </c>
      <c r="J142" s="12"/>
      <c r="K142" s="17">
        <f t="shared" si="0"/>
        <v>1</v>
      </c>
      <c r="L142" s="17">
        <f t="shared" si="1"/>
        <v>3</v>
      </c>
      <c r="M142" s="71"/>
      <c r="N142" s="72"/>
      <c r="O142" s="71"/>
      <c r="P142" s="73"/>
      <c r="Q142" s="73"/>
      <c r="S142" s="71"/>
      <c r="T142" s="72"/>
      <c r="U142" s="71"/>
      <c r="V142" s="73"/>
      <c r="W142" s="73"/>
    </row>
    <row r="143" spans="1:23" ht="25.5" customHeight="1" thickBot="1" x14ac:dyDescent="0.25">
      <c r="A143" s="10"/>
      <c r="B143" s="85">
        <v>43426</v>
      </c>
      <c r="C143" s="84">
        <v>0</v>
      </c>
      <c r="D143" s="84">
        <v>0</v>
      </c>
      <c r="E143" s="84">
        <v>0</v>
      </c>
      <c r="F143" s="84">
        <v>0</v>
      </c>
      <c r="G143" s="84">
        <v>0</v>
      </c>
      <c r="H143" s="84">
        <v>0</v>
      </c>
      <c r="I143" s="84">
        <v>0</v>
      </c>
      <c r="J143" s="12"/>
      <c r="K143" s="17">
        <f t="shared" si="0"/>
        <v>1</v>
      </c>
      <c r="L143" s="17">
        <f t="shared" si="1"/>
        <v>3</v>
      </c>
      <c r="M143" s="71"/>
      <c r="N143" s="72"/>
      <c r="O143" s="71"/>
      <c r="P143" s="73"/>
      <c r="Q143" s="73"/>
      <c r="S143" s="71"/>
      <c r="T143" s="72"/>
      <c r="U143" s="71"/>
      <c r="V143" s="73"/>
      <c r="W143" s="73"/>
    </row>
    <row r="144" spans="1:23" ht="25.5" customHeight="1" thickBot="1" x14ac:dyDescent="0.25">
      <c r="A144" s="10"/>
      <c r="B144" s="85">
        <v>43426</v>
      </c>
      <c r="C144" s="84">
        <v>0</v>
      </c>
      <c r="D144" s="84">
        <v>0</v>
      </c>
      <c r="E144" s="84">
        <v>0</v>
      </c>
      <c r="F144" s="84">
        <v>0</v>
      </c>
      <c r="G144" s="84">
        <v>0</v>
      </c>
      <c r="H144" s="84">
        <v>0</v>
      </c>
      <c r="I144" s="84">
        <v>1</v>
      </c>
      <c r="J144" s="12"/>
      <c r="K144" s="17">
        <f t="shared" si="0"/>
        <v>1</v>
      </c>
      <c r="L144" s="17">
        <f t="shared" si="1"/>
        <v>3</v>
      </c>
      <c r="M144" s="71"/>
      <c r="N144" s="72"/>
      <c r="O144" s="71"/>
      <c r="P144" s="73"/>
      <c r="Q144" s="73"/>
      <c r="S144" s="71"/>
      <c r="T144" s="72"/>
      <c r="U144" s="71"/>
      <c r="V144" s="73"/>
      <c r="W144" s="73"/>
    </row>
    <row r="145" spans="1:23" ht="25.5" customHeight="1" thickBot="1" x14ac:dyDescent="0.25">
      <c r="A145" s="10"/>
      <c r="B145" s="85">
        <v>43430</v>
      </c>
      <c r="C145" s="84">
        <v>0</v>
      </c>
      <c r="D145" s="84">
        <v>1</v>
      </c>
      <c r="E145" s="84">
        <v>0</v>
      </c>
      <c r="F145" s="84">
        <v>0</v>
      </c>
      <c r="G145" s="84">
        <v>0</v>
      </c>
      <c r="H145" s="84">
        <v>0</v>
      </c>
      <c r="I145" s="84">
        <v>0</v>
      </c>
      <c r="J145" s="12"/>
      <c r="K145" s="17">
        <f t="shared" si="0"/>
        <v>1</v>
      </c>
      <c r="L145" s="17">
        <f t="shared" si="1"/>
        <v>3</v>
      </c>
      <c r="M145" s="71"/>
      <c r="N145" s="72"/>
      <c r="O145" s="71"/>
      <c r="P145" s="73"/>
      <c r="Q145" s="73"/>
      <c r="S145" s="71"/>
      <c r="T145" s="72"/>
      <c r="U145" s="71"/>
      <c r="V145" s="73"/>
      <c r="W145" s="73"/>
    </row>
    <row r="146" spans="1:23" ht="25.5" customHeight="1" thickBot="1" x14ac:dyDescent="0.25">
      <c r="A146" s="10"/>
      <c r="B146" s="85">
        <v>43431</v>
      </c>
      <c r="C146" s="84">
        <v>0</v>
      </c>
      <c r="D146" s="84">
        <v>0</v>
      </c>
      <c r="E146" s="84">
        <v>0</v>
      </c>
      <c r="F146" s="84">
        <v>0</v>
      </c>
      <c r="G146" s="84">
        <v>0</v>
      </c>
      <c r="H146" s="84">
        <v>0</v>
      </c>
      <c r="I146" s="84">
        <v>0</v>
      </c>
      <c r="J146" s="12"/>
      <c r="K146" s="17">
        <f t="shared" si="0"/>
        <v>1</v>
      </c>
      <c r="L146" s="17">
        <f t="shared" si="1"/>
        <v>3</v>
      </c>
      <c r="M146" s="71"/>
      <c r="N146" s="72"/>
      <c r="O146" s="71"/>
      <c r="P146" s="73"/>
      <c r="Q146" s="73"/>
      <c r="S146" s="71"/>
      <c r="T146" s="72"/>
      <c r="U146" s="71"/>
      <c r="V146" s="73"/>
      <c r="W146" s="73"/>
    </row>
    <row r="147" spans="1:23" ht="25.5" customHeight="1" thickBot="1" x14ac:dyDescent="0.25">
      <c r="A147" s="10"/>
      <c r="B147" s="85">
        <v>43432</v>
      </c>
      <c r="C147" s="84">
        <v>0</v>
      </c>
      <c r="D147" s="84">
        <v>0</v>
      </c>
      <c r="E147" s="84">
        <v>1</v>
      </c>
      <c r="F147" s="84">
        <v>0</v>
      </c>
      <c r="G147" s="84">
        <v>0</v>
      </c>
      <c r="H147" s="84">
        <v>0</v>
      </c>
      <c r="I147" s="84">
        <v>0</v>
      </c>
      <c r="J147" s="12"/>
      <c r="K147" s="17">
        <f t="shared" si="0"/>
        <v>1</v>
      </c>
      <c r="L147" s="17">
        <f t="shared" si="1"/>
        <v>3</v>
      </c>
      <c r="M147" s="71"/>
      <c r="N147" s="72"/>
      <c r="O147" s="71"/>
      <c r="P147" s="73"/>
      <c r="Q147" s="73"/>
      <c r="S147" s="71"/>
      <c r="T147" s="72"/>
      <c r="U147" s="71"/>
      <c r="V147" s="73"/>
      <c r="W147" s="73"/>
    </row>
    <row r="148" spans="1:23" ht="25.5" customHeight="1" thickBot="1" x14ac:dyDescent="0.25">
      <c r="A148" s="10"/>
      <c r="B148" s="85">
        <v>43434</v>
      </c>
      <c r="C148" s="84">
        <v>0</v>
      </c>
      <c r="D148" s="84">
        <v>0</v>
      </c>
      <c r="E148" s="84">
        <v>0</v>
      </c>
      <c r="F148" s="84">
        <v>0</v>
      </c>
      <c r="G148" s="84">
        <v>0</v>
      </c>
      <c r="H148" s="84">
        <v>0</v>
      </c>
      <c r="I148" s="84">
        <v>0</v>
      </c>
      <c r="J148" s="12"/>
      <c r="K148" s="17">
        <f t="shared" si="0"/>
        <v>1</v>
      </c>
      <c r="L148" s="17">
        <f t="shared" si="1"/>
        <v>3</v>
      </c>
      <c r="M148" s="71"/>
      <c r="N148" s="72"/>
      <c r="O148" s="71"/>
      <c r="P148" s="73"/>
      <c r="Q148" s="73"/>
      <c r="S148" s="71"/>
      <c r="T148" s="72"/>
      <c r="U148" s="71"/>
      <c r="V148" s="73"/>
      <c r="W148" s="73"/>
    </row>
    <row r="149" spans="1:23" ht="16.5" customHeight="1" thickBot="1" x14ac:dyDescent="0.25">
      <c r="A149" s="14"/>
      <c r="B149" s="85">
        <v>43437</v>
      </c>
      <c r="C149" s="84">
        <v>0</v>
      </c>
      <c r="D149" s="84">
        <v>0</v>
      </c>
      <c r="E149" s="84">
        <v>0</v>
      </c>
      <c r="F149" s="84">
        <v>0</v>
      </c>
      <c r="G149" s="84">
        <v>0</v>
      </c>
      <c r="H149" s="84">
        <v>0</v>
      </c>
      <c r="I149" s="84">
        <v>0</v>
      </c>
      <c r="J149" s="18"/>
      <c r="K149" s="17">
        <f t="shared" si="0"/>
        <v>1</v>
      </c>
      <c r="L149" s="17">
        <f t="shared" si="1"/>
        <v>3</v>
      </c>
      <c r="M149" s="18"/>
      <c r="N149" s="18"/>
      <c r="O149" s="18"/>
      <c r="P149" s="18"/>
      <c r="Q149" s="18"/>
      <c r="S149" s="18"/>
      <c r="T149" s="18"/>
      <c r="U149" s="18"/>
      <c r="V149" s="18"/>
      <c r="W149" s="18"/>
    </row>
    <row r="150" spans="1:23" ht="16.5" customHeight="1" thickBot="1" x14ac:dyDescent="0.25">
      <c r="A150" s="70">
        <v>1</v>
      </c>
      <c r="B150" s="85">
        <v>43444</v>
      </c>
      <c r="C150" s="84">
        <v>0</v>
      </c>
      <c r="D150" s="84">
        <v>0</v>
      </c>
      <c r="E150" s="84">
        <v>0</v>
      </c>
      <c r="F150" s="84">
        <v>0</v>
      </c>
      <c r="G150" s="84">
        <v>0</v>
      </c>
      <c r="H150" s="84">
        <v>0</v>
      </c>
      <c r="I150" s="84">
        <v>0</v>
      </c>
      <c r="J150" s="18"/>
      <c r="K150" s="17">
        <f t="shared" ref="K150:K259" si="2">$C$9</f>
        <v>1</v>
      </c>
      <c r="L150" s="17">
        <f t="shared" ref="L150:L259" si="3">$F$9</f>
        <v>3</v>
      </c>
      <c r="M150" s="18">
        <v>0</v>
      </c>
      <c r="N150" s="18">
        <v>1</v>
      </c>
      <c r="O150" s="18">
        <v>0</v>
      </c>
      <c r="P150" s="18">
        <v>0</v>
      </c>
      <c r="Q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</row>
    <row r="151" spans="1:23" s="80" customFormat="1" ht="13.5" thickBot="1" x14ac:dyDescent="0.25">
      <c r="A151" s="76">
        <v>2</v>
      </c>
      <c r="B151" s="85">
        <v>43448</v>
      </c>
      <c r="C151" s="84">
        <v>0</v>
      </c>
      <c r="D151" s="84">
        <v>0</v>
      </c>
      <c r="E151" s="84">
        <v>0</v>
      </c>
      <c r="F151" s="84">
        <v>0</v>
      </c>
      <c r="G151" s="84">
        <v>0</v>
      </c>
      <c r="H151" s="84">
        <v>0</v>
      </c>
      <c r="I151" s="84">
        <v>0</v>
      </c>
      <c r="J151" s="18"/>
      <c r="K151" s="79">
        <f t="shared" si="2"/>
        <v>1</v>
      </c>
      <c r="L151" s="79">
        <f t="shared" si="3"/>
        <v>3</v>
      </c>
      <c r="M151" s="78">
        <v>0</v>
      </c>
      <c r="N151" s="78">
        <v>0</v>
      </c>
      <c r="O151" s="78">
        <v>0</v>
      </c>
      <c r="P151" s="78">
        <v>0</v>
      </c>
      <c r="Q151" s="78">
        <v>0</v>
      </c>
      <c r="S151" s="78">
        <v>0</v>
      </c>
      <c r="T151" s="78">
        <v>0</v>
      </c>
      <c r="U151" s="78">
        <v>0</v>
      </c>
      <c r="V151" s="78">
        <v>0</v>
      </c>
      <c r="W151" s="78">
        <v>0</v>
      </c>
    </row>
    <row r="152" spans="1:23" s="80" customFormat="1" ht="13.5" thickBot="1" x14ac:dyDescent="0.25">
      <c r="A152" s="76"/>
      <c r="B152" s="85">
        <v>43450</v>
      </c>
      <c r="C152" s="84">
        <v>0</v>
      </c>
      <c r="D152" s="84">
        <v>0</v>
      </c>
      <c r="E152" s="84">
        <v>1</v>
      </c>
      <c r="F152" s="84">
        <v>0</v>
      </c>
      <c r="G152" s="84">
        <v>0</v>
      </c>
      <c r="H152" s="84">
        <v>0</v>
      </c>
      <c r="I152" s="84">
        <v>0</v>
      </c>
      <c r="J152" s="18"/>
      <c r="K152" s="79">
        <f t="shared" si="2"/>
        <v>1</v>
      </c>
      <c r="L152" s="79">
        <f t="shared" si="3"/>
        <v>3</v>
      </c>
      <c r="M152" s="78"/>
      <c r="N152" s="78"/>
      <c r="O152" s="78"/>
      <c r="P152" s="78"/>
      <c r="Q152" s="78"/>
      <c r="S152" s="78"/>
      <c r="T152" s="78"/>
      <c r="U152" s="78"/>
      <c r="V152" s="78"/>
      <c r="W152" s="78"/>
    </row>
    <row r="153" spans="1:23" s="80" customFormat="1" ht="13.5" thickBot="1" x14ac:dyDescent="0.25">
      <c r="A153" s="76"/>
      <c r="B153" s="85">
        <v>43454</v>
      </c>
      <c r="C153" s="84">
        <v>0</v>
      </c>
      <c r="D153" s="84">
        <v>0</v>
      </c>
      <c r="E153" s="84">
        <v>0</v>
      </c>
      <c r="F153" s="84">
        <v>1</v>
      </c>
      <c r="G153" s="84">
        <v>0</v>
      </c>
      <c r="H153" s="84">
        <v>0</v>
      </c>
      <c r="I153" s="84">
        <v>0</v>
      </c>
      <c r="J153" s="18"/>
      <c r="K153" s="79">
        <f t="shared" si="2"/>
        <v>1</v>
      </c>
      <c r="L153" s="79">
        <f t="shared" si="3"/>
        <v>3</v>
      </c>
      <c r="M153" s="78"/>
      <c r="N153" s="78"/>
      <c r="O153" s="78"/>
      <c r="P153" s="78"/>
      <c r="Q153" s="78"/>
      <c r="S153" s="78"/>
      <c r="T153" s="78"/>
      <c r="U153" s="78"/>
      <c r="V153" s="78"/>
      <c r="W153" s="78"/>
    </row>
    <row r="154" spans="1:23" s="80" customFormat="1" ht="13.5" thickBot="1" x14ac:dyDescent="0.25">
      <c r="A154" s="76"/>
      <c r="B154" s="85">
        <v>43455</v>
      </c>
      <c r="C154" s="84">
        <v>0</v>
      </c>
      <c r="D154" s="84">
        <v>0</v>
      </c>
      <c r="E154" s="84">
        <v>0</v>
      </c>
      <c r="F154" s="84">
        <v>0</v>
      </c>
      <c r="G154" s="84">
        <v>0</v>
      </c>
      <c r="H154" s="84">
        <v>1</v>
      </c>
      <c r="I154" s="84">
        <v>0</v>
      </c>
      <c r="J154" s="18"/>
      <c r="K154" s="79">
        <f t="shared" si="2"/>
        <v>1</v>
      </c>
      <c r="L154" s="79">
        <f t="shared" si="3"/>
        <v>3</v>
      </c>
      <c r="M154" s="78"/>
      <c r="N154" s="78"/>
      <c r="O154" s="78"/>
      <c r="P154" s="78"/>
      <c r="Q154" s="78"/>
      <c r="S154" s="78"/>
      <c r="T154" s="78"/>
      <c r="U154" s="78"/>
      <c r="V154" s="78"/>
      <c r="W154" s="78"/>
    </row>
    <row r="155" spans="1:23" s="80" customFormat="1" ht="13.5" thickBot="1" x14ac:dyDescent="0.25">
      <c r="A155" s="76"/>
      <c r="B155" s="85">
        <v>43458</v>
      </c>
      <c r="C155" s="84">
        <v>0</v>
      </c>
      <c r="D155" s="84">
        <v>0</v>
      </c>
      <c r="E155" s="84">
        <v>0</v>
      </c>
      <c r="F155" s="84">
        <v>0</v>
      </c>
      <c r="G155" s="84">
        <v>0</v>
      </c>
      <c r="H155" s="84">
        <v>0</v>
      </c>
      <c r="I155" s="84">
        <v>0</v>
      </c>
      <c r="J155" s="18"/>
      <c r="K155" s="79">
        <f t="shared" si="2"/>
        <v>1</v>
      </c>
      <c r="L155" s="79">
        <f t="shared" si="3"/>
        <v>3</v>
      </c>
      <c r="M155" s="78"/>
      <c r="N155" s="78"/>
      <c r="O155" s="78"/>
      <c r="P155" s="78"/>
      <c r="Q155" s="78"/>
      <c r="S155" s="78"/>
      <c r="T155" s="78"/>
      <c r="U155" s="78"/>
      <c r="V155" s="78"/>
      <c r="W155" s="78"/>
    </row>
    <row r="156" spans="1:23" s="80" customFormat="1" ht="13.5" thickBot="1" x14ac:dyDescent="0.25">
      <c r="A156" s="76"/>
      <c r="B156" s="85">
        <v>43459</v>
      </c>
      <c r="C156" s="84">
        <v>0</v>
      </c>
      <c r="D156" s="84">
        <v>0</v>
      </c>
      <c r="E156" s="84">
        <v>0</v>
      </c>
      <c r="F156" s="84">
        <v>0</v>
      </c>
      <c r="G156" s="84">
        <v>0</v>
      </c>
      <c r="H156" s="84">
        <v>0</v>
      </c>
      <c r="I156" s="84">
        <v>0</v>
      </c>
      <c r="J156" s="18"/>
      <c r="K156" s="79">
        <f t="shared" si="2"/>
        <v>1</v>
      </c>
      <c r="L156" s="79">
        <f t="shared" si="3"/>
        <v>3</v>
      </c>
      <c r="M156" s="78"/>
      <c r="N156" s="78"/>
      <c r="O156" s="78"/>
      <c r="P156" s="78"/>
      <c r="Q156" s="78"/>
      <c r="S156" s="78"/>
      <c r="T156" s="78"/>
      <c r="U156" s="78"/>
      <c r="V156" s="78"/>
      <c r="W156" s="78"/>
    </row>
    <row r="157" spans="1:23" s="80" customFormat="1" ht="13.5" thickBot="1" x14ac:dyDescent="0.25">
      <c r="A157" s="76"/>
      <c r="B157" s="85">
        <v>43462</v>
      </c>
      <c r="C157" s="84">
        <v>0</v>
      </c>
      <c r="D157" s="84">
        <v>0</v>
      </c>
      <c r="E157" s="84">
        <v>0</v>
      </c>
      <c r="F157" s="84">
        <v>0</v>
      </c>
      <c r="G157" s="84">
        <v>0</v>
      </c>
      <c r="H157" s="84">
        <v>0</v>
      </c>
      <c r="I157" s="84">
        <v>0</v>
      </c>
      <c r="J157" s="18"/>
      <c r="K157" s="79">
        <f t="shared" si="2"/>
        <v>1</v>
      </c>
      <c r="L157" s="79">
        <f t="shared" si="3"/>
        <v>3</v>
      </c>
      <c r="M157" s="78"/>
      <c r="N157" s="78"/>
      <c r="O157" s="78"/>
      <c r="P157" s="78"/>
      <c r="Q157" s="78"/>
      <c r="S157" s="78"/>
      <c r="T157" s="78"/>
      <c r="U157" s="78"/>
      <c r="V157" s="78"/>
      <c r="W157" s="78"/>
    </row>
    <row r="158" spans="1:23" s="80" customFormat="1" ht="13.5" thickBot="1" x14ac:dyDescent="0.25">
      <c r="A158" s="76"/>
      <c r="B158" s="85">
        <v>43462</v>
      </c>
      <c r="C158" s="84">
        <v>0</v>
      </c>
      <c r="D158" s="84">
        <v>0</v>
      </c>
      <c r="E158" s="84">
        <v>0</v>
      </c>
      <c r="F158" s="84">
        <v>0</v>
      </c>
      <c r="G158" s="84">
        <v>0</v>
      </c>
      <c r="H158" s="84">
        <v>0</v>
      </c>
      <c r="I158" s="84">
        <v>0</v>
      </c>
      <c r="J158" s="18"/>
      <c r="K158" s="79">
        <f t="shared" si="2"/>
        <v>1</v>
      </c>
      <c r="L158" s="79">
        <f t="shared" si="3"/>
        <v>3</v>
      </c>
      <c r="M158" s="78"/>
      <c r="N158" s="78"/>
      <c r="O158" s="78"/>
      <c r="P158" s="78"/>
      <c r="Q158" s="78"/>
      <c r="S158" s="78"/>
      <c r="T158" s="78"/>
      <c r="U158" s="78"/>
      <c r="V158" s="78"/>
      <c r="W158" s="78"/>
    </row>
    <row r="159" spans="1:23" s="80" customFormat="1" ht="13.5" thickBot="1" x14ac:dyDescent="0.25">
      <c r="A159" s="76"/>
      <c r="B159" s="119">
        <v>43467</v>
      </c>
      <c r="C159" s="120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78">
        <v>4</v>
      </c>
      <c r="K159" s="79">
        <f t="shared" si="2"/>
        <v>1</v>
      </c>
      <c r="L159" s="79">
        <f t="shared" si="3"/>
        <v>3</v>
      </c>
      <c r="M159" s="78"/>
      <c r="N159" s="78"/>
      <c r="O159" s="78"/>
      <c r="P159" s="78"/>
      <c r="Q159" s="78"/>
      <c r="S159" s="78"/>
      <c r="T159" s="78"/>
      <c r="U159" s="78"/>
      <c r="V159" s="78"/>
      <c r="W159" s="78"/>
    </row>
    <row r="160" spans="1:23" s="80" customFormat="1" ht="13.5" thickBot="1" x14ac:dyDescent="0.25">
      <c r="A160" s="76"/>
      <c r="B160" s="116">
        <v>43468</v>
      </c>
      <c r="C160" s="117">
        <v>0</v>
      </c>
      <c r="D160" s="117">
        <v>0</v>
      </c>
      <c r="E160" s="117">
        <v>0</v>
      </c>
      <c r="F160" s="117">
        <v>0</v>
      </c>
      <c r="G160" s="117">
        <v>0</v>
      </c>
      <c r="H160" s="117">
        <v>0</v>
      </c>
      <c r="I160" s="117">
        <v>0</v>
      </c>
      <c r="J160" s="18"/>
      <c r="K160" s="79">
        <f t="shared" si="2"/>
        <v>1</v>
      </c>
      <c r="L160" s="79">
        <f t="shared" si="3"/>
        <v>3</v>
      </c>
      <c r="M160" s="78"/>
      <c r="N160" s="78"/>
      <c r="O160" s="78"/>
      <c r="P160" s="78"/>
      <c r="Q160" s="78"/>
      <c r="S160" s="78"/>
      <c r="T160" s="78"/>
      <c r="U160" s="78"/>
      <c r="V160" s="78"/>
      <c r="W160" s="78"/>
    </row>
    <row r="161" spans="1:23" s="80" customFormat="1" ht="13.5" thickBot="1" x14ac:dyDescent="0.25">
      <c r="A161" s="76"/>
      <c r="B161" s="116">
        <v>43471</v>
      </c>
      <c r="C161" s="117">
        <v>0</v>
      </c>
      <c r="D161" s="117">
        <v>0</v>
      </c>
      <c r="E161" s="117">
        <v>0</v>
      </c>
      <c r="F161" s="117">
        <v>0</v>
      </c>
      <c r="G161" s="117">
        <v>0</v>
      </c>
      <c r="H161" s="117">
        <v>0</v>
      </c>
      <c r="I161" s="117">
        <v>0</v>
      </c>
      <c r="J161" s="18"/>
      <c r="K161" s="79">
        <f t="shared" si="2"/>
        <v>1</v>
      </c>
      <c r="L161" s="79">
        <f t="shared" si="3"/>
        <v>3</v>
      </c>
      <c r="M161" s="78"/>
      <c r="N161" s="78"/>
      <c r="O161" s="78"/>
      <c r="P161" s="78"/>
      <c r="Q161" s="78"/>
      <c r="S161" s="78"/>
      <c r="T161" s="78"/>
      <c r="U161" s="78"/>
      <c r="V161" s="78"/>
      <c r="W161" s="78"/>
    </row>
    <row r="162" spans="1:23" s="80" customFormat="1" ht="13.5" thickBot="1" x14ac:dyDescent="0.25">
      <c r="A162" s="76"/>
      <c r="B162" s="116">
        <v>43474</v>
      </c>
      <c r="C162" s="117">
        <v>0</v>
      </c>
      <c r="D162" s="117">
        <v>0</v>
      </c>
      <c r="E162" s="117">
        <v>0</v>
      </c>
      <c r="F162" s="117">
        <v>0</v>
      </c>
      <c r="G162" s="117">
        <v>0</v>
      </c>
      <c r="H162" s="117">
        <v>0</v>
      </c>
      <c r="I162" s="117">
        <v>0</v>
      </c>
      <c r="J162" s="18"/>
      <c r="K162" s="79">
        <f t="shared" si="2"/>
        <v>1</v>
      </c>
      <c r="L162" s="79">
        <f t="shared" si="3"/>
        <v>3</v>
      </c>
      <c r="M162" s="78"/>
      <c r="N162" s="78"/>
      <c r="O162" s="78"/>
      <c r="P162" s="78"/>
      <c r="Q162" s="78"/>
      <c r="S162" s="78"/>
      <c r="T162" s="78"/>
      <c r="U162" s="78"/>
      <c r="V162" s="78"/>
      <c r="W162" s="78"/>
    </row>
    <row r="163" spans="1:23" s="80" customFormat="1" ht="13.5" thickBot="1" x14ac:dyDescent="0.25">
      <c r="A163" s="76"/>
      <c r="B163" s="116">
        <v>43476</v>
      </c>
      <c r="C163" s="117">
        <v>0</v>
      </c>
      <c r="D163" s="117">
        <v>1</v>
      </c>
      <c r="E163" s="117">
        <v>0</v>
      </c>
      <c r="F163" s="117">
        <v>0</v>
      </c>
      <c r="G163" s="117">
        <v>0</v>
      </c>
      <c r="H163" s="117">
        <v>0</v>
      </c>
      <c r="I163" s="117">
        <v>0</v>
      </c>
      <c r="J163" s="18"/>
      <c r="K163" s="79">
        <f t="shared" si="2"/>
        <v>1</v>
      </c>
      <c r="L163" s="79">
        <f t="shared" si="3"/>
        <v>3</v>
      </c>
      <c r="M163" s="78"/>
      <c r="N163" s="78"/>
      <c r="O163" s="78"/>
      <c r="P163" s="78"/>
      <c r="Q163" s="78"/>
      <c r="S163" s="78"/>
      <c r="T163" s="78"/>
      <c r="U163" s="78"/>
      <c r="V163" s="78"/>
      <c r="W163" s="78"/>
    </row>
    <row r="164" spans="1:23" s="80" customFormat="1" ht="13.5" thickBot="1" x14ac:dyDescent="0.25">
      <c r="A164" s="76"/>
      <c r="B164" s="116">
        <v>43476</v>
      </c>
      <c r="C164" s="117">
        <v>0</v>
      </c>
      <c r="D164" s="117">
        <v>0</v>
      </c>
      <c r="E164" s="117">
        <v>0</v>
      </c>
      <c r="F164" s="117">
        <v>0</v>
      </c>
      <c r="G164" s="117">
        <v>0</v>
      </c>
      <c r="H164" s="117">
        <v>0</v>
      </c>
      <c r="I164" s="117">
        <v>0</v>
      </c>
      <c r="J164" s="18"/>
      <c r="K164" s="79">
        <f t="shared" si="2"/>
        <v>1</v>
      </c>
      <c r="L164" s="79">
        <f t="shared" si="3"/>
        <v>3</v>
      </c>
      <c r="M164" s="78"/>
      <c r="N164" s="78"/>
      <c r="O164" s="78"/>
      <c r="P164" s="78"/>
      <c r="Q164" s="78"/>
      <c r="S164" s="78"/>
      <c r="T164" s="78"/>
      <c r="U164" s="78"/>
      <c r="V164" s="78"/>
      <c r="W164" s="78"/>
    </row>
    <row r="165" spans="1:23" s="80" customFormat="1" ht="13.5" thickBot="1" x14ac:dyDescent="0.25">
      <c r="A165" s="76"/>
      <c r="B165" s="116">
        <v>43479</v>
      </c>
      <c r="C165" s="117">
        <v>0</v>
      </c>
      <c r="D165" s="117">
        <v>0</v>
      </c>
      <c r="E165" s="117">
        <v>0</v>
      </c>
      <c r="F165" s="117">
        <v>0</v>
      </c>
      <c r="G165" s="117">
        <v>0</v>
      </c>
      <c r="H165" s="117">
        <v>0</v>
      </c>
      <c r="I165" s="117">
        <v>0</v>
      </c>
      <c r="J165" s="18"/>
      <c r="K165" s="79">
        <f t="shared" si="2"/>
        <v>1</v>
      </c>
      <c r="L165" s="79">
        <f t="shared" si="3"/>
        <v>3</v>
      </c>
      <c r="M165" s="78"/>
      <c r="N165" s="78"/>
      <c r="O165" s="78"/>
      <c r="P165" s="78"/>
      <c r="Q165" s="78"/>
      <c r="S165" s="78"/>
      <c r="T165" s="78"/>
      <c r="U165" s="78"/>
      <c r="V165" s="78"/>
      <c r="W165" s="78"/>
    </row>
    <row r="166" spans="1:23" s="80" customFormat="1" ht="13.5" thickBot="1" x14ac:dyDescent="0.25">
      <c r="A166" s="76"/>
      <c r="B166" s="116">
        <v>43480</v>
      </c>
      <c r="C166" s="117">
        <v>0</v>
      </c>
      <c r="D166" s="117">
        <v>0</v>
      </c>
      <c r="E166" s="117">
        <v>0</v>
      </c>
      <c r="F166" s="117">
        <v>0</v>
      </c>
      <c r="G166" s="117">
        <v>0</v>
      </c>
      <c r="H166" s="117">
        <v>0</v>
      </c>
      <c r="I166" s="117">
        <v>0</v>
      </c>
      <c r="J166" s="18"/>
      <c r="K166" s="79">
        <f t="shared" si="2"/>
        <v>1</v>
      </c>
      <c r="L166" s="79">
        <f t="shared" si="3"/>
        <v>3</v>
      </c>
      <c r="M166" s="78"/>
      <c r="N166" s="78"/>
      <c r="O166" s="78"/>
      <c r="P166" s="78"/>
      <c r="Q166" s="78"/>
      <c r="S166" s="78"/>
      <c r="T166" s="78"/>
      <c r="U166" s="78"/>
      <c r="V166" s="78"/>
      <c r="W166" s="78"/>
    </row>
    <row r="167" spans="1:23" s="80" customFormat="1" ht="13.5" thickBot="1" x14ac:dyDescent="0.25">
      <c r="A167" s="76"/>
      <c r="B167" s="116">
        <v>43482</v>
      </c>
      <c r="C167" s="117">
        <v>0</v>
      </c>
      <c r="D167" s="117">
        <v>0</v>
      </c>
      <c r="E167" s="117">
        <v>0</v>
      </c>
      <c r="F167" s="117">
        <v>0</v>
      </c>
      <c r="G167" s="117">
        <v>0</v>
      </c>
      <c r="H167" s="117">
        <v>0</v>
      </c>
      <c r="I167" s="117">
        <v>0</v>
      </c>
      <c r="J167" s="18"/>
      <c r="K167" s="79">
        <f t="shared" si="2"/>
        <v>1</v>
      </c>
      <c r="L167" s="79">
        <f t="shared" si="3"/>
        <v>3</v>
      </c>
      <c r="M167" s="78"/>
      <c r="N167" s="78"/>
      <c r="O167" s="78"/>
      <c r="P167" s="78"/>
      <c r="Q167" s="78"/>
      <c r="S167" s="78"/>
      <c r="T167" s="78"/>
      <c r="U167" s="78"/>
      <c r="V167" s="78"/>
      <c r="W167" s="78"/>
    </row>
    <row r="168" spans="1:23" s="80" customFormat="1" ht="13.5" thickBot="1" x14ac:dyDescent="0.25">
      <c r="A168" s="76"/>
      <c r="B168" s="116">
        <v>43486</v>
      </c>
      <c r="C168" s="117">
        <v>0</v>
      </c>
      <c r="D168" s="117">
        <v>0</v>
      </c>
      <c r="E168" s="117">
        <v>0</v>
      </c>
      <c r="F168" s="117">
        <v>0</v>
      </c>
      <c r="G168" s="117">
        <v>0</v>
      </c>
      <c r="H168" s="117">
        <v>0</v>
      </c>
      <c r="I168" s="117">
        <v>0</v>
      </c>
      <c r="J168" s="18"/>
      <c r="K168" s="79">
        <f t="shared" si="2"/>
        <v>1</v>
      </c>
      <c r="L168" s="79">
        <f t="shared" si="3"/>
        <v>3</v>
      </c>
      <c r="M168" s="78"/>
      <c r="N168" s="78"/>
      <c r="O168" s="78"/>
      <c r="P168" s="78"/>
      <c r="Q168" s="78"/>
      <c r="S168" s="78"/>
      <c r="T168" s="78"/>
      <c r="U168" s="78"/>
      <c r="V168" s="78"/>
      <c r="W168" s="78"/>
    </row>
    <row r="169" spans="1:23" s="80" customFormat="1" ht="13.5" thickBot="1" x14ac:dyDescent="0.25">
      <c r="A169" s="76"/>
      <c r="B169" s="116">
        <v>43488</v>
      </c>
      <c r="C169" s="117">
        <v>0</v>
      </c>
      <c r="D169" s="117">
        <v>0</v>
      </c>
      <c r="E169" s="117">
        <v>0</v>
      </c>
      <c r="F169" s="117">
        <v>0</v>
      </c>
      <c r="G169" s="117">
        <v>0</v>
      </c>
      <c r="H169" s="117">
        <v>0</v>
      </c>
      <c r="I169" s="117">
        <v>0</v>
      </c>
      <c r="J169" s="18"/>
      <c r="K169" s="79">
        <f t="shared" si="2"/>
        <v>1</v>
      </c>
      <c r="L169" s="79">
        <f t="shared" si="3"/>
        <v>3</v>
      </c>
      <c r="M169" s="78"/>
      <c r="N169" s="78"/>
      <c r="O169" s="78"/>
      <c r="P169" s="78"/>
      <c r="Q169" s="78"/>
      <c r="S169" s="78"/>
      <c r="T169" s="78"/>
      <c r="U169" s="78"/>
      <c r="V169" s="78"/>
      <c r="W169" s="78"/>
    </row>
    <row r="170" spans="1:23" s="80" customFormat="1" ht="13.5" thickBot="1" x14ac:dyDescent="0.25">
      <c r="A170" s="76"/>
      <c r="B170" s="116">
        <v>43491</v>
      </c>
      <c r="C170" s="117">
        <v>0</v>
      </c>
      <c r="D170" s="117">
        <v>0</v>
      </c>
      <c r="E170" s="117">
        <v>0</v>
      </c>
      <c r="F170" s="117">
        <v>0</v>
      </c>
      <c r="G170" s="117">
        <v>0</v>
      </c>
      <c r="H170" s="117">
        <v>0</v>
      </c>
      <c r="I170" s="117">
        <v>0</v>
      </c>
      <c r="J170" s="18"/>
      <c r="K170" s="79">
        <f t="shared" si="2"/>
        <v>1</v>
      </c>
      <c r="L170" s="79">
        <f t="shared" si="3"/>
        <v>3</v>
      </c>
      <c r="M170" s="78"/>
      <c r="N170" s="78"/>
      <c r="O170" s="78"/>
      <c r="P170" s="78"/>
      <c r="Q170" s="78"/>
      <c r="S170" s="78"/>
      <c r="T170" s="78"/>
      <c r="U170" s="78"/>
      <c r="V170" s="78"/>
      <c r="W170" s="78"/>
    </row>
    <row r="171" spans="1:23" s="80" customFormat="1" ht="13.5" thickBot="1" x14ac:dyDescent="0.25">
      <c r="A171" s="76"/>
      <c r="B171" s="116">
        <v>43492</v>
      </c>
      <c r="C171" s="117">
        <v>0</v>
      </c>
      <c r="D171" s="117">
        <v>0</v>
      </c>
      <c r="E171" s="117">
        <v>0</v>
      </c>
      <c r="F171" s="117">
        <v>0</v>
      </c>
      <c r="G171" s="117">
        <v>0</v>
      </c>
      <c r="H171" s="117">
        <v>0</v>
      </c>
      <c r="I171" s="117">
        <v>0</v>
      </c>
      <c r="J171" s="18"/>
      <c r="K171" s="79">
        <f t="shared" si="2"/>
        <v>1</v>
      </c>
      <c r="L171" s="79">
        <f t="shared" si="3"/>
        <v>3</v>
      </c>
      <c r="M171" s="78"/>
      <c r="N171" s="78"/>
      <c r="O171" s="78"/>
      <c r="P171" s="78"/>
      <c r="Q171" s="78"/>
      <c r="S171" s="78"/>
      <c r="T171" s="78"/>
      <c r="U171" s="78"/>
      <c r="V171" s="78"/>
      <c r="W171" s="78"/>
    </row>
    <row r="172" spans="1:23" s="80" customFormat="1" ht="13.5" thickBot="1" x14ac:dyDescent="0.25">
      <c r="A172" s="76"/>
      <c r="B172" s="116">
        <v>43494</v>
      </c>
      <c r="C172" s="117">
        <v>0</v>
      </c>
      <c r="D172" s="117">
        <v>0</v>
      </c>
      <c r="E172" s="117">
        <v>0</v>
      </c>
      <c r="F172" s="117">
        <v>0</v>
      </c>
      <c r="G172" s="117">
        <v>0</v>
      </c>
      <c r="H172" s="117">
        <v>0</v>
      </c>
      <c r="I172" s="117">
        <v>0</v>
      </c>
      <c r="J172" s="18"/>
      <c r="K172" s="79">
        <f t="shared" si="2"/>
        <v>1</v>
      </c>
      <c r="L172" s="79">
        <f t="shared" si="3"/>
        <v>3</v>
      </c>
      <c r="M172" s="78"/>
      <c r="N172" s="78"/>
      <c r="O172" s="78"/>
      <c r="P172" s="78"/>
      <c r="Q172" s="78"/>
      <c r="S172" s="78"/>
      <c r="T172" s="78"/>
      <c r="U172" s="78"/>
      <c r="V172" s="78"/>
      <c r="W172" s="78"/>
    </row>
    <row r="173" spans="1:23" s="80" customFormat="1" ht="13.5" thickBot="1" x14ac:dyDescent="0.25">
      <c r="A173" s="76"/>
      <c r="B173" s="116">
        <v>43496</v>
      </c>
      <c r="C173" s="117">
        <v>0</v>
      </c>
      <c r="D173" s="117">
        <v>0</v>
      </c>
      <c r="E173" s="117">
        <v>0</v>
      </c>
      <c r="F173" s="117">
        <v>0</v>
      </c>
      <c r="G173" s="117">
        <v>0</v>
      </c>
      <c r="H173" s="117">
        <v>0</v>
      </c>
      <c r="I173" s="117">
        <v>0</v>
      </c>
      <c r="J173" s="18"/>
      <c r="K173" s="79">
        <f t="shared" si="2"/>
        <v>1</v>
      </c>
      <c r="L173" s="79">
        <f t="shared" si="3"/>
        <v>3</v>
      </c>
      <c r="M173" s="78"/>
      <c r="N173" s="78"/>
      <c r="O173" s="78"/>
      <c r="P173" s="78"/>
      <c r="Q173" s="78"/>
      <c r="S173" s="78"/>
      <c r="T173" s="78"/>
      <c r="U173" s="78"/>
      <c r="V173" s="78"/>
      <c r="W173" s="78"/>
    </row>
    <row r="174" spans="1:23" s="80" customFormat="1" ht="13.5" thickBot="1" x14ac:dyDescent="0.25">
      <c r="A174" s="76"/>
      <c r="B174" s="116">
        <v>43498</v>
      </c>
      <c r="C174" s="117">
        <v>0</v>
      </c>
      <c r="D174" s="117">
        <v>0</v>
      </c>
      <c r="E174" s="117">
        <v>1</v>
      </c>
      <c r="F174" s="117">
        <v>0</v>
      </c>
      <c r="G174" s="117">
        <v>0</v>
      </c>
      <c r="H174" s="117">
        <v>0</v>
      </c>
      <c r="I174" s="117">
        <v>0</v>
      </c>
      <c r="J174" s="18"/>
      <c r="K174" s="79">
        <f t="shared" si="2"/>
        <v>1</v>
      </c>
      <c r="L174" s="79">
        <f t="shared" si="3"/>
        <v>3</v>
      </c>
      <c r="M174" s="78"/>
      <c r="N174" s="78"/>
      <c r="O174" s="78"/>
      <c r="P174" s="78"/>
      <c r="Q174" s="78"/>
      <c r="S174" s="78"/>
      <c r="T174" s="78"/>
      <c r="U174" s="78"/>
      <c r="V174" s="78"/>
      <c r="W174" s="78"/>
    </row>
    <row r="175" spans="1:23" s="80" customFormat="1" ht="13.5" thickBot="1" x14ac:dyDescent="0.25">
      <c r="A175" s="76"/>
      <c r="B175" s="116">
        <v>43503</v>
      </c>
      <c r="C175" s="117">
        <v>0</v>
      </c>
      <c r="D175" s="117">
        <v>0</v>
      </c>
      <c r="E175" s="117">
        <v>0</v>
      </c>
      <c r="F175" s="117">
        <v>0</v>
      </c>
      <c r="G175" s="117">
        <v>0</v>
      </c>
      <c r="H175" s="117">
        <v>0</v>
      </c>
      <c r="I175" s="117">
        <v>0</v>
      </c>
      <c r="J175" s="18"/>
      <c r="K175" s="79">
        <f t="shared" si="2"/>
        <v>1</v>
      </c>
      <c r="L175" s="79">
        <f t="shared" si="3"/>
        <v>3</v>
      </c>
      <c r="M175" s="78"/>
      <c r="N175" s="78"/>
      <c r="O175" s="78"/>
      <c r="P175" s="78"/>
      <c r="Q175" s="78"/>
      <c r="S175" s="78"/>
      <c r="T175" s="78"/>
      <c r="U175" s="78"/>
      <c r="V175" s="78"/>
      <c r="W175" s="78"/>
    </row>
    <row r="176" spans="1:23" s="80" customFormat="1" ht="13.5" thickBot="1" x14ac:dyDescent="0.25">
      <c r="A176" s="76"/>
      <c r="B176" s="116">
        <v>43504</v>
      </c>
      <c r="C176" s="117">
        <v>0</v>
      </c>
      <c r="D176" s="117">
        <v>0</v>
      </c>
      <c r="E176" s="117">
        <v>0</v>
      </c>
      <c r="F176" s="117">
        <v>0</v>
      </c>
      <c r="G176" s="117">
        <v>0</v>
      </c>
      <c r="H176" s="117">
        <v>0</v>
      </c>
      <c r="I176" s="117">
        <v>0</v>
      </c>
      <c r="J176" s="18"/>
      <c r="K176" s="79">
        <f t="shared" si="2"/>
        <v>1</v>
      </c>
      <c r="L176" s="79">
        <f t="shared" si="3"/>
        <v>3</v>
      </c>
      <c r="M176" s="78"/>
      <c r="N176" s="78"/>
      <c r="O176" s="78"/>
      <c r="P176" s="78"/>
      <c r="Q176" s="78"/>
      <c r="S176" s="78"/>
      <c r="T176" s="78"/>
      <c r="U176" s="78"/>
      <c r="V176" s="78"/>
      <c r="W176" s="78"/>
    </row>
    <row r="177" spans="1:23" s="80" customFormat="1" ht="13.5" thickBot="1" x14ac:dyDescent="0.25">
      <c r="A177" s="76"/>
      <c r="B177" s="116">
        <v>43506</v>
      </c>
      <c r="C177" s="117">
        <v>0</v>
      </c>
      <c r="D177" s="117">
        <v>0</v>
      </c>
      <c r="E177" s="117">
        <v>0</v>
      </c>
      <c r="F177" s="117">
        <v>0</v>
      </c>
      <c r="G177" s="117">
        <v>0</v>
      </c>
      <c r="H177" s="117">
        <v>0</v>
      </c>
      <c r="I177" s="117">
        <v>0</v>
      </c>
      <c r="J177" s="18"/>
      <c r="K177" s="79">
        <f t="shared" si="2"/>
        <v>1</v>
      </c>
      <c r="L177" s="79">
        <f t="shared" si="3"/>
        <v>3</v>
      </c>
      <c r="M177" s="78"/>
      <c r="N177" s="78"/>
      <c r="O177" s="78"/>
      <c r="P177" s="78"/>
      <c r="Q177" s="78"/>
      <c r="S177" s="78"/>
      <c r="T177" s="78"/>
      <c r="U177" s="78"/>
      <c r="V177" s="78"/>
      <c r="W177" s="78"/>
    </row>
    <row r="178" spans="1:23" s="80" customFormat="1" ht="13.5" thickBot="1" x14ac:dyDescent="0.25">
      <c r="A178" s="76"/>
      <c r="B178" s="116">
        <v>43508</v>
      </c>
      <c r="C178" s="117">
        <v>0</v>
      </c>
      <c r="D178" s="117">
        <v>0</v>
      </c>
      <c r="E178" s="117">
        <v>0</v>
      </c>
      <c r="F178" s="117">
        <v>0</v>
      </c>
      <c r="G178" s="117">
        <v>0</v>
      </c>
      <c r="H178" s="117">
        <v>0</v>
      </c>
      <c r="I178" s="117">
        <v>0</v>
      </c>
      <c r="J178" s="18"/>
      <c r="K178" s="79">
        <f t="shared" si="2"/>
        <v>1</v>
      </c>
      <c r="L178" s="79">
        <f t="shared" si="3"/>
        <v>3</v>
      </c>
      <c r="M178" s="78"/>
      <c r="N178" s="78"/>
      <c r="O178" s="78"/>
      <c r="P178" s="78"/>
      <c r="Q178" s="78"/>
      <c r="S178" s="78"/>
      <c r="T178" s="78"/>
      <c r="U178" s="78"/>
      <c r="V178" s="78"/>
      <c r="W178" s="78"/>
    </row>
    <row r="179" spans="1:23" s="80" customFormat="1" ht="13.5" thickBot="1" x14ac:dyDescent="0.25">
      <c r="A179" s="76"/>
      <c r="B179" s="116">
        <v>43511</v>
      </c>
      <c r="C179" s="117">
        <v>0</v>
      </c>
      <c r="D179" s="117">
        <v>0</v>
      </c>
      <c r="E179" s="117">
        <v>0</v>
      </c>
      <c r="F179" s="117">
        <v>0</v>
      </c>
      <c r="G179" s="117">
        <v>0</v>
      </c>
      <c r="H179" s="117">
        <v>0</v>
      </c>
      <c r="I179" s="117">
        <v>0</v>
      </c>
      <c r="J179" s="18"/>
      <c r="K179" s="79">
        <f t="shared" si="2"/>
        <v>1</v>
      </c>
      <c r="L179" s="79">
        <f t="shared" si="3"/>
        <v>3</v>
      </c>
      <c r="M179" s="78"/>
      <c r="N179" s="78"/>
      <c r="O179" s="78"/>
      <c r="P179" s="78"/>
      <c r="Q179" s="78"/>
      <c r="S179" s="78"/>
      <c r="T179" s="78"/>
      <c r="U179" s="78"/>
      <c r="V179" s="78"/>
      <c r="W179" s="78"/>
    </row>
    <row r="180" spans="1:23" s="80" customFormat="1" ht="13.5" thickBot="1" x14ac:dyDescent="0.25">
      <c r="A180" s="76"/>
      <c r="B180" s="116">
        <v>43512</v>
      </c>
      <c r="C180" s="117">
        <v>0</v>
      </c>
      <c r="D180" s="117">
        <v>0</v>
      </c>
      <c r="E180" s="117">
        <v>1</v>
      </c>
      <c r="F180" s="117">
        <v>0</v>
      </c>
      <c r="G180" s="117">
        <v>0</v>
      </c>
      <c r="H180" s="117">
        <v>0</v>
      </c>
      <c r="I180" s="117">
        <v>0</v>
      </c>
      <c r="J180" s="18"/>
      <c r="K180" s="79">
        <f t="shared" si="2"/>
        <v>1</v>
      </c>
      <c r="L180" s="79">
        <f t="shared" si="3"/>
        <v>3</v>
      </c>
      <c r="M180" s="78"/>
      <c r="N180" s="78"/>
      <c r="O180" s="78"/>
      <c r="P180" s="78"/>
      <c r="Q180" s="78"/>
      <c r="S180" s="78"/>
      <c r="T180" s="78"/>
      <c r="U180" s="78"/>
      <c r="V180" s="78"/>
      <c r="W180" s="78"/>
    </row>
    <row r="181" spans="1:23" s="80" customFormat="1" ht="13.5" thickBot="1" x14ac:dyDescent="0.25">
      <c r="A181" s="76"/>
      <c r="B181" s="116">
        <v>43515</v>
      </c>
      <c r="C181" s="117">
        <v>0</v>
      </c>
      <c r="D181" s="117">
        <v>0</v>
      </c>
      <c r="E181" s="117">
        <v>0</v>
      </c>
      <c r="F181" s="117">
        <v>0</v>
      </c>
      <c r="G181" s="117">
        <v>0</v>
      </c>
      <c r="H181" s="117">
        <v>0</v>
      </c>
      <c r="I181" s="117">
        <v>0</v>
      </c>
      <c r="J181" s="18"/>
      <c r="K181" s="79">
        <f t="shared" si="2"/>
        <v>1</v>
      </c>
      <c r="L181" s="79">
        <f t="shared" si="3"/>
        <v>3</v>
      </c>
      <c r="M181" s="78"/>
      <c r="N181" s="78"/>
      <c r="O181" s="78"/>
      <c r="P181" s="78"/>
      <c r="Q181" s="78"/>
      <c r="S181" s="78"/>
      <c r="T181" s="78"/>
      <c r="U181" s="78"/>
      <c r="V181" s="78"/>
      <c r="W181" s="78"/>
    </row>
    <row r="182" spans="1:23" s="80" customFormat="1" ht="13.5" thickBot="1" x14ac:dyDescent="0.25">
      <c r="A182" s="76"/>
      <c r="B182" s="116">
        <v>43517</v>
      </c>
      <c r="C182" s="117">
        <v>0</v>
      </c>
      <c r="D182" s="117">
        <v>0</v>
      </c>
      <c r="E182" s="117">
        <v>0</v>
      </c>
      <c r="F182" s="117">
        <v>0</v>
      </c>
      <c r="G182" s="117">
        <v>0</v>
      </c>
      <c r="H182" s="117">
        <v>0</v>
      </c>
      <c r="I182" s="117">
        <v>0</v>
      </c>
      <c r="J182" s="18"/>
      <c r="K182" s="79">
        <f t="shared" si="2"/>
        <v>1</v>
      </c>
      <c r="L182" s="79">
        <f t="shared" si="3"/>
        <v>3</v>
      </c>
      <c r="M182" s="78"/>
      <c r="N182" s="78"/>
      <c r="O182" s="78"/>
      <c r="P182" s="78"/>
      <c r="Q182" s="78"/>
      <c r="S182" s="78"/>
      <c r="T182" s="78"/>
      <c r="U182" s="78"/>
      <c r="V182" s="78"/>
      <c r="W182" s="78"/>
    </row>
    <row r="183" spans="1:23" s="80" customFormat="1" ht="13.5" thickBot="1" x14ac:dyDescent="0.25">
      <c r="A183" s="76"/>
      <c r="B183" s="116">
        <v>43519</v>
      </c>
      <c r="C183" s="117">
        <v>0</v>
      </c>
      <c r="D183" s="117">
        <v>0</v>
      </c>
      <c r="E183" s="117">
        <v>0</v>
      </c>
      <c r="F183" s="117">
        <v>0</v>
      </c>
      <c r="G183" s="117">
        <v>0</v>
      </c>
      <c r="H183" s="117">
        <v>0</v>
      </c>
      <c r="I183" s="117">
        <v>0</v>
      </c>
      <c r="J183" s="18"/>
      <c r="K183" s="79">
        <f t="shared" si="2"/>
        <v>1</v>
      </c>
      <c r="L183" s="79">
        <f t="shared" si="3"/>
        <v>3</v>
      </c>
      <c r="M183" s="78"/>
      <c r="N183" s="78"/>
      <c r="O183" s="78"/>
      <c r="P183" s="78"/>
      <c r="Q183" s="78"/>
      <c r="S183" s="78"/>
      <c r="T183" s="78"/>
      <c r="U183" s="78"/>
      <c r="V183" s="78"/>
      <c r="W183" s="78"/>
    </row>
    <row r="184" spans="1:23" s="80" customFormat="1" ht="13.5" thickBot="1" x14ac:dyDescent="0.25">
      <c r="A184" s="76"/>
      <c r="B184" s="116">
        <v>43521</v>
      </c>
      <c r="C184" s="117">
        <v>0</v>
      </c>
      <c r="D184" s="117">
        <v>0</v>
      </c>
      <c r="E184" s="117">
        <v>0</v>
      </c>
      <c r="F184" s="117">
        <v>0</v>
      </c>
      <c r="G184" s="117">
        <v>0</v>
      </c>
      <c r="H184" s="117">
        <v>0</v>
      </c>
      <c r="I184" s="117">
        <v>0</v>
      </c>
      <c r="J184" s="18"/>
      <c r="K184" s="79">
        <f t="shared" si="2"/>
        <v>1</v>
      </c>
      <c r="L184" s="79">
        <f t="shared" si="3"/>
        <v>3</v>
      </c>
      <c r="M184" s="78"/>
      <c r="N184" s="78"/>
      <c r="O184" s="78"/>
      <c r="P184" s="78"/>
      <c r="Q184" s="78"/>
      <c r="S184" s="78"/>
      <c r="T184" s="78"/>
      <c r="U184" s="78"/>
      <c r="V184" s="78"/>
      <c r="W184" s="78"/>
    </row>
    <row r="185" spans="1:23" s="80" customFormat="1" ht="13.5" thickBot="1" x14ac:dyDescent="0.25">
      <c r="A185" s="76"/>
      <c r="B185" s="116">
        <v>43524</v>
      </c>
      <c r="C185" s="117">
        <v>0</v>
      </c>
      <c r="D185" s="117">
        <v>0</v>
      </c>
      <c r="E185" s="117">
        <v>0</v>
      </c>
      <c r="F185" s="117">
        <v>0</v>
      </c>
      <c r="G185" s="117">
        <v>0</v>
      </c>
      <c r="H185" s="117">
        <v>0</v>
      </c>
      <c r="I185" s="117">
        <v>0</v>
      </c>
      <c r="J185" s="18"/>
      <c r="K185" s="79">
        <f t="shared" si="2"/>
        <v>1</v>
      </c>
      <c r="L185" s="79">
        <f t="shared" si="3"/>
        <v>3</v>
      </c>
      <c r="M185" s="78"/>
      <c r="N185" s="78"/>
      <c r="O185" s="78"/>
      <c r="P185" s="78"/>
      <c r="Q185" s="78"/>
      <c r="S185" s="78"/>
      <c r="T185" s="78"/>
      <c r="U185" s="78"/>
      <c r="V185" s="78"/>
      <c r="W185" s="78"/>
    </row>
    <row r="186" spans="1:23" s="80" customFormat="1" ht="13.5" thickBot="1" x14ac:dyDescent="0.25">
      <c r="A186" s="76"/>
      <c r="B186" s="116">
        <v>43527</v>
      </c>
      <c r="C186" s="117">
        <v>0</v>
      </c>
      <c r="D186" s="117">
        <v>0</v>
      </c>
      <c r="E186" s="117">
        <v>0</v>
      </c>
      <c r="F186" s="117">
        <v>0</v>
      </c>
      <c r="G186" s="117">
        <v>0</v>
      </c>
      <c r="H186" s="117">
        <v>0</v>
      </c>
      <c r="I186" s="117">
        <v>0</v>
      </c>
      <c r="J186" s="18"/>
      <c r="K186" s="79">
        <f t="shared" si="2"/>
        <v>1</v>
      </c>
      <c r="L186" s="79">
        <f t="shared" si="3"/>
        <v>3</v>
      </c>
      <c r="M186" s="78"/>
      <c r="N186" s="78"/>
      <c r="O186" s="78"/>
      <c r="P186" s="78"/>
      <c r="Q186" s="78"/>
      <c r="S186" s="78"/>
      <c r="T186" s="78"/>
      <c r="U186" s="78"/>
      <c r="V186" s="78"/>
      <c r="W186" s="78"/>
    </row>
    <row r="187" spans="1:23" s="80" customFormat="1" ht="13.5" thickBot="1" x14ac:dyDescent="0.25">
      <c r="A187" s="76"/>
      <c r="B187" s="116">
        <v>43532</v>
      </c>
      <c r="C187" s="117">
        <v>0</v>
      </c>
      <c r="D187" s="117">
        <v>0</v>
      </c>
      <c r="E187" s="117">
        <v>0</v>
      </c>
      <c r="F187" s="117">
        <v>0</v>
      </c>
      <c r="G187" s="117">
        <v>0</v>
      </c>
      <c r="H187" s="117">
        <v>0</v>
      </c>
      <c r="I187" s="117">
        <v>0</v>
      </c>
      <c r="J187" s="18"/>
      <c r="K187" s="79">
        <f t="shared" si="2"/>
        <v>1</v>
      </c>
      <c r="L187" s="79">
        <f t="shared" si="3"/>
        <v>3</v>
      </c>
      <c r="M187" s="78"/>
      <c r="N187" s="78"/>
      <c r="O187" s="78"/>
      <c r="P187" s="78"/>
      <c r="Q187" s="78"/>
      <c r="S187" s="78"/>
      <c r="T187" s="78"/>
      <c r="U187" s="78"/>
      <c r="V187" s="78"/>
      <c r="W187" s="78"/>
    </row>
    <row r="188" spans="1:23" s="80" customFormat="1" ht="13.5" thickBot="1" x14ac:dyDescent="0.25">
      <c r="A188" s="76"/>
      <c r="B188" s="116">
        <v>43535</v>
      </c>
      <c r="C188" s="117">
        <v>0</v>
      </c>
      <c r="D188" s="117">
        <v>0</v>
      </c>
      <c r="E188" s="117">
        <v>0</v>
      </c>
      <c r="F188" s="117">
        <v>0</v>
      </c>
      <c r="G188" s="117">
        <v>0</v>
      </c>
      <c r="H188" s="117">
        <v>0</v>
      </c>
      <c r="I188" s="117">
        <v>0</v>
      </c>
      <c r="J188" s="18"/>
      <c r="K188" s="79">
        <f t="shared" si="2"/>
        <v>1</v>
      </c>
      <c r="L188" s="79">
        <f t="shared" si="3"/>
        <v>3</v>
      </c>
      <c r="M188" s="78"/>
      <c r="N188" s="78"/>
      <c r="O188" s="78"/>
      <c r="P188" s="78"/>
      <c r="Q188" s="78"/>
      <c r="S188" s="78"/>
      <c r="T188" s="78"/>
      <c r="U188" s="78"/>
      <c r="V188" s="78"/>
      <c r="W188" s="78"/>
    </row>
    <row r="189" spans="1:23" s="80" customFormat="1" ht="13.5" thickBot="1" x14ac:dyDescent="0.25">
      <c r="A189" s="76"/>
      <c r="B189" s="116">
        <v>43536</v>
      </c>
      <c r="C189" s="117">
        <v>0</v>
      </c>
      <c r="D189" s="117">
        <v>0</v>
      </c>
      <c r="E189" s="117">
        <v>0</v>
      </c>
      <c r="F189" s="117">
        <v>0</v>
      </c>
      <c r="G189" s="117">
        <v>0</v>
      </c>
      <c r="H189" s="117">
        <v>0</v>
      </c>
      <c r="I189" s="117">
        <v>0</v>
      </c>
      <c r="J189" s="18"/>
      <c r="K189" s="79">
        <f t="shared" si="2"/>
        <v>1</v>
      </c>
      <c r="L189" s="79">
        <f t="shared" si="3"/>
        <v>3</v>
      </c>
      <c r="M189" s="78"/>
      <c r="N189" s="78"/>
      <c r="O189" s="78"/>
      <c r="P189" s="78"/>
      <c r="Q189" s="78"/>
      <c r="S189" s="78"/>
      <c r="T189" s="78"/>
      <c r="U189" s="78"/>
      <c r="V189" s="78"/>
      <c r="W189" s="78"/>
    </row>
    <row r="190" spans="1:23" s="80" customFormat="1" ht="13.5" thickBot="1" x14ac:dyDescent="0.25">
      <c r="A190" s="76"/>
      <c r="B190" s="116">
        <v>43537</v>
      </c>
      <c r="C190" s="117">
        <v>0</v>
      </c>
      <c r="D190" s="117">
        <v>0</v>
      </c>
      <c r="E190" s="117">
        <v>0</v>
      </c>
      <c r="F190" s="117">
        <v>0</v>
      </c>
      <c r="G190" s="117">
        <v>0</v>
      </c>
      <c r="H190" s="117">
        <v>0</v>
      </c>
      <c r="I190" s="117">
        <v>0</v>
      </c>
      <c r="J190" s="18"/>
      <c r="K190" s="79">
        <f t="shared" si="2"/>
        <v>1</v>
      </c>
      <c r="L190" s="79">
        <f t="shared" si="3"/>
        <v>3</v>
      </c>
      <c r="M190" s="78"/>
      <c r="N190" s="78"/>
      <c r="O190" s="78"/>
      <c r="P190" s="78"/>
      <c r="Q190" s="78"/>
      <c r="S190" s="78"/>
      <c r="T190" s="78"/>
      <c r="U190" s="78"/>
      <c r="V190" s="78"/>
      <c r="W190" s="78"/>
    </row>
    <row r="191" spans="1:23" s="80" customFormat="1" ht="13.5" thickBot="1" x14ac:dyDescent="0.25">
      <c r="A191" s="76"/>
      <c r="B191" s="116">
        <v>43537</v>
      </c>
      <c r="C191" s="117">
        <v>0</v>
      </c>
      <c r="D191" s="117">
        <v>0</v>
      </c>
      <c r="E191" s="117">
        <v>0</v>
      </c>
      <c r="F191" s="117">
        <v>0</v>
      </c>
      <c r="G191" s="117">
        <v>0</v>
      </c>
      <c r="H191" s="117">
        <v>0</v>
      </c>
      <c r="I191" s="117">
        <v>0</v>
      </c>
      <c r="J191" s="18"/>
      <c r="K191" s="79">
        <f t="shared" si="2"/>
        <v>1</v>
      </c>
      <c r="L191" s="79">
        <f t="shared" si="3"/>
        <v>3</v>
      </c>
      <c r="M191" s="78"/>
      <c r="N191" s="78"/>
      <c r="O191" s="78"/>
      <c r="P191" s="78"/>
      <c r="Q191" s="78"/>
      <c r="S191" s="78"/>
      <c r="T191" s="78"/>
      <c r="U191" s="78"/>
      <c r="V191" s="78"/>
      <c r="W191" s="78"/>
    </row>
    <row r="192" spans="1:23" s="80" customFormat="1" ht="13.5" thickBot="1" x14ac:dyDescent="0.25">
      <c r="A192" s="76"/>
      <c r="B192" s="116">
        <v>43538</v>
      </c>
      <c r="C192" s="117">
        <v>0</v>
      </c>
      <c r="D192" s="117">
        <v>0</v>
      </c>
      <c r="E192" s="117">
        <v>0</v>
      </c>
      <c r="F192" s="117">
        <v>0</v>
      </c>
      <c r="G192" s="117">
        <v>0</v>
      </c>
      <c r="H192" s="117">
        <v>0</v>
      </c>
      <c r="I192" s="117">
        <v>0</v>
      </c>
      <c r="J192" s="18"/>
      <c r="K192" s="79">
        <f t="shared" si="2"/>
        <v>1</v>
      </c>
      <c r="L192" s="79">
        <f t="shared" si="3"/>
        <v>3</v>
      </c>
      <c r="M192" s="78"/>
      <c r="N192" s="78"/>
      <c r="O192" s="78"/>
      <c r="P192" s="78"/>
      <c r="Q192" s="78"/>
      <c r="S192" s="78"/>
      <c r="T192" s="78"/>
      <c r="U192" s="78"/>
      <c r="V192" s="78"/>
      <c r="W192" s="78"/>
    </row>
    <row r="193" spans="1:23" s="80" customFormat="1" ht="13.5" thickBot="1" x14ac:dyDescent="0.25">
      <c r="A193" s="76"/>
      <c r="B193" s="116">
        <v>43539</v>
      </c>
      <c r="C193" s="117">
        <v>0</v>
      </c>
      <c r="D193" s="117">
        <v>0</v>
      </c>
      <c r="E193" s="117">
        <v>0</v>
      </c>
      <c r="F193" s="117">
        <v>0</v>
      </c>
      <c r="G193" s="117">
        <v>0</v>
      </c>
      <c r="H193" s="117">
        <v>0</v>
      </c>
      <c r="I193" s="117">
        <v>0</v>
      </c>
      <c r="J193" s="18"/>
      <c r="K193" s="79">
        <f t="shared" si="2"/>
        <v>1</v>
      </c>
      <c r="L193" s="79">
        <f t="shared" si="3"/>
        <v>3</v>
      </c>
      <c r="M193" s="78"/>
      <c r="N193" s="78"/>
      <c r="O193" s="78"/>
      <c r="P193" s="78"/>
      <c r="Q193" s="78"/>
      <c r="S193" s="78"/>
      <c r="T193" s="78"/>
      <c r="U193" s="78"/>
      <c r="V193" s="78"/>
      <c r="W193" s="78"/>
    </row>
    <row r="194" spans="1:23" s="80" customFormat="1" ht="13.5" thickBot="1" x14ac:dyDescent="0.25">
      <c r="A194" s="76"/>
      <c r="B194" s="116">
        <v>43541</v>
      </c>
      <c r="C194" s="117">
        <v>0</v>
      </c>
      <c r="D194" s="117">
        <v>0</v>
      </c>
      <c r="E194" s="117">
        <v>0</v>
      </c>
      <c r="F194" s="117">
        <v>0</v>
      </c>
      <c r="G194" s="117">
        <v>0</v>
      </c>
      <c r="H194" s="117">
        <v>0</v>
      </c>
      <c r="I194" s="117">
        <v>0</v>
      </c>
      <c r="J194" s="18"/>
      <c r="K194" s="79">
        <f t="shared" si="2"/>
        <v>1</v>
      </c>
      <c r="L194" s="79">
        <f t="shared" si="3"/>
        <v>3</v>
      </c>
      <c r="M194" s="78"/>
      <c r="N194" s="78"/>
      <c r="O194" s="78"/>
      <c r="P194" s="78"/>
      <c r="Q194" s="78"/>
      <c r="S194" s="78"/>
      <c r="T194" s="78"/>
      <c r="U194" s="78"/>
      <c r="V194" s="78"/>
      <c r="W194" s="78"/>
    </row>
    <row r="195" spans="1:23" s="80" customFormat="1" ht="13.5" thickBot="1" x14ac:dyDescent="0.25">
      <c r="A195" s="76"/>
      <c r="B195" s="116">
        <v>43544</v>
      </c>
      <c r="C195" s="117">
        <v>0</v>
      </c>
      <c r="D195" s="117">
        <v>0</v>
      </c>
      <c r="E195" s="117">
        <v>0</v>
      </c>
      <c r="F195" s="117">
        <v>0</v>
      </c>
      <c r="G195" s="117">
        <v>0</v>
      </c>
      <c r="H195" s="117">
        <v>0</v>
      </c>
      <c r="I195" s="117">
        <v>0</v>
      </c>
      <c r="J195" s="18"/>
      <c r="K195" s="79">
        <f t="shared" si="2"/>
        <v>1</v>
      </c>
      <c r="L195" s="79">
        <f t="shared" si="3"/>
        <v>3</v>
      </c>
      <c r="M195" s="78"/>
      <c r="N195" s="78"/>
      <c r="O195" s="78"/>
      <c r="P195" s="78"/>
      <c r="Q195" s="78"/>
      <c r="S195" s="78"/>
      <c r="T195" s="78"/>
      <c r="U195" s="78"/>
      <c r="V195" s="78"/>
      <c r="W195" s="78"/>
    </row>
    <row r="196" spans="1:23" s="80" customFormat="1" ht="13.5" thickBot="1" x14ac:dyDescent="0.25">
      <c r="A196" s="76"/>
      <c r="B196" s="116">
        <v>43546</v>
      </c>
      <c r="C196" s="117">
        <v>0</v>
      </c>
      <c r="D196" s="117">
        <v>0</v>
      </c>
      <c r="E196" s="117">
        <v>0</v>
      </c>
      <c r="F196" s="117">
        <v>0</v>
      </c>
      <c r="G196" s="117">
        <v>0</v>
      </c>
      <c r="H196" s="117">
        <v>0</v>
      </c>
      <c r="I196" s="117">
        <v>0</v>
      </c>
      <c r="J196" s="18"/>
      <c r="K196" s="79">
        <f t="shared" si="2"/>
        <v>1</v>
      </c>
      <c r="L196" s="79">
        <f t="shared" si="3"/>
        <v>3</v>
      </c>
      <c r="M196" s="78"/>
      <c r="N196" s="78"/>
      <c r="O196" s="78"/>
      <c r="P196" s="78"/>
      <c r="Q196" s="78"/>
      <c r="S196" s="78"/>
      <c r="T196" s="78"/>
      <c r="U196" s="78"/>
      <c r="V196" s="78"/>
      <c r="W196" s="78"/>
    </row>
    <row r="197" spans="1:23" s="80" customFormat="1" ht="13.5" thickBot="1" x14ac:dyDescent="0.25">
      <c r="A197" s="76"/>
      <c r="B197" s="116">
        <v>43548</v>
      </c>
      <c r="C197" s="117">
        <v>0</v>
      </c>
      <c r="D197" s="117">
        <v>0</v>
      </c>
      <c r="E197" s="117">
        <v>0</v>
      </c>
      <c r="F197" s="117">
        <v>0</v>
      </c>
      <c r="G197" s="117">
        <v>0</v>
      </c>
      <c r="H197" s="117">
        <v>0</v>
      </c>
      <c r="I197" s="117">
        <v>0</v>
      </c>
      <c r="J197" s="18"/>
      <c r="K197" s="79">
        <f t="shared" si="2"/>
        <v>1</v>
      </c>
      <c r="L197" s="79">
        <f t="shared" si="3"/>
        <v>3</v>
      </c>
      <c r="M197" s="78"/>
      <c r="N197" s="78"/>
      <c r="O197" s="78"/>
      <c r="P197" s="78"/>
      <c r="Q197" s="78"/>
      <c r="S197" s="78"/>
      <c r="T197" s="78"/>
      <c r="U197" s="78"/>
      <c r="V197" s="78"/>
      <c r="W197" s="78"/>
    </row>
    <row r="198" spans="1:23" s="80" customFormat="1" ht="13.5" thickBot="1" x14ac:dyDescent="0.25">
      <c r="A198" s="76"/>
      <c r="B198" s="116">
        <v>43550</v>
      </c>
      <c r="C198" s="117">
        <v>0</v>
      </c>
      <c r="D198" s="117">
        <v>0</v>
      </c>
      <c r="E198" s="117">
        <v>0</v>
      </c>
      <c r="F198" s="117">
        <v>0</v>
      </c>
      <c r="G198" s="117">
        <v>0</v>
      </c>
      <c r="H198" s="117">
        <v>0</v>
      </c>
      <c r="I198" s="117">
        <v>0</v>
      </c>
      <c r="J198" s="18"/>
      <c r="K198" s="79">
        <f t="shared" si="2"/>
        <v>1</v>
      </c>
      <c r="L198" s="79">
        <f t="shared" si="3"/>
        <v>3</v>
      </c>
      <c r="M198" s="78"/>
      <c r="N198" s="78"/>
      <c r="O198" s="78"/>
      <c r="P198" s="78"/>
      <c r="Q198" s="78"/>
      <c r="S198" s="78"/>
      <c r="T198" s="78"/>
      <c r="U198" s="78"/>
      <c r="V198" s="78"/>
      <c r="W198" s="78"/>
    </row>
    <row r="199" spans="1:23" s="80" customFormat="1" ht="13.5" thickBot="1" x14ac:dyDescent="0.25">
      <c r="A199" s="76"/>
      <c r="B199" s="116">
        <v>43551</v>
      </c>
      <c r="C199" s="117">
        <v>0</v>
      </c>
      <c r="D199" s="117">
        <v>0</v>
      </c>
      <c r="E199" s="117">
        <v>0</v>
      </c>
      <c r="F199" s="117">
        <v>0</v>
      </c>
      <c r="G199" s="117">
        <v>0</v>
      </c>
      <c r="H199" s="117">
        <v>0</v>
      </c>
      <c r="I199" s="117">
        <v>0</v>
      </c>
      <c r="J199" s="18"/>
      <c r="K199" s="79">
        <f t="shared" si="2"/>
        <v>1</v>
      </c>
      <c r="L199" s="79">
        <f t="shared" si="3"/>
        <v>3</v>
      </c>
      <c r="M199" s="78"/>
      <c r="N199" s="78"/>
      <c r="O199" s="78"/>
      <c r="P199" s="78"/>
      <c r="Q199" s="78"/>
      <c r="S199" s="78"/>
      <c r="T199" s="78"/>
      <c r="U199" s="78"/>
      <c r="V199" s="78"/>
      <c r="W199" s="78"/>
    </row>
    <row r="200" spans="1:23" s="80" customFormat="1" x14ac:dyDescent="0.2">
      <c r="A200" s="76"/>
      <c r="B200" s="118">
        <v>43556</v>
      </c>
      <c r="C200" s="88">
        <v>0</v>
      </c>
      <c r="D200" s="88">
        <v>0</v>
      </c>
      <c r="E200" s="88">
        <v>0</v>
      </c>
      <c r="F200" s="88">
        <v>0</v>
      </c>
      <c r="G200" s="88">
        <v>0</v>
      </c>
      <c r="H200" s="88">
        <v>0</v>
      </c>
      <c r="I200" s="88">
        <v>0</v>
      </c>
      <c r="J200" s="18"/>
      <c r="K200" s="79">
        <f t="shared" si="2"/>
        <v>1</v>
      </c>
      <c r="L200" s="79">
        <f t="shared" si="3"/>
        <v>3</v>
      </c>
      <c r="M200" s="78"/>
      <c r="N200" s="78"/>
      <c r="O200" s="78"/>
      <c r="P200" s="78"/>
      <c r="Q200" s="78"/>
      <c r="S200" s="78"/>
      <c r="T200" s="78"/>
      <c r="U200" s="78"/>
      <c r="V200" s="78"/>
      <c r="W200" s="78"/>
    </row>
    <row r="201" spans="1:23" s="80" customFormat="1" x14ac:dyDescent="0.2">
      <c r="A201" s="76"/>
      <c r="B201" s="118">
        <v>43556</v>
      </c>
      <c r="C201" s="88">
        <v>0</v>
      </c>
      <c r="D201" s="88">
        <v>0</v>
      </c>
      <c r="E201" s="88">
        <v>1</v>
      </c>
      <c r="F201" s="88">
        <v>0</v>
      </c>
      <c r="G201" s="88">
        <v>0</v>
      </c>
      <c r="H201" s="88">
        <v>0</v>
      </c>
      <c r="I201" s="88">
        <v>0</v>
      </c>
      <c r="J201" s="18"/>
      <c r="K201" s="79">
        <f t="shared" si="2"/>
        <v>1</v>
      </c>
      <c r="L201" s="79">
        <f t="shared" si="3"/>
        <v>3</v>
      </c>
      <c r="M201" s="78"/>
      <c r="N201" s="78"/>
      <c r="O201" s="78"/>
      <c r="P201" s="78"/>
      <c r="Q201" s="78"/>
      <c r="S201" s="78"/>
      <c r="T201" s="78"/>
      <c r="U201" s="78"/>
      <c r="V201" s="78"/>
      <c r="W201" s="78"/>
    </row>
    <row r="202" spans="1:23" s="80" customFormat="1" x14ac:dyDescent="0.2">
      <c r="A202" s="76"/>
      <c r="B202" s="118">
        <v>43558</v>
      </c>
      <c r="C202" s="88">
        <v>0</v>
      </c>
      <c r="D202" s="88">
        <v>0</v>
      </c>
      <c r="E202" s="88">
        <v>0</v>
      </c>
      <c r="F202" s="88">
        <v>0</v>
      </c>
      <c r="G202" s="88">
        <v>0</v>
      </c>
      <c r="H202" s="88">
        <v>0</v>
      </c>
      <c r="I202" s="88">
        <v>0</v>
      </c>
      <c r="J202" s="18"/>
      <c r="K202" s="79">
        <f t="shared" si="2"/>
        <v>1</v>
      </c>
      <c r="L202" s="79">
        <f t="shared" si="3"/>
        <v>3</v>
      </c>
      <c r="M202" s="78"/>
      <c r="N202" s="78"/>
      <c r="O202" s="78"/>
      <c r="P202" s="78"/>
      <c r="Q202" s="78"/>
      <c r="S202" s="78"/>
      <c r="T202" s="78"/>
      <c r="U202" s="78"/>
      <c r="V202" s="78"/>
      <c r="W202" s="78"/>
    </row>
    <row r="203" spans="1:23" s="80" customFormat="1" x14ac:dyDescent="0.2">
      <c r="A203" s="76"/>
      <c r="B203" s="118">
        <v>43560</v>
      </c>
      <c r="C203" s="88">
        <v>0</v>
      </c>
      <c r="D203" s="88">
        <v>0</v>
      </c>
      <c r="E203" s="88">
        <v>0</v>
      </c>
      <c r="F203" s="88">
        <v>0</v>
      </c>
      <c r="G203" s="88">
        <v>0</v>
      </c>
      <c r="H203" s="88">
        <v>0</v>
      </c>
      <c r="I203" s="88">
        <v>0</v>
      </c>
      <c r="J203" s="18"/>
      <c r="K203" s="79">
        <f t="shared" si="2"/>
        <v>1</v>
      </c>
      <c r="L203" s="79">
        <f t="shared" si="3"/>
        <v>3</v>
      </c>
      <c r="M203" s="78"/>
      <c r="N203" s="78"/>
      <c r="O203" s="78"/>
      <c r="P203" s="78"/>
      <c r="Q203" s="78"/>
      <c r="S203" s="78"/>
      <c r="T203" s="78"/>
      <c r="U203" s="78"/>
      <c r="V203" s="78"/>
      <c r="W203" s="78"/>
    </row>
    <row r="204" spans="1:23" s="80" customFormat="1" x14ac:dyDescent="0.2">
      <c r="A204" s="76"/>
      <c r="B204" s="118">
        <v>43561</v>
      </c>
      <c r="C204" s="88">
        <v>0</v>
      </c>
      <c r="D204" s="88">
        <v>0</v>
      </c>
      <c r="E204" s="88">
        <v>0</v>
      </c>
      <c r="F204" s="88">
        <v>0</v>
      </c>
      <c r="G204" s="88">
        <v>0</v>
      </c>
      <c r="H204" s="88">
        <v>0</v>
      </c>
      <c r="I204" s="88">
        <v>0</v>
      </c>
      <c r="J204" s="18"/>
      <c r="K204" s="79">
        <f t="shared" si="2"/>
        <v>1</v>
      </c>
      <c r="L204" s="79">
        <f t="shared" si="3"/>
        <v>3</v>
      </c>
      <c r="M204" s="78"/>
      <c r="N204" s="78"/>
      <c r="O204" s="78"/>
      <c r="P204" s="78"/>
      <c r="Q204" s="78"/>
      <c r="S204" s="78"/>
      <c r="T204" s="78"/>
      <c r="U204" s="78"/>
      <c r="V204" s="78"/>
      <c r="W204" s="78"/>
    </row>
    <row r="205" spans="1:23" s="80" customFormat="1" x14ac:dyDescent="0.2">
      <c r="A205" s="76"/>
      <c r="B205" s="118">
        <v>43564</v>
      </c>
      <c r="C205" s="88">
        <v>0</v>
      </c>
      <c r="D205" s="88">
        <v>1</v>
      </c>
      <c r="E205" s="88">
        <v>0</v>
      </c>
      <c r="F205" s="88">
        <v>0</v>
      </c>
      <c r="G205" s="88">
        <v>0</v>
      </c>
      <c r="H205" s="88">
        <v>0</v>
      </c>
      <c r="I205" s="88">
        <v>0</v>
      </c>
      <c r="J205" s="18"/>
      <c r="K205" s="79">
        <f t="shared" si="2"/>
        <v>1</v>
      </c>
      <c r="L205" s="79">
        <f t="shared" si="3"/>
        <v>3</v>
      </c>
      <c r="M205" s="78"/>
      <c r="N205" s="78"/>
      <c r="O205" s="78"/>
      <c r="P205" s="78"/>
      <c r="Q205" s="78"/>
      <c r="S205" s="78"/>
      <c r="T205" s="78"/>
      <c r="U205" s="78"/>
      <c r="V205" s="78"/>
      <c r="W205" s="78"/>
    </row>
    <row r="206" spans="1:23" s="80" customFormat="1" x14ac:dyDescent="0.2">
      <c r="A206" s="76"/>
      <c r="B206" s="118">
        <v>43567</v>
      </c>
      <c r="C206" s="88">
        <v>0</v>
      </c>
      <c r="D206" s="88">
        <v>0</v>
      </c>
      <c r="E206" s="88">
        <v>1</v>
      </c>
      <c r="F206" s="88">
        <v>0</v>
      </c>
      <c r="G206" s="88">
        <v>0</v>
      </c>
      <c r="H206" s="88">
        <v>0</v>
      </c>
      <c r="I206" s="88">
        <v>0</v>
      </c>
      <c r="J206" s="18"/>
      <c r="K206" s="79">
        <f t="shared" si="2"/>
        <v>1</v>
      </c>
      <c r="L206" s="79">
        <f t="shared" si="3"/>
        <v>3</v>
      </c>
      <c r="M206" s="78"/>
      <c r="N206" s="78"/>
      <c r="O206" s="78"/>
      <c r="P206" s="78"/>
      <c r="Q206" s="78"/>
      <c r="S206" s="78"/>
      <c r="T206" s="78"/>
      <c r="U206" s="78"/>
      <c r="V206" s="78"/>
      <c r="W206" s="78"/>
    </row>
    <row r="207" spans="1:23" s="80" customFormat="1" x14ac:dyDescent="0.2">
      <c r="A207" s="76"/>
      <c r="B207" s="118">
        <v>43570</v>
      </c>
      <c r="C207" s="88">
        <v>0</v>
      </c>
      <c r="D207" s="88">
        <v>0</v>
      </c>
      <c r="E207" s="88">
        <v>0</v>
      </c>
      <c r="F207" s="88">
        <v>0</v>
      </c>
      <c r="G207" s="88">
        <v>0</v>
      </c>
      <c r="H207" s="88">
        <v>0</v>
      </c>
      <c r="I207" s="88">
        <v>0</v>
      </c>
      <c r="J207" s="18"/>
      <c r="K207" s="79">
        <f t="shared" si="2"/>
        <v>1</v>
      </c>
      <c r="L207" s="79">
        <f t="shared" si="3"/>
        <v>3</v>
      </c>
      <c r="M207" s="78"/>
      <c r="N207" s="78"/>
      <c r="O207" s="78"/>
      <c r="P207" s="78"/>
      <c r="Q207" s="78"/>
      <c r="S207" s="78"/>
      <c r="T207" s="78"/>
      <c r="U207" s="78"/>
      <c r="V207" s="78"/>
      <c r="W207" s="78"/>
    </row>
    <row r="208" spans="1:23" s="80" customFormat="1" x14ac:dyDescent="0.2">
      <c r="A208" s="76"/>
      <c r="B208" s="118">
        <v>43573</v>
      </c>
      <c r="C208" s="88">
        <v>0</v>
      </c>
      <c r="D208" s="88">
        <v>0</v>
      </c>
      <c r="E208" s="88">
        <v>0</v>
      </c>
      <c r="F208" s="88">
        <v>0</v>
      </c>
      <c r="G208" s="88">
        <v>0</v>
      </c>
      <c r="H208" s="88">
        <v>0</v>
      </c>
      <c r="I208" s="88">
        <v>0</v>
      </c>
      <c r="J208" s="18"/>
      <c r="K208" s="79">
        <f t="shared" si="2"/>
        <v>1</v>
      </c>
      <c r="L208" s="79">
        <f t="shared" si="3"/>
        <v>3</v>
      </c>
      <c r="M208" s="78"/>
      <c r="N208" s="78"/>
      <c r="O208" s="78"/>
      <c r="P208" s="78"/>
      <c r="Q208" s="78"/>
      <c r="S208" s="78"/>
      <c r="T208" s="78"/>
      <c r="U208" s="78"/>
      <c r="V208" s="78"/>
      <c r="W208" s="78"/>
    </row>
    <row r="209" spans="1:23" s="80" customFormat="1" x14ac:dyDescent="0.2">
      <c r="A209" s="76"/>
      <c r="B209" s="118">
        <v>43578</v>
      </c>
      <c r="C209" s="88">
        <v>0</v>
      </c>
      <c r="D209" s="88">
        <v>0</v>
      </c>
      <c r="E209" s="88">
        <v>0</v>
      </c>
      <c r="F209" s="88">
        <v>0</v>
      </c>
      <c r="G209" s="88">
        <v>0</v>
      </c>
      <c r="H209" s="88">
        <v>0</v>
      </c>
      <c r="I209" s="88">
        <v>0</v>
      </c>
      <c r="J209" s="18"/>
      <c r="K209" s="79">
        <f t="shared" si="2"/>
        <v>1</v>
      </c>
      <c r="L209" s="79">
        <f t="shared" si="3"/>
        <v>3</v>
      </c>
      <c r="M209" s="78"/>
      <c r="N209" s="78"/>
      <c r="O209" s="78"/>
      <c r="P209" s="78"/>
      <c r="Q209" s="78"/>
      <c r="S209" s="78"/>
      <c r="T209" s="78"/>
      <c r="U209" s="78"/>
      <c r="V209" s="78"/>
      <c r="W209" s="78"/>
    </row>
    <row r="210" spans="1:23" s="80" customFormat="1" x14ac:dyDescent="0.2">
      <c r="A210" s="76"/>
      <c r="B210" s="118">
        <v>43579</v>
      </c>
      <c r="C210" s="88">
        <v>0</v>
      </c>
      <c r="D210" s="88">
        <v>0</v>
      </c>
      <c r="E210" s="88">
        <v>0</v>
      </c>
      <c r="F210" s="88">
        <v>0</v>
      </c>
      <c r="G210" s="88">
        <v>0</v>
      </c>
      <c r="H210" s="88">
        <v>0</v>
      </c>
      <c r="I210" s="88">
        <v>0</v>
      </c>
      <c r="J210" s="18"/>
      <c r="K210" s="79">
        <f t="shared" si="2"/>
        <v>1</v>
      </c>
      <c r="L210" s="79">
        <f t="shared" si="3"/>
        <v>3</v>
      </c>
      <c r="M210" s="78"/>
      <c r="N210" s="78"/>
      <c r="O210" s="78"/>
      <c r="P210" s="78"/>
      <c r="Q210" s="78"/>
      <c r="S210" s="78"/>
      <c r="T210" s="78"/>
      <c r="U210" s="78"/>
      <c r="V210" s="78"/>
      <c r="W210" s="78"/>
    </row>
    <row r="211" spans="1:23" s="80" customFormat="1" x14ac:dyDescent="0.2">
      <c r="A211" s="76"/>
      <c r="B211" s="118">
        <v>43580</v>
      </c>
      <c r="C211" s="88">
        <v>0</v>
      </c>
      <c r="D211" s="88">
        <v>0</v>
      </c>
      <c r="E211" s="88">
        <v>0</v>
      </c>
      <c r="F211" s="88">
        <v>0</v>
      </c>
      <c r="G211" s="88">
        <v>0</v>
      </c>
      <c r="H211" s="88">
        <v>0</v>
      </c>
      <c r="I211" s="88">
        <v>0</v>
      </c>
      <c r="J211" s="18"/>
      <c r="K211" s="79">
        <f t="shared" si="2"/>
        <v>1</v>
      </c>
      <c r="L211" s="79">
        <f t="shared" si="3"/>
        <v>3</v>
      </c>
      <c r="M211" s="78"/>
      <c r="N211" s="78"/>
      <c r="O211" s="78"/>
      <c r="P211" s="78"/>
      <c r="Q211" s="78"/>
      <c r="S211" s="78"/>
      <c r="T211" s="78"/>
      <c r="U211" s="78"/>
      <c r="V211" s="78"/>
      <c r="W211" s="78"/>
    </row>
    <row r="212" spans="1:23" s="80" customFormat="1" x14ac:dyDescent="0.2">
      <c r="A212" s="76"/>
      <c r="B212" s="118">
        <v>43584</v>
      </c>
      <c r="C212" s="88">
        <v>0</v>
      </c>
      <c r="D212" s="88">
        <v>0</v>
      </c>
      <c r="E212" s="88">
        <v>0</v>
      </c>
      <c r="F212" s="88">
        <v>0</v>
      </c>
      <c r="G212" s="88">
        <v>0</v>
      </c>
      <c r="H212" s="88">
        <v>0</v>
      </c>
      <c r="I212" s="88">
        <v>0</v>
      </c>
      <c r="J212" s="18"/>
      <c r="K212" s="79">
        <f t="shared" si="2"/>
        <v>1</v>
      </c>
      <c r="L212" s="79">
        <f t="shared" si="3"/>
        <v>3</v>
      </c>
      <c r="M212" s="78"/>
      <c r="N212" s="78"/>
      <c r="O212" s="78"/>
      <c r="P212" s="78"/>
      <c r="Q212" s="78"/>
      <c r="S212" s="78"/>
      <c r="T212" s="78"/>
      <c r="U212" s="78"/>
      <c r="V212" s="78"/>
      <c r="W212" s="78"/>
    </row>
    <row r="213" spans="1:23" s="80" customFormat="1" x14ac:dyDescent="0.2">
      <c r="A213" s="76"/>
      <c r="B213" s="118">
        <v>43587</v>
      </c>
      <c r="C213" s="88">
        <v>0</v>
      </c>
      <c r="D213" s="88">
        <v>0</v>
      </c>
      <c r="E213" s="88">
        <v>0</v>
      </c>
      <c r="F213" s="88">
        <v>0</v>
      </c>
      <c r="G213" s="88">
        <v>0</v>
      </c>
      <c r="H213" s="88">
        <v>0</v>
      </c>
      <c r="I213" s="88">
        <v>0</v>
      </c>
      <c r="J213" s="18"/>
      <c r="K213" s="79">
        <f t="shared" si="2"/>
        <v>1</v>
      </c>
      <c r="L213" s="79">
        <f t="shared" si="3"/>
        <v>3</v>
      </c>
      <c r="M213" s="78"/>
      <c r="N213" s="78"/>
      <c r="O213" s="78"/>
      <c r="P213" s="78"/>
      <c r="Q213" s="78"/>
      <c r="S213" s="78"/>
      <c r="T213" s="78"/>
      <c r="U213" s="78"/>
      <c r="V213" s="78"/>
      <c r="W213" s="78"/>
    </row>
    <row r="214" spans="1:23" s="80" customFormat="1" x14ac:dyDescent="0.2">
      <c r="A214" s="76"/>
      <c r="B214" s="118">
        <v>43589</v>
      </c>
      <c r="C214" s="88">
        <v>0</v>
      </c>
      <c r="D214" s="88">
        <v>0</v>
      </c>
      <c r="E214" s="88">
        <v>0</v>
      </c>
      <c r="F214" s="88">
        <v>0</v>
      </c>
      <c r="G214" s="88">
        <v>0</v>
      </c>
      <c r="H214" s="88">
        <v>0</v>
      </c>
      <c r="I214" s="88">
        <v>0</v>
      </c>
      <c r="J214" s="18"/>
      <c r="K214" s="79">
        <f t="shared" si="2"/>
        <v>1</v>
      </c>
      <c r="L214" s="79">
        <f t="shared" si="3"/>
        <v>3</v>
      </c>
      <c r="M214" s="78"/>
      <c r="N214" s="78"/>
      <c r="O214" s="78"/>
      <c r="P214" s="78"/>
      <c r="Q214" s="78"/>
      <c r="S214" s="78"/>
      <c r="T214" s="78"/>
      <c r="U214" s="78"/>
      <c r="V214" s="78"/>
      <c r="W214" s="78"/>
    </row>
    <row r="215" spans="1:23" s="80" customFormat="1" x14ac:dyDescent="0.2">
      <c r="A215" s="76"/>
      <c r="B215" s="118">
        <v>43594</v>
      </c>
      <c r="C215" s="88">
        <v>0</v>
      </c>
      <c r="D215" s="88">
        <v>0</v>
      </c>
      <c r="E215" s="88">
        <v>0</v>
      </c>
      <c r="F215" s="88">
        <v>0</v>
      </c>
      <c r="G215" s="88">
        <v>0</v>
      </c>
      <c r="H215" s="88">
        <v>0</v>
      </c>
      <c r="I215" s="88">
        <v>0</v>
      </c>
      <c r="J215" s="18"/>
      <c r="K215" s="79">
        <f t="shared" si="2"/>
        <v>1</v>
      </c>
      <c r="L215" s="79">
        <f t="shared" si="3"/>
        <v>3</v>
      </c>
      <c r="M215" s="78"/>
      <c r="N215" s="78"/>
      <c r="O215" s="78"/>
      <c r="P215" s="78"/>
      <c r="Q215" s="78"/>
      <c r="S215" s="78"/>
      <c r="T215" s="78"/>
      <c r="U215" s="78"/>
      <c r="V215" s="78"/>
      <c r="W215" s="78"/>
    </row>
    <row r="216" spans="1:23" s="80" customFormat="1" x14ac:dyDescent="0.2">
      <c r="A216" s="76"/>
      <c r="B216" s="118">
        <v>43599</v>
      </c>
      <c r="C216" s="88">
        <v>0</v>
      </c>
      <c r="D216" s="88">
        <v>0</v>
      </c>
      <c r="E216" s="88">
        <v>0</v>
      </c>
      <c r="F216" s="88">
        <v>0</v>
      </c>
      <c r="G216" s="88">
        <v>0</v>
      </c>
      <c r="H216" s="88">
        <v>0</v>
      </c>
      <c r="I216" s="88">
        <v>0</v>
      </c>
      <c r="J216" s="18"/>
      <c r="K216" s="79">
        <f t="shared" si="2"/>
        <v>1</v>
      </c>
      <c r="L216" s="79">
        <f t="shared" si="3"/>
        <v>3</v>
      </c>
      <c r="M216" s="78"/>
      <c r="N216" s="78"/>
      <c r="O216" s="78"/>
      <c r="P216" s="78"/>
      <c r="Q216" s="78"/>
      <c r="S216" s="78"/>
      <c r="T216" s="78"/>
      <c r="U216" s="78"/>
      <c r="V216" s="78"/>
      <c r="W216" s="78"/>
    </row>
    <row r="217" spans="1:23" s="80" customFormat="1" x14ac:dyDescent="0.2">
      <c r="A217" s="76"/>
      <c r="B217" s="118">
        <v>43601</v>
      </c>
      <c r="C217" s="88">
        <v>0</v>
      </c>
      <c r="D217" s="88">
        <v>0</v>
      </c>
      <c r="E217" s="88">
        <v>0</v>
      </c>
      <c r="F217" s="88">
        <v>0</v>
      </c>
      <c r="G217" s="88">
        <v>0</v>
      </c>
      <c r="H217" s="88">
        <v>0</v>
      </c>
      <c r="I217" s="88">
        <v>0</v>
      </c>
      <c r="J217" s="18"/>
      <c r="K217" s="79">
        <f t="shared" si="2"/>
        <v>1</v>
      </c>
      <c r="L217" s="79">
        <f t="shared" si="3"/>
        <v>3</v>
      </c>
      <c r="M217" s="78"/>
      <c r="N217" s="78"/>
      <c r="O217" s="78"/>
      <c r="P217" s="78"/>
      <c r="Q217" s="78"/>
      <c r="S217" s="78"/>
      <c r="T217" s="78"/>
      <c r="U217" s="78"/>
      <c r="V217" s="78"/>
      <c r="W217" s="78"/>
    </row>
    <row r="218" spans="1:23" s="80" customFormat="1" x14ac:dyDescent="0.2">
      <c r="A218" s="76"/>
      <c r="B218" s="118">
        <v>43603</v>
      </c>
      <c r="C218" s="88">
        <v>0</v>
      </c>
      <c r="D218" s="88">
        <v>0</v>
      </c>
      <c r="E218" s="88">
        <v>0</v>
      </c>
      <c r="F218" s="88">
        <v>0</v>
      </c>
      <c r="G218" s="88">
        <v>0</v>
      </c>
      <c r="H218" s="88">
        <v>0</v>
      </c>
      <c r="I218" s="88">
        <v>0</v>
      </c>
      <c r="J218" s="18"/>
      <c r="K218" s="79">
        <f t="shared" si="2"/>
        <v>1</v>
      </c>
      <c r="L218" s="79">
        <f t="shared" si="3"/>
        <v>3</v>
      </c>
      <c r="M218" s="78"/>
      <c r="N218" s="78"/>
      <c r="O218" s="78"/>
      <c r="P218" s="78"/>
      <c r="Q218" s="78"/>
      <c r="S218" s="78"/>
      <c r="T218" s="78"/>
      <c r="U218" s="78"/>
      <c r="V218" s="78"/>
      <c r="W218" s="78"/>
    </row>
    <row r="219" spans="1:23" s="80" customFormat="1" x14ac:dyDescent="0.2">
      <c r="A219" s="76"/>
      <c r="B219" s="118">
        <v>43607</v>
      </c>
      <c r="C219" s="88">
        <v>0</v>
      </c>
      <c r="D219" s="88">
        <v>0</v>
      </c>
      <c r="E219" s="88">
        <v>0</v>
      </c>
      <c r="F219" s="88">
        <v>0</v>
      </c>
      <c r="G219" s="88">
        <v>0</v>
      </c>
      <c r="H219" s="88">
        <v>0</v>
      </c>
      <c r="I219" s="88">
        <v>0</v>
      </c>
      <c r="J219" s="18"/>
      <c r="K219" s="79">
        <f t="shared" si="2"/>
        <v>1</v>
      </c>
      <c r="L219" s="79">
        <f t="shared" si="3"/>
        <v>3</v>
      </c>
      <c r="M219" s="78"/>
      <c r="N219" s="78"/>
      <c r="O219" s="78"/>
      <c r="P219" s="78"/>
      <c r="Q219" s="78"/>
      <c r="S219" s="78"/>
      <c r="T219" s="78"/>
      <c r="U219" s="78"/>
      <c r="V219" s="78"/>
      <c r="W219" s="78"/>
    </row>
    <row r="220" spans="1:23" s="80" customFormat="1" x14ac:dyDescent="0.2">
      <c r="A220" s="76"/>
      <c r="B220" s="118">
        <v>43609</v>
      </c>
      <c r="C220" s="88">
        <v>0</v>
      </c>
      <c r="D220" s="88">
        <v>0</v>
      </c>
      <c r="E220" s="88">
        <v>0</v>
      </c>
      <c r="F220" s="88">
        <v>0</v>
      </c>
      <c r="G220" s="88">
        <v>0</v>
      </c>
      <c r="H220" s="88">
        <v>0</v>
      </c>
      <c r="I220" s="88">
        <v>0</v>
      </c>
      <c r="J220" s="18"/>
      <c r="K220" s="79">
        <f t="shared" si="2"/>
        <v>1</v>
      </c>
      <c r="L220" s="79">
        <f t="shared" si="3"/>
        <v>3</v>
      </c>
      <c r="M220" s="78"/>
      <c r="N220" s="78"/>
      <c r="O220" s="78"/>
      <c r="P220" s="78"/>
      <c r="Q220" s="78"/>
      <c r="S220" s="78"/>
      <c r="T220" s="78"/>
      <c r="U220" s="78"/>
      <c r="V220" s="78"/>
      <c r="W220" s="78"/>
    </row>
    <row r="221" spans="1:23" s="80" customFormat="1" x14ac:dyDescent="0.2">
      <c r="A221" s="76"/>
      <c r="B221" s="118">
        <v>43610</v>
      </c>
      <c r="C221" s="88">
        <v>0</v>
      </c>
      <c r="D221" s="88">
        <v>0</v>
      </c>
      <c r="E221" s="88">
        <v>0</v>
      </c>
      <c r="F221" s="88">
        <v>0</v>
      </c>
      <c r="G221" s="88">
        <v>0</v>
      </c>
      <c r="H221" s="88">
        <v>0</v>
      </c>
      <c r="I221" s="88">
        <v>0</v>
      </c>
      <c r="J221" s="18"/>
      <c r="K221" s="79">
        <f t="shared" si="2"/>
        <v>1</v>
      </c>
      <c r="L221" s="79">
        <f t="shared" si="3"/>
        <v>3</v>
      </c>
      <c r="M221" s="78"/>
      <c r="N221" s="78"/>
      <c r="O221" s="78"/>
      <c r="P221" s="78"/>
      <c r="Q221" s="78"/>
      <c r="S221" s="78"/>
      <c r="T221" s="78"/>
      <c r="U221" s="78"/>
      <c r="V221" s="78"/>
      <c r="W221" s="78"/>
    </row>
    <row r="222" spans="1:23" s="80" customFormat="1" x14ac:dyDescent="0.2">
      <c r="A222" s="76"/>
      <c r="B222" s="118">
        <v>43613</v>
      </c>
      <c r="C222" s="88">
        <v>0</v>
      </c>
      <c r="D222" s="88">
        <v>0</v>
      </c>
      <c r="E222" s="88">
        <v>0</v>
      </c>
      <c r="F222" s="88">
        <v>0</v>
      </c>
      <c r="G222" s="88">
        <v>0</v>
      </c>
      <c r="H222" s="88">
        <v>0</v>
      </c>
      <c r="I222" s="88">
        <v>0</v>
      </c>
      <c r="J222" s="18"/>
      <c r="K222" s="79">
        <f t="shared" si="2"/>
        <v>1</v>
      </c>
      <c r="L222" s="79">
        <f t="shared" si="3"/>
        <v>3</v>
      </c>
      <c r="M222" s="78"/>
      <c r="N222" s="78"/>
      <c r="O222" s="78"/>
      <c r="P222" s="78"/>
      <c r="Q222" s="78"/>
      <c r="S222" s="78"/>
      <c r="T222" s="78"/>
      <c r="U222" s="78"/>
      <c r="V222" s="78"/>
      <c r="W222" s="78"/>
    </row>
    <row r="223" spans="1:23" s="80" customFormat="1" x14ac:dyDescent="0.2">
      <c r="A223" s="76"/>
      <c r="B223" s="118">
        <v>43617</v>
      </c>
      <c r="C223" s="88">
        <v>0</v>
      </c>
      <c r="D223" s="88">
        <v>0</v>
      </c>
      <c r="E223" s="88">
        <v>0</v>
      </c>
      <c r="F223" s="88">
        <v>0</v>
      </c>
      <c r="G223" s="88">
        <v>0</v>
      </c>
      <c r="H223" s="88">
        <v>0</v>
      </c>
      <c r="I223" s="88">
        <v>0</v>
      </c>
      <c r="J223" s="18"/>
      <c r="K223" s="79">
        <f t="shared" si="2"/>
        <v>1</v>
      </c>
      <c r="L223" s="79">
        <f t="shared" si="3"/>
        <v>3</v>
      </c>
      <c r="M223" s="78"/>
      <c r="N223" s="78"/>
      <c r="O223" s="78"/>
      <c r="P223" s="78"/>
      <c r="Q223" s="78"/>
      <c r="S223" s="78"/>
      <c r="T223" s="78"/>
      <c r="U223" s="78"/>
      <c r="V223" s="78"/>
      <c r="W223" s="78"/>
    </row>
    <row r="224" spans="1:23" s="80" customFormat="1" x14ac:dyDescent="0.2">
      <c r="A224" s="76"/>
      <c r="B224" s="118">
        <v>43626</v>
      </c>
      <c r="C224" s="88">
        <v>0</v>
      </c>
      <c r="D224" s="88">
        <v>0</v>
      </c>
      <c r="E224" s="88">
        <v>0</v>
      </c>
      <c r="F224" s="88">
        <v>0</v>
      </c>
      <c r="G224" s="88">
        <v>0</v>
      </c>
      <c r="H224" s="88">
        <v>0</v>
      </c>
      <c r="I224" s="88">
        <v>0</v>
      </c>
      <c r="J224" s="18"/>
      <c r="K224" s="79">
        <f t="shared" si="2"/>
        <v>1</v>
      </c>
      <c r="L224" s="79">
        <f t="shared" si="3"/>
        <v>3</v>
      </c>
      <c r="M224" s="78"/>
      <c r="N224" s="78"/>
      <c r="O224" s="78"/>
      <c r="P224" s="78"/>
      <c r="Q224" s="78"/>
      <c r="S224" s="78"/>
      <c r="T224" s="78"/>
      <c r="U224" s="78"/>
      <c r="V224" s="78"/>
      <c r="W224" s="78"/>
    </row>
    <row r="225" spans="1:23" s="80" customFormat="1" x14ac:dyDescent="0.2">
      <c r="A225" s="76"/>
      <c r="B225" s="118">
        <v>43628</v>
      </c>
      <c r="C225" s="88">
        <v>0</v>
      </c>
      <c r="D225" s="88">
        <v>0</v>
      </c>
      <c r="E225" s="88">
        <v>0</v>
      </c>
      <c r="F225" s="88">
        <v>0</v>
      </c>
      <c r="G225" s="88">
        <v>0</v>
      </c>
      <c r="H225" s="88">
        <v>0</v>
      </c>
      <c r="I225" s="88">
        <v>0</v>
      </c>
      <c r="J225" s="18"/>
      <c r="K225" s="79">
        <f t="shared" si="2"/>
        <v>1</v>
      </c>
      <c r="L225" s="79">
        <f t="shared" si="3"/>
        <v>3</v>
      </c>
      <c r="M225" s="78"/>
      <c r="N225" s="78"/>
      <c r="O225" s="78"/>
      <c r="P225" s="78"/>
      <c r="Q225" s="78"/>
      <c r="S225" s="78"/>
      <c r="T225" s="78"/>
      <c r="U225" s="78"/>
      <c r="V225" s="78"/>
      <c r="W225" s="78"/>
    </row>
    <row r="226" spans="1:23" s="80" customFormat="1" x14ac:dyDescent="0.2">
      <c r="A226" s="76"/>
      <c r="B226" s="118">
        <v>43633</v>
      </c>
      <c r="C226" s="88">
        <v>0</v>
      </c>
      <c r="D226" s="88">
        <v>0</v>
      </c>
      <c r="E226" s="88">
        <v>0</v>
      </c>
      <c r="F226" s="88">
        <v>0</v>
      </c>
      <c r="G226" s="88">
        <v>0</v>
      </c>
      <c r="H226" s="88">
        <v>0</v>
      </c>
      <c r="I226" s="88">
        <v>0</v>
      </c>
      <c r="J226" s="18"/>
      <c r="K226" s="79">
        <f t="shared" si="2"/>
        <v>1</v>
      </c>
      <c r="L226" s="79">
        <f t="shared" si="3"/>
        <v>3</v>
      </c>
      <c r="M226" s="78"/>
      <c r="N226" s="78"/>
      <c r="O226" s="78"/>
      <c r="P226" s="78"/>
      <c r="Q226" s="78"/>
      <c r="S226" s="78"/>
      <c r="T226" s="78"/>
      <c r="U226" s="78"/>
      <c r="V226" s="78"/>
      <c r="W226" s="78"/>
    </row>
    <row r="227" spans="1:23" s="80" customFormat="1" x14ac:dyDescent="0.2">
      <c r="A227" s="76"/>
      <c r="B227" s="118">
        <v>43637</v>
      </c>
      <c r="C227" s="88">
        <v>0</v>
      </c>
      <c r="D227" s="88">
        <v>0</v>
      </c>
      <c r="E227" s="88">
        <v>0</v>
      </c>
      <c r="F227" s="88">
        <v>0</v>
      </c>
      <c r="G227" s="88">
        <v>0</v>
      </c>
      <c r="H227" s="88">
        <v>0</v>
      </c>
      <c r="I227" s="88">
        <v>0</v>
      </c>
      <c r="J227" s="18"/>
      <c r="K227" s="79">
        <f t="shared" si="2"/>
        <v>1</v>
      </c>
      <c r="L227" s="79">
        <f t="shared" si="3"/>
        <v>3</v>
      </c>
      <c r="M227" s="78"/>
      <c r="N227" s="78"/>
      <c r="O227" s="78"/>
      <c r="P227" s="78"/>
      <c r="Q227" s="78"/>
      <c r="S227" s="78"/>
      <c r="T227" s="78"/>
      <c r="U227" s="78"/>
      <c r="V227" s="78"/>
      <c r="W227" s="78"/>
    </row>
    <row r="228" spans="1:23" s="80" customFormat="1" x14ac:dyDescent="0.2">
      <c r="A228" s="76"/>
      <c r="B228" s="118">
        <v>43641</v>
      </c>
      <c r="C228" s="88">
        <v>0</v>
      </c>
      <c r="D228" s="88">
        <v>0</v>
      </c>
      <c r="E228" s="88">
        <v>0</v>
      </c>
      <c r="F228" s="88">
        <v>0</v>
      </c>
      <c r="G228" s="88">
        <v>0</v>
      </c>
      <c r="H228" s="88">
        <v>0</v>
      </c>
      <c r="I228" s="88">
        <v>0</v>
      </c>
      <c r="J228" s="18"/>
      <c r="K228" s="79">
        <f t="shared" si="2"/>
        <v>1</v>
      </c>
      <c r="L228" s="79">
        <f t="shared" si="3"/>
        <v>3</v>
      </c>
      <c r="M228" s="78"/>
      <c r="N228" s="78"/>
      <c r="O228" s="78"/>
      <c r="P228" s="78"/>
      <c r="Q228" s="78"/>
      <c r="S228" s="78"/>
      <c r="T228" s="78"/>
      <c r="U228" s="78"/>
      <c r="V228" s="78"/>
      <c r="W228" s="78"/>
    </row>
    <row r="229" spans="1:23" s="80" customFormat="1" x14ac:dyDescent="0.2">
      <c r="A229" s="76"/>
      <c r="B229" s="118">
        <v>43643</v>
      </c>
      <c r="C229" s="88">
        <v>0</v>
      </c>
      <c r="D229" s="88">
        <v>0</v>
      </c>
      <c r="E229" s="88">
        <v>0</v>
      </c>
      <c r="F229" s="88">
        <v>0</v>
      </c>
      <c r="G229" s="88">
        <v>0</v>
      </c>
      <c r="H229" s="88">
        <v>1</v>
      </c>
      <c r="I229" s="88">
        <v>0</v>
      </c>
      <c r="J229" s="18"/>
      <c r="K229" s="79">
        <f t="shared" si="2"/>
        <v>1</v>
      </c>
      <c r="L229" s="79">
        <f t="shared" si="3"/>
        <v>3</v>
      </c>
      <c r="M229" s="78"/>
      <c r="N229" s="78"/>
      <c r="O229" s="78"/>
      <c r="P229" s="78"/>
      <c r="Q229" s="78"/>
      <c r="S229" s="78"/>
      <c r="T229" s="78"/>
      <c r="U229" s="78"/>
      <c r="V229" s="78"/>
      <c r="W229" s="78"/>
    </row>
    <row r="230" spans="1:23" s="80" customFormat="1" x14ac:dyDescent="0.2">
      <c r="A230" s="76"/>
      <c r="B230" s="118">
        <v>43652</v>
      </c>
      <c r="C230" s="125">
        <v>1</v>
      </c>
      <c r="D230" s="125">
        <v>0</v>
      </c>
      <c r="E230" s="125">
        <v>0</v>
      </c>
      <c r="F230" s="125">
        <v>0</v>
      </c>
      <c r="G230" s="125">
        <v>0</v>
      </c>
      <c r="H230" s="125">
        <v>0</v>
      </c>
      <c r="I230" s="125">
        <v>0</v>
      </c>
      <c r="J230" s="18"/>
      <c r="K230" s="79">
        <f t="shared" si="2"/>
        <v>1</v>
      </c>
      <c r="L230" s="79">
        <f t="shared" si="3"/>
        <v>3</v>
      </c>
      <c r="M230" s="78"/>
      <c r="N230" s="78"/>
      <c r="O230" s="78"/>
      <c r="P230" s="78"/>
      <c r="Q230" s="78"/>
      <c r="S230" s="78"/>
      <c r="T230" s="78"/>
      <c r="U230" s="78"/>
      <c r="V230" s="78"/>
      <c r="W230" s="78"/>
    </row>
    <row r="231" spans="1:23" s="80" customFormat="1" x14ac:dyDescent="0.2">
      <c r="A231" s="76"/>
      <c r="B231" s="118">
        <v>43652</v>
      </c>
      <c r="C231" s="125">
        <v>0</v>
      </c>
      <c r="D231" s="125">
        <v>0</v>
      </c>
      <c r="E231" s="125">
        <v>0</v>
      </c>
      <c r="F231" s="125">
        <v>0</v>
      </c>
      <c r="G231" s="125">
        <v>0</v>
      </c>
      <c r="H231" s="125">
        <v>0</v>
      </c>
      <c r="I231" s="125">
        <v>0</v>
      </c>
      <c r="J231" s="18"/>
      <c r="K231" s="79">
        <f t="shared" si="2"/>
        <v>1</v>
      </c>
      <c r="L231" s="79">
        <f t="shared" si="3"/>
        <v>3</v>
      </c>
      <c r="M231" s="78"/>
      <c r="N231" s="78"/>
      <c r="O231" s="78"/>
      <c r="P231" s="78"/>
      <c r="Q231" s="78"/>
      <c r="S231" s="78"/>
      <c r="T231" s="78"/>
      <c r="U231" s="78"/>
      <c r="V231" s="78"/>
      <c r="W231" s="78"/>
    </row>
    <row r="232" spans="1:23" ht="16.5" customHeight="1" x14ac:dyDescent="0.2">
      <c r="A232" s="14">
        <v>3</v>
      </c>
      <c r="B232" s="118">
        <v>43655</v>
      </c>
      <c r="C232" s="125">
        <v>0</v>
      </c>
      <c r="D232" s="125">
        <v>0</v>
      </c>
      <c r="E232" s="125">
        <v>0</v>
      </c>
      <c r="F232" s="125">
        <v>0</v>
      </c>
      <c r="G232" s="125">
        <v>0</v>
      </c>
      <c r="H232" s="125">
        <v>0</v>
      </c>
      <c r="I232" s="125">
        <v>0</v>
      </c>
      <c r="J232" s="18"/>
      <c r="K232" s="79">
        <f t="shared" si="2"/>
        <v>1</v>
      </c>
      <c r="L232" s="79">
        <f t="shared" si="3"/>
        <v>3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S232" s="18">
        <v>0</v>
      </c>
      <c r="T232" s="18">
        <v>0</v>
      </c>
      <c r="U232" s="18">
        <v>0</v>
      </c>
      <c r="V232" s="18">
        <v>0</v>
      </c>
      <c r="W232" s="18">
        <v>0</v>
      </c>
    </row>
    <row r="233" spans="1:23" ht="16.5" customHeight="1" x14ac:dyDescent="0.2">
      <c r="A233" s="14">
        <v>4</v>
      </c>
      <c r="B233" s="118">
        <v>43657</v>
      </c>
      <c r="C233" s="125">
        <v>0</v>
      </c>
      <c r="D233" s="125">
        <v>0</v>
      </c>
      <c r="E233" s="125">
        <v>0</v>
      </c>
      <c r="F233" s="125">
        <v>0</v>
      </c>
      <c r="G233" s="125">
        <v>0</v>
      </c>
      <c r="H233" s="125">
        <v>0</v>
      </c>
      <c r="I233" s="125">
        <v>0</v>
      </c>
      <c r="J233" s="16"/>
      <c r="K233" s="79">
        <f t="shared" si="2"/>
        <v>1</v>
      </c>
      <c r="L233" s="79">
        <f t="shared" si="3"/>
        <v>3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S233" s="18">
        <v>0</v>
      </c>
      <c r="T233" s="18">
        <v>0</v>
      </c>
      <c r="U233" s="18">
        <v>0</v>
      </c>
      <c r="V233" s="18">
        <v>0</v>
      </c>
      <c r="W233" s="18">
        <v>0</v>
      </c>
    </row>
    <row r="234" spans="1:23" ht="16.5" customHeight="1" x14ac:dyDescent="0.2">
      <c r="A234" s="14">
        <v>5</v>
      </c>
      <c r="B234" s="118">
        <v>43662</v>
      </c>
      <c r="C234" s="125">
        <v>0</v>
      </c>
      <c r="D234" s="125">
        <v>0</v>
      </c>
      <c r="E234" s="125">
        <v>0</v>
      </c>
      <c r="F234" s="125">
        <v>0</v>
      </c>
      <c r="G234" s="125">
        <v>0</v>
      </c>
      <c r="H234" s="125">
        <v>0</v>
      </c>
      <c r="I234" s="125">
        <v>0</v>
      </c>
      <c r="J234" s="16"/>
      <c r="K234" s="79">
        <f t="shared" si="2"/>
        <v>1</v>
      </c>
      <c r="L234" s="79">
        <f t="shared" si="3"/>
        <v>3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</row>
    <row r="235" spans="1:23" ht="16.5" customHeight="1" x14ac:dyDescent="0.2">
      <c r="A235" s="14">
        <v>6</v>
      </c>
      <c r="B235" s="118">
        <v>43664</v>
      </c>
      <c r="C235" s="125">
        <v>0</v>
      </c>
      <c r="D235" s="125">
        <v>0</v>
      </c>
      <c r="E235" s="125">
        <v>0</v>
      </c>
      <c r="F235" s="125">
        <v>0</v>
      </c>
      <c r="G235" s="125">
        <v>0</v>
      </c>
      <c r="H235" s="125">
        <v>0</v>
      </c>
      <c r="I235" s="125">
        <v>0</v>
      </c>
      <c r="J235" s="16"/>
      <c r="K235" s="79">
        <f t="shared" si="2"/>
        <v>1</v>
      </c>
      <c r="L235" s="79">
        <f t="shared" si="3"/>
        <v>3</v>
      </c>
      <c r="M235" s="18">
        <v>0</v>
      </c>
      <c r="N235" s="18">
        <v>1</v>
      </c>
      <c r="O235" s="18">
        <v>0</v>
      </c>
      <c r="P235" s="18">
        <v>0</v>
      </c>
      <c r="Q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</row>
    <row r="236" spans="1:23" ht="16.5" customHeight="1" x14ac:dyDescent="0.2">
      <c r="A236" s="14">
        <v>7</v>
      </c>
      <c r="B236" s="118">
        <v>43666</v>
      </c>
      <c r="C236" s="125">
        <v>0</v>
      </c>
      <c r="D236" s="125">
        <v>0</v>
      </c>
      <c r="E236" s="125">
        <v>0</v>
      </c>
      <c r="F236" s="125">
        <v>0</v>
      </c>
      <c r="G236" s="125">
        <v>0</v>
      </c>
      <c r="H236" s="125">
        <v>0</v>
      </c>
      <c r="I236" s="125">
        <v>0</v>
      </c>
      <c r="J236" s="16"/>
      <c r="K236" s="79">
        <f t="shared" si="2"/>
        <v>1</v>
      </c>
      <c r="L236" s="79">
        <f t="shared" si="3"/>
        <v>3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S236" s="18">
        <v>0</v>
      </c>
      <c r="T236" s="18">
        <v>0</v>
      </c>
      <c r="U236" s="18">
        <v>0</v>
      </c>
      <c r="V236" s="18">
        <v>0</v>
      </c>
      <c r="W236" s="18">
        <v>0</v>
      </c>
    </row>
    <row r="237" spans="1:23" ht="16.5" customHeight="1" x14ac:dyDescent="0.2">
      <c r="A237" s="14">
        <v>8</v>
      </c>
      <c r="B237" s="118">
        <v>43673</v>
      </c>
      <c r="C237" s="125">
        <v>0</v>
      </c>
      <c r="D237" s="125">
        <v>0</v>
      </c>
      <c r="E237" s="125">
        <v>0</v>
      </c>
      <c r="F237" s="125">
        <v>0</v>
      </c>
      <c r="G237" s="125">
        <v>0</v>
      </c>
      <c r="H237" s="125">
        <v>0</v>
      </c>
      <c r="I237" s="125">
        <v>0</v>
      </c>
      <c r="J237" s="16"/>
      <c r="K237" s="79">
        <f t="shared" si="2"/>
        <v>1</v>
      </c>
      <c r="L237" s="79">
        <f t="shared" si="3"/>
        <v>3</v>
      </c>
      <c r="M237" s="18">
        <v>0</v>
      </c>
      <c r="N237" s="18">
        <v>0</v>
      </c>
      <c r="O237" s="18">
        <v>0</v>
      </c>
      <c r="P237" s="18">
        <v>0</v>
      </c>
      <c r="Q237" s="18">
        <v>0</v>
      </c>
      <c r="S237" s="18">
        <v>0</v>
      </c>
      <c r="T237" s="18">
        <v>0</v>
      </c>
      <c r="U237" s="18">
        <v>0</v>
      </c>
      <c r="V237" s="18">
        <v>0</v>
      </c>
      <c r="W237" s="18">
        <v>0</v>
      </c>
    </row>
    <row r="238" spans="1:23" ht="16.5" customHeight="1" x14ac:dyDescent="0.2">
      <c r="A238" s="14">
        <v>9</v>
      </c>
      <c r="B238" s="118">
        <v>43676</v>
      </c>
      <c r="C238" s="125">
        <v>0</v>
      </c>
      <c r="D238" s="125">
        <v>0</v>
      </c>
      <c r="E238" s="125">
        <v>0</v>
      </c>
      <c r="F238" s="125">
        <v>0</v>
      </c>
      <c r="G238" s="125">
        <v>0</v>
      </c>
      <c r="H238" s="125">
        <v>0</v>
      </c>
      <c r="I238" s="125">
        <v>0</v>
      </c>
      <c r="J238" s="16"/>
      <c r="K238" s="79">
        <f t="shared" si="2"/>
        <v>1</v>
      </c>
      <c r="L238" s="79">
        <f t="shared" si="3"/>
        <v>3</v>
      </c>
      <c r="M238" s="18">
        <v>0</v>
      </c>
      <c r="N238" s="18">
        <v>0</v>
      </c>
      <c r="O238" s="18">
        <v>0</v>
      </c>
      <c r="P238" s="18">
        <v>0</v>
      </c>
      <c r="Q238" s="18">
        <v>0</v>
      </c>
      <c r="S238" s="18">
        <v>0</v>
      </c>
      <c r="T238" s="18">
        <v>0</v>
      </c>
      <c r="U238" s="18">
        <v>1</v>
      </c>
      <c r="V238" s="18">
        <v>0</v>
      </c>
      <c r="W238" s="18">
        <v>0</v>
      </c>
    </row>
    <row r="239" spans="1:23" ht="16.5" customHeight="1" x14ac:dyDescent="0.2">
      <c r="A239" s="14">
        <v>10</v>
      </c>
      <c r="B239" s="118">
        <v>43679</v>
      </c>
      <c r="C239" s="88">
        <v>0</v>
      </c>
      <c r="D239" s="88">
        <v>0</v>
      </c>
      <c r="E239" s="88">
        <v>0</v>
      </c>
      <c r="F239" s="88">
        <v>0</v>
      </c>
      <c r="G239" s="88">
        <v>0</v>
      </c>
      <c r="H239" s="88">
        <v>0</v>
      </c>
      <c r="I239" s="88">
        <v>0</v>
      </c>
      <c r="J239" s="16"/>
      <c r="K239" s="79">
        <f t="shared" si="2"/>
        <v>1</v>
      </c>
      <c r="L239" s="79">
        <f t="shared" si="3"/>
        <v>3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</row>
    <row r="240" spans="1:23" ht="16.5" customHeight="1" x14ac:dyDescent="0.2">
      <c r="A240" s="14">
        <v>11</v>
      </c>
      <c r="B240" s="118">
        <v>43680</v>
      </c>
      <c r="C240" s="88">
        <v>0</v>
      </c>
      <c r="D240" s="88">
        <v>0</v>
      </c>
      <c r="E240" s="88">
        <v>0</v>
      </c>
      <c r="F240" s="88">
        <v>0</v>
      </c>
      <c r="G240" s="88">
        <v>0</v>
      </c>
      <c r="H240" s="88">
        <v>0</v>
      </c>
      <c r="I240" s="88">
        <v>0</v>
      </c>
      <c r="J240" s="16"/>
      <c r="K240" s="79">
        <f t="shared" si="2"/>
        <v>1</v>
      </c>
      <c r="L240" s="79">
        <f t="shared" si="3"/>
        <v>3</v>
      </c>
      <c r="M240" s="18">
        <v>0</v>
      </c>
      <c r="N240" s="18">
        <v>0</v>
      </c>
      <c r="O240" s="18">
        <v>0</v>
      </c>
      <c r="P240" s="18">
        <v>0</v>
      </c>
      <c r="Q240" s="18">
        <v>0</v>
      </c>
      <c r="S240" s="18">
        <v>1</v>
      </c>
      <c r="T240" s="18">
        <v>0</v>
      </c>
      <c r="U240" s="18">
        <v>0</v>
      </c>
      <c r="V240" s="18">
        <v>0</v>
      </c>
      <c r="W240" s="18">
        <v>0</v>
      </c>
    </row>
    <row r="241" spans="1:23" ht="16.5" customHeight="1" x14ac:dyDescent="0.2">
      <c r="A241" s="14">
        <v>12</v>
      </c>
      <c r="B241" s="118">
        <v>43685</v>
      </c>
      <c r="C241" s="88">
        <v>0</v>
      </c>
      <c r="D241" s="88">
        <v>0</v>
      </c>
      <c r="E241" s="88">
        <v>0</v>
      </c>
      <c r="F241" s="88">
        <v>0</v>
      </c>
      <c r="G241" s="88">
        <v>0</v>
      </c>
      <c r="H241" s="88">
        <v>1</v>
      </c>
      <c r="I241" s="88">
        <v>0</v>
      </c>
      <c r="J241" s="16"/>
      <c r="K241" s="79">
        <f t="shared" si="2"/>
        <v>1</v>
      </c>
      <c r="L241" s="79">
        <f t="shared" si="3"/>
        <v>3</v>
      </c>
      <c r="M241" s="18">
        <v>0</v>
      </c>
      <c r="N241" s="18">
        <v>1</v>
      </c>
      <c r="O241" s="18">
        <v>0</v>
      </c>
      <c r="P241" s="18">
        <v>0</v>
      </c>
      <c r="Q241" s="18">
        <v>0</v>
      </c>
      <c r="S241" s="18">
        <v>0</v>
      </c>
      <c r="T241" s="18">
        <v>0</v>
      </c>
      <c r="U241" s="18">
        <v>0</v>
      </c>
      <c r="V241" s="18">
        <v>0</v>
      </c>
      <c r="W241" s="18">
        <v>0</v>
      </c>
    </row>
    <row r="242" spans="1:23" ht="16.5" customHeight="1" x14ac:dyDescent="0.2">
      <c r="A242" s="14">
        <v>13</v>
      </c>
      <c r="B242" s="118">
        <v>43687</v>
      </c>
      <c r="C242" s="88">
        <v>0</v>
      </c>
      <c r="D242" s="88">
        <v>0</v>
      </c>
      <c r="E242" s="88">
        <v>0</v>
      </c>
      <c r="F242" s="88">
        <v>0</v>
      </c>
      <c r="G242" s="88">
        <v>0</v>
      </c>
      <c r="H242" s="88">
        <v>0</v>
      </c>
      <c r="I242" s="88">
        <v>0</v>
      </c>
      <c r="J242" s="16"/>
      <c r="K242" s="79">
        <f t="shared" si="2"/>
        <v>1</v>
      </c>
      <c r="L242" s="79">
        <f t="shared" si="3"/>
        <v>3</v>
      </c>
      <c r="M242" s="18">
        <v>0</v>
      </c>
      <c r="N242" s="18">
        <v>0</v>
      </c>
      <c r="O242" s="18">
        <v>0</v>
      </c>
      <c r="P242" s="18">
        <v>0</v>
      </c>
      <c r="Q242" s="18">
        <v>0</v>
      </c>
      <c r="S242" s="18">
        <v>0</v>
      </c>
      <c r="T242" s="18">
        <v>0</v>
      </c>
      <c r="U242" s="18">
        <v>0</v>
      </c>
      <c r="V242" s="18">
        <v>1</v>
      </c>
      <c r="W242" s="18">
        <v>0</v>
      </c>
    </row>
    <row r="243" spans="1:23" ht="16.5" customHeight="1" x14ac:dyDescent="0.2">
      <c r="A243" s="14">
        <v>14</v>
      </c>
      <c r="B243" s="118">
        <v>43694</v>
      </c>
      <c r="C243" s="88">
        <v>0</v>
      </c>
      <c r="D243" s="88">
        <v>0</v>
      </c>
      <c r="E243" s="88">
        <v>0</v>
      </c>
      <c r="F243" s="88">
        <v>0</v>
      </c>
      <c r="G243" s="88">
        <v>0</v>
      </c>
      <c r="H243" s="88">
        <v>0</v>
      </c>
      <c r="I243" s="88">
        <v>0</v>
      </c>
      <c r="J243" s="16"/>
      <c r="K243" s="79">
        <f t="shared" si="2"/>
        <v>1</v>
      </c>
      <c r="L243" s="79">
        <f t="shared" si="3"/>
        <v>3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</row>
    <row r="244" spans="1:23" ht="16.5" customHeight="1" x14ac:dyDescent="0.2">
      <c r="A244" s="14">
        <v>15</v>
      </c>
      <c r="B244" s="118">
        <v>43701</v>
      </c>
      <c r="C244" s="88">
        <v>0</v>
      </c>
      <c r="D244" s="88">
        <v>0</v>
      </c>
      <c r="E244" s="88">
        <v>0</v>
      </c>
      <c r="F244" s="88">
        <v>0</v>
      </c>
      <c r="G244" s="88">
        <v>0</v>
      </c>
      <c r="H244" s="88">
        <v>0</v>
      </c>
      <c r="I244" s="88">
        <v>0</v>
      </c>
      <c r="J244" s="16"/>
      <c r="K244" s="79">
        <f t="shared" si="2"/>
        <v>1</v>
      </c>
      <c r="L244" s="79">
        <f t="shared" si="3"/>
        <v>3</v>
      </c>
      <c r="M244" s="18">
        <v>0</v>
      </c>
      <c r="N244" s="18">
        <v>0</v>
      </c>
      <c r="O244" s="18">
        <v>0</v>
      </c>
      <c r="P244" s="18">
        <v>0</v>
      </c>
      <c r="Q244" s="18">
        <v>0</v>
      </c>
      <c r="S244" s="18">
        <v>0</v>
      </c>
      <c r="T244" s="18">
        <v>1</v>
      </c>
      <c r="U244" s="18">
        <v>0</v>
      </c>
      <c r="V244" s="18">
        <v>0</v>
      </c>
      <c r="W244" s="18">
        <v>0</v>
      </c>
    </row>
    <row r="245" spans="1:23" ht="16.5" customHeight="1" x14ac:dyDescent="0.2">
      <c r="A245" s="14">
        <v>16</v>
      </c>
      <c r="B245" s="118">
        <v>43704</v>
      </c>
      <c r="C245" s="88">
        <v>0</v>
      </c>
      <c r="D245" s="88">
        <v>0</v>
      </c>
      <c r="E245" s="88">
        <v>0</v>
      </c>
      <c r="F245" s="88">
        <v>0</v>
      </c>
      <c r="G245" s="88">
        <v>0</v>
      </c>
      <c r="H245" s="88">
        <v>0</v>
      </c>
      <c r="I245" s="88">
        <v>0</v>
      </c>
      <c r="J245" s="16"/>
      <c r="K245" s="79">
        <f t="shared" si="2"/>
        <v>1</v>
      </c>
      <c r="L245" s="79">
        <f t="shared" si="3"/>
        <v>3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</row>
    <row r="246" spans="1:23" ht="16.5" customHeight="1" x14ac:dyDescent="0.2">
      <c r="A246" s="14">
        <v>17</v>
      </c>
      <c r="B246" s="118">
        <v>43706</v>
      </c>
      <c r="C246" s="88">
        <v>0</v>
      </c>
      <c r="D246" s="88">
        <v>0</v>
      </c>
      <c r="E246" s="88">
        <v>1</v>
      </c>
      <c r="F246" s="88">
        <v>0</v>
      </c>
      <c r="G246" s="88">
        <v>0</v>
      </c>
      <c r="H246" s="88">
        <v>0</v>
      </c>
      <c r="I246" s="88">
        <v>0</v>
      </c>
      <c r="J246" s="16"/>
      <c r="K246" s="79">
        <f t="shared" si="2"/>
        <v>1</v>
      </c>
      <c r="L246" s="79">
        <f t="shared" si="3"/>
        <v>3</v>
      </c>
      <c r="M246" s="18">
        <v>0</v>
      </c>
      <c r="N246" s="18">
        <v>1</v>
      </c>
      <c r="O246" s="18">
        <v>0</v>
      </c>
      <c r="P246" s="18">
        <v>0</v>
      </c>
      <c r="Q246" s="18">
        <v>0</v>
      </c>
      <c r="S246" s="18">
        <v>0</v>
      </c>
      <c r="T246" s="18">
        <v>0</v>
      </c>
      <c r="U246" s="18">
        <v>0</v>
      </c>
      <c r="V246" s="18">
        <v>0</v>
      </c>
      <c r="W246" s="18">
        <v>0</v>
      </c>
    </row>
    <row r="247" spans="1:23" ht="16.5" customHeight="1" x14ac:dyDescent="0.2">
      <c r="A247" s="14">
        <v>18</v>
      </c>
      <c r="B247" s="118">
        <v>43708</v>
      </c>
      <c r="C247" s="88">
        <v>0</v>
      </c>
      <c r="D247" s="88">
        <v>0</v>
      </c>
      <c r="E247" s="88">
        <v>0</v>
      </c>
      <c r="F247" s="88">
        <v>0</v>
      </c>
      <c r="G247" s="88">
        <v>0</v>
      </c>
      <c r="H247" s="88">
        <v>0</v>
      </c>
      <c r="I247" s="88">
        <v>0</v>
      </c>
      <c r="J247" s="16"/>
      <c r="K247" s="79">
        <f t="shared" si="2"/>
        <v>1</v>
      </c>
      <c r="L247" s="79">
        <f t="shared" si="3"/>
        <v>3</v>
      </c>
      <c r="M247" s="18">
        <v>0</v>
      </c>
      <c r="N247" s="18">
        <v>0</v>
      </c>
      <c r="O247" s="18">
        <v>0</v>
      </c>
      <c r="P247" s="18">
        <v>0</v>
      </c>
      <c r="Q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1</v>
      </c>
    </row>
    <row r="248" spans="1:23" ht="16.5" customHeight="1" x14ac:dyDescent="0.2">
      <c r="A248" s="14">
        <v>19</v>
      </c>
      <c r="B248" s="118">
        <v>43710</v>
      </c>
      <c r="C248" s="125">
        <v>0</v>
      </c>
      <c r="D248" s="125">
        <v>0</v>
      </c>
      <c r="E248" s="125">
        <v>0</v>
      </c>
      <c r="F248" s="125">
        <v>0</v>
      </c>
      <c r="G248" s="125">
        <v>0</v>
      </c>
      <c r="H248" s="125">
        <v>0</v>
      </c>
      <c r="I248" s="125">
        <v>0</v>
      </c>
      <c r="J248" s="16"/>
      <c r="K248" s="79">
        <f t="shared" si="2"/>
        <v>1</v>
      </c>
      <c r="L248" s="79">
        <f t="shared" si="3"/>
        <v>3</v>
      </c>
      <c r="M248" s="18">
        <v>0</v>
      </c>
      <c r="N248" s="18">
        <v>0</v>
      </c>
      <c r="O248" s="18">
        <v>0</v>
      </c>
      <c r="P248" s="18">
        <v>0</v>
      </c>
      <c r="Q248" s="18">
        <v>0</v>
      </c>
      <c r="S248" s="18">
        <v>0</v>
      </c>
      <c r="T248" s="18">
        <v>0</v>
      </c>
      <c r="U248" s="18">
        <v>0</v>
      </c>
      <c r="V248" s="18">
        <v>0</v>
      </c>
      <c r="W248" s="18">
        <v>0</v>
      </c>
    </row>
    <row r="249" spans="1:23" ht="16.5" customHeight="1" x14ac:dyDescent="0.2">
      <c r="A249" s="14">
        <v>20</v>
      </c>
      <c r="B249" s="118">
        <v>43713</v>
      </c>
      <c r="C249" s="125">
        <v>0</v>
      </c>
      <c r="D249" s="125">
        <v>0</v>
      </c>
      <c r="E249" s="125">
        <v>0</v>
      </c>
      <c r="F249" s="125">
        <v>0</v>
      </c>
      <c r="G249" s="125">
        <v>0</v>
      </c>
      <c r="H249" s="125">
        <v>0</v>
      </c>
      <c r="I249" s="125">
        <v>0</v>
      </c>
      <c r="J249" s="16"/>
      <c r="K249" s="79">
        <f t="shared" si="2"/>
        <v>1</v>
      </c>
      <c r="L249" s="79">
        <f t="shared" si="3"/>
        <v>3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</row>
    <row r="250" spans="1:23" ht="16.5" customHeight="1" x14ac:dyDescent="0.2">
      <c r="A250" s="14">
        <v>21</v>
      </c>
      <c r="B250" s="118">
        <v>43715</v>
      </c>
      <c r="C250" s="125">
        <v>0</v>
      </c>
      <c r="D250" s="125">
        <v>0</v>
      </c>
      <c r="E250" s="125">
        <v>0</v>
      </c>
      <c r="F250" s="125">
        <v>0</v>
      </c>
      <c r="G250" s="125">
        <v>0</v>
      </c>
      <c r="H250" s="125">
        <v>0</v>
      </c>
      <c r="I250" s="125">
        <v>0</v>
      </c>
      <c r="J250" s="16"/>
      <c r="K250" s="79">
        <f t="shared" si="2"/>
        <v>1</v>
      </c>
      <c r="L250" s="79">
        <f t="shared" si="3"/>
        <v>3</v>
      </c>
      <c r="M250" s="18">
        <v>0</v>
      </c>
      <c r="N250" s="18">
        <v>0</v>
      </c>
      <c r="O250" s="18">
        <v>0</v>
      </c>
      <c r="P250" s="18">
        <v>0</v>
      </c>
      <c r="Q250" s="18">
        <v>0</v>
      </c>
      <c r="S250" s="18">
        <v>0</v>
      </c>
      <c r="T250" s="18">
        <v>0</v>
      </c>
      <c r="U250" s="18">
        <v>0</v>
      </c>
      <c r="V250" s="18">
        <v>0</v>
      </c>
      <c r="W250" s="18">
        <v>0</v>
      </c>
    </row>
    <row r="251" spans="1:23" ht="16.5" customHeight="1" x14ac:dyDescent="0.2">
      <c r="A251" s="14">
        <v>22</v>
      </c>
      <c r="B251" s="118">
        <v>43721</v>
      </c>
      <c r="C251" s="125">
        <v>0</v>
      </c>
      <c r="D251" s="125">
        <v>0</v>
      </c>
      <c r="E251" s="125">
        <v>0</v>
      </c>
      <c r="F251" s="125">
        <v>0</v>
      </c>
      <c r="G251" s="125">
        <v>0</v>
      </c>
      <c r="H251" s="125">
        <v>0</v>
      </c>
      <c r="I251" s="125">
        <v>0</v>
      </c>
      <c r="J251" s="16"/>
      <c r="K251" s="79">
        <f t="shared" si="2"/>
        <v>1</v>
      </c>
      <c r="L251" s="79">
        <f t="shared" si="3"/>
        <v>3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S251" s="18">
        <v>0</v>
      </c>
      <c r="T251" s="18">
        <v>1</v>
      </c>
      <c r="U251" s="18">
        <v>0</v>
      </c>
      <c r="V251" s="18">
        <v>0</v>
      </c>
      <c r="W251" s="18">
        <v>0</v>
      </c>
    </row>
    <row r="252" spans="1:23" ht="16.5" customHeight="1" x14ac:dyDescent="0.2">
      <c r="A252" s="14">
        <v>23</v>
      </c>
      <c r="B252" s="118">
        <v>43723</v>
      </c>
      <c r="C252" s="125">
        <v>0</v>
      </c>
      <c r="D252" s="125">
        <v>0</v>
      </c>
      <c r="E252" s="125">
        <v>0</v>
      </c>
      <c r="F252" s="125">
        <v>0</v>
      </c>
      <c r="G252" s="125">
        <v>0</v>
      </c>
      <c r="H252" s="125">
        <v>0</v>
      </c>
      <c r="I252" s="125">
        <v>0</v>
      </c>
      <c r="J252" s="16"/>
      <c r="K252" s="79">
        <f t="shared" si="2"/>
        <v>1</v>
      </c>
      <c r="L252" s="79">
        <f t="shared" si="3"/>
        <v>3</v>
      </c>
      <c r="M252" s="18">
        <v>0</v>
      </c>
      <c r="N252" s="18">
        <v>0</v>
      </c>
      <c r="O252" s="18">
        <v>1</v>
      </c>
      <c r="P252" s="18">
        <v>0</v>
      </c>
      <c r="Q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</row>
    <row r="253" spans="1:23" ht="16.5" customHeight="1" x14ac:dyDescent="0.2">
      <c r="A253" s="14">
        <v>24</v>
      </c>
      <c r="B253" s="118">
        <v>43726</v>
      </c>
      <c r="C253" s="125">
        <v>0</v>
      </c>
      <c r="D253" s="125">
        <v>0</v>
      </c>
      <c r="E253" s="125">
        <v>0</v>
      </c>
      <c r="F253" s="125">
        <v>0</v>
      </c>
      <c r="G253" s="125">
        <v>0</v>
      </c>
      <c r="H253" s="125">
        <v>0</v>
      </c>
      <c r="I253" s="125">
        <v>0</v>
      </c>
      <c r="J253" s="16"/>
      <c r="K253" s="79">
        <f t="shared" si="2"/>
        <v>1</v>
      </c>
      <c r="L253" s="79">
        <f t="shared" si="3"/>
        <v>3</v>
      </c>
      <c r="M253" s="18">
        <v>0</v>
      </c>
      <c r="N253" s="18">
        <v>0</v>
      </c>
      <c r="O253" s="18">
        <v>0</v>
      </c>
      <c r="P253" s="18">
        <v>0</v>
      </c>
      <c r="Q253" s="18">
        <v>0</v>
      </c>
      <c r="S253" s="18">
        <v>0</v>
      </c>
      <c r="T253" s="18">
        <v>0</v>
      </c>
      <c r="U253" s="18">
        <v>0</v>
      </c>
      <c r="V253" s="18">
        <v>0</v>
      </c>
      <c r="W253" s="18">
        <v>0</v>
      </c>
    </row>
    <row r="254" spans="1:23" ht="16.5" customHeight="1" x14ac:dyDescent="0.2">
      <c r="A254" s="14">
        <v>25</v>
      </c>
      <c r="B254" s="118">
        <v>43727</v>
      </c>
      <c r="C254" s="125">
        <v>0</v>
      </c>
      <c r="D254" s="125">
        <v>0</v>
      </c>
      <c r="E254" s="125">
        <v>0</v>
      </c>
      <c r="F254" s="125">
        <v>0</v>
      </c>
      <c r="G254" s="125">
        <v>0</v>
      </c>
      <c r="H254" s="125">
        <v>0</v>
      </c>
      <c r="I254" s="125">
        <v>0</v>
      </c>
      <c r="J254" s="16"/>
      <c r="K254" s="79">
        <f t="shared" si="2"/>
        <v>1</v>
      </c>
      <c r="L254" s="79">
        <f t="shared" si="3"/>
        <v>3</v>
      </c>
      <c r="M254" s="18">
        <v>0</v>
      </c>
      <c r="N254" s="18">
        <v>0</v>
      </c>
      <c r="O254" s="18">
        <v>0</v>
      </c>
      <c r="P254" s="18">
        <v>0</v>
      </c>
      <c r="Q254" s="18">
        <v>0</v>
      </c>
      <c r="S254" s="18">
        <v>0</v>
      </c>
      <c r="T254" s="18">
        <v>0</v>
      </c>
      <c r="U254" s="18">
        <v>0</v>
      </c>
      <c r="V254" s="18">
        <v>0</v>
      </c>
      <c r="W254" s="18">
        <v>0</v>
      </c>
    </row>
    <row r="255" spans="1:23" ht="16.5" customHeight="1" x14ac:dyDescent="0.2">
      <c r="A255" s="14">
        <v>26</v>
      </c>
      <c r="B255" s="118">
        <v>43728</v>
      </c>
      <c r="C255" s="125">
        <v>0</v>
      </c>
      <c r="D255" s="125">
        <v>0</v>
      </c>
      <c r="E255" s="125">
        <v>0</v>
      </c>
      <c r="F255" s="125">
        <v>0</v>
      </c>
      <c r="G255" s="125">
        <v>0</v>
      </c>
      <c r="H255" s="125">
        <v>0</v>
      </c>
      <c r="I255" s="125">
        <v>0</v>
      </c>
      <c r="J255" s="16"/>
      <c r="K255" s="79">
        <f t="shared" si="2"/>
        <v>1</v>
      </c>
      <c r="L255" s="79">
        <f t="shared" si="3"/>
        <v>3</v>
      </c>
      <c r="M255" s="18">
        <v>0</v>
      </c>
      <c r="N255" s="18">
        <v>0</v>
      </c>
      <c r="O255" s="18">
        <v>0</v>
      </c>
      <c r="P255" s="18">
        <v>0</v>
      </c>
      <c r="Q255" s="18">
        <v>0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</row>
    <row r="256" spans="1:23" ht="16.5" customHeight="1" x14ac:dyDescent="0.2">
      <c r="A256" s="14">
        <v>27</v>
      </c>
      <c r="B256" s="118">
        <v>43730</v>
      </c>
      <c r="C256" s="125">
        <v>0</v>
      </c>
      <c r="D256" s="125">
        <v>0</v>
      </c>
      <c r="E256" s="125">
        <v>0</v>
      </c>
      <c r="F256" s="125">
        <v>0</v>
      </c>
      <c r="G256" s="125">
        <v>0</v>
      </c>
      <c r="H256" s="125">
        <v>0</v>
      </c>
      <c r="I256" s="125">
        <v>0</v>
      </c>
      <c r="J256" s="16"/>
      <c r="K256" s="79">
        <f t="shared" si="2"/>
        <v>1</v>
      </c>
      <c r="L256" s="79">
        <f t="shared" si="3"/>
        <v>3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S256" s="18">
        <v>0</v>
      </c>
      <c r="T256" s="18">
        <v>0</v>
      </c>
      <c r="U256" s="18">
        <v>0</v>
      </c>
      <c r="V256" s="18">
        <v>0</v>
      </c>
      <c r="W256" s="18">
        <v>0</v>
      </c>
    </row>
    <row r="257" spans="1:23" ht="16.5" customHeight="1" x14ac:dyDescent="0.2">
      <c r="A257" s="14">
        <v>28</v>
      </c>
      <c r="B257" s="118">
        <v>43733</v>
      </c>
      <c r="C257" s="125">
        <v>0</v>
      </c>
      <c r="D257" s="125">
        <v>0</v>
      </c>
      <c r="E257" s="125">
        <v>0</v>
      </c>
      <c r="F257" s="125">
        <v>0</v>
      </c>
      <c r="G257" s="125">
        <v>0</v>
      </c>
      <c r="H257" s="125">
        <v>0</v>
      </c>
      <c r="I257" s="125">
        <v>0</v>
      </c>
      <c r="J257" s="16"/>
      <c r="K257" s="79">
        <f t="shared" si="2"/>
        <v>1</v>
      </c>
      <c r="L257" s="79">
        <f t="shared" si="3"/>
        <v>3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S257" s="18">
        <v>0</v>
      </c>
      <c r="T257" s="18">
        <v>0</v>
      </c>
      <c r="U257" s="18">
        <v>0</v>
      </c>
      <c r="V257" s="18">
        <v>0</v>
      </c>
      <c r="W257" s="18">
        <v>0</v>
      </c>
    </row>
    <row r="258" spans="1:23" ht="16.5" customHeight="1" x14ac:dyDescent="0.2">
      <c r="A258" s="14">
        <v>29</v>
      </c>
      <c r="B258" s="118">
        <v>43734</v>
      </c>
      <c r="C258" s="125">
        <v>0</v>
      </c>
      <c r="D258" s="125">
        <v>0</v>
      </c>
      <c r="E258" s="125">
        <v>0</v>
      </c>
      <c r="F258" s="125">
        <v>0</v>
      </c>
      <c r="G258" s="125">
        <v>0</v>
      </c>
      <c r="H258" s="125">
        <v>0</v>
      </c>
      <c r="I258" s="125">
        <v>0</v>
      </c>
      <c r="J258" s="16"/>
      <c r="K258" s="79">
        <f t="shared" si="2"/>
        <v>1</v>
      </c>
      <c r="L258" s="79">
        <f t="shared" si="3"/>
        <v>3</v>
      </c>
      <c r="M258" s="18">
        <v>0</v>
      </c>
      <c r="N258" s="18">
        <v>0</v>
      </c>
      <c r="O258" s="18">
        <v>1</v>
      </c>
      <c r="P258" s="18">
        <v>0</v>
      </c>
      <c r="Q258" s="18">
        <v>0</v>
      </c>
      <c r="S258" s="18">
        <v>0</v>
      </c>
      <c r="T258" s="18">
        <v>0</v>
      </c>
      <c r="U258" s="18">
        <v>1</v>
      </c>
      <c r="V258" s="18">
        <v>0</v>
      </c>
      <c r="W258" s="18">
        <v>0</v>
      </c>
    </row>
    <row r="259" spans="1:23" ht="16.5" customHeight="1" x14ac:dyDescent="0.2">
      <c r="A259" s="14">
        <v>30</v>
      </c>
      <c r="B259" s="118">
        <v>43734</v>
      </c>
      <c r="C259" s="125">
        <v>0</v>
      </c>
      <c r="D259" s="125">
        <v>0</v>
      </c>
      <c r="E259" s="125">
        <v>0</v>
      </c>
      <c r="F259" s="125">
        <v>0</v>
      </c>
      <c r="G259" s="125">
        <v>0</v>
      </c>
      <c r="H259" s="125">
        <v>0</v>
      </c>
      <c r="I259" s="125">
        <v>0</v>
      </c>
      <c r="J259" s="16"/>
      <c r="K259" s="79">
        <f t="shared" si="2"/>
        <v>1</v>
      </c>
      <c r="L259" s="79">
        <f t="shared" si="3"/>
        <v>3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</row>
    <row r="260" spans="1:23" ht="16.5" customHeight="1" x14ac:dyDescent="0.2">
      <c r="A260" s="14">
        <v>31</v>
      </c>
      <c r="B260" s="118">
        <v>43737</v>
      </c>
      <c r="C260" s="125">
        <v>0</v>
      </c>
      <c r="D260" s="125">
        <v>0</v>
      </c>
      <c r="E260" s="125">
        <v>0</v>
      </c>
      <c r="F260" s="125">
        <v>0</v>
      </c>
      <c r="G260" s="125">
        <v>0</v>
      </c>
      <c r="H260" s="125">
        <v>0</v>
      </c>
      <c r="I260" s="125">
        <v>0</v>
      </c>
      <c r="J260" s="16"/>
      <c r="K260" s="79">
        <f t="shared" ref="K260:K263" si="4">$C$9</f>
        <v>1</v>
      </c>
      <c r="L260" s="79">
        <f t="shared" ref="L260:L263" si="5">$F$9</f>
        <v>3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S260" s="18">
        <v>0</v>
      </c>
      <c r="T260" s="18">
        <v>0</v>
      </c>
      <c r="U260" s="18">
        <v>0</v>
      </c>
      <c r="V260" s="18">
        <v>0</v>
      </c>
      <c r="W260" s="18">
        <v>0</v>
      </c>
    </row>
    <row r="261" spans="1:23" ht="16.5" customHeight="1" x14ac:dyDescent="0.2">
      <c r="A261" s="14">
        <v>32</v>
      </c>
      <c r="B261" s="118">
        <v>43745</v>
      </c>
      <c r="C261" s="125">
        <v>0</v>
      </c>
      <c r="D261" s="125">
        <v>0</v>
      </c>
      <c r="E261" s="125">
        <v>0</v>
      </c>
      <c r="F261" s="125">
        <v>0</v>
      </c>
      <c r="G261" s="125">
        <v>0</v>
      </c>
      <c r="H261" s="125">
        <v>0</v>
      </c>
      <c r="I261" s="125">
        <v>0</v>
      </c>
      <c r="J261" s="16"/>
      <c r="K261" s="79">
        <f t="shared" si="4"/>
        <v>1</v>
      </c>
      <c r="L261" s="79">
        <f t="shared" si="5"/>
        <v>3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</row>
    <row r="262" spans="1:23" ht="16.5" customHeight="1" x14ac:dyDescent="0.2">
      <c r="A262" s="14">
        <v>33</v>
      </c>
      <c r="B262" s="118">
        <v>43747</v>
      </c>
      <c r="C262" s="125">
        <v>0</v>
      </c>
      <c r="D262" s="125">
        <v>0</v>
      </c>
      <c r="E262" s="125">
        <v>0</v>
      </c>
      <c r="F262" s="125">
        <v>0</v>
      </c>
      <c r="G262" s="125">
        <v>0</v>
      </c>
      <c r="H262" s="125">
        <v>0</v>
      </c>
      <c r="I262" s="125">
        <v>0</v>
      </c>
      <c r="J262" s="16"/>
      <c r="K262" s="79">
        <f t="shared" si="4"/>
        <v>1</v>
      </c>
      <c r="L262" s="79">
        <f t="shared" si="5"/>
        <v>3</v>
      </c>
      <c r="M262" s="18">
        <v>0</v>
      </c>
      <c r="N262" s="18">
        <v>0</v>
      </c>
      <c r="O262" s="18">
        <v>0</v>
      </c>
      <c r="P262" s="18">
        <v>0</v>
      </c>
      <c r="Q262" s="18">
        <v>0</v>
      </c>
      <c r="S262" s="18">
        <v>0</v>
      </c>
      <c r="T262" s="18">
        <v>0</v>
      </c>
      <c r="U262" s="18">
        <v>0</v>
      </c>
      <c r="V262" s="18">
        <v>0</v>
      </c>
      <c r="W262" s="18">
        <v>0</v>
      </c>
    </row>
    <row r="263" spans="1:23" ht="16.5" customHeight="1" x14ac:dyDescent="0.2">
      <c r="A263" s="14">
        <v>34</v>
      </c>
      <c r="B263" s="118">
        <v>43747</v>
      </c>
      <c r="C263" s="125">
        <v>0</v>
      </c>
      <c r="D263" s="125">
        <v>0</v>
      </c>
      <c r="E263" s="125">
        <v>0</v>
      </c>
      <c r="F263" s="125">
        <v>0</v>
      </c>
      <c r="G263" s="125">
        <v>0</v>
      </c>
      <c r="H263" s="125">
        <v>0</v>
      </c>
      <c r="I263" s="125">
        <v>0</v>
      </c>
      <c r="J263" s="16"/>
      <c r="K263" s="79">
        <f t="shared" si="4"/>
        <v>1</v>
      </c>
      <c r="L263" s="79">
        <f t="shared" si="5"/>
        <v>3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S263" s="18">
        <v>0</v>
      </c>
      <c r="T263" s="18">
        <v>0</v>
      </c>
      <c r="U263" s="18">
        <v>0</v>
      </c>
      <c r="V263" s="18">
        <v>0</v>
      </c>
      <c r="W263" s="18">
        <v>0</v>
      </c>
    </row>
    <row r="264" spans="1:23" ht="16.5" customHeight="1" x14ac:dyDescent="0.2">
      <c r="A264" s="14">
        <v>35</v>
      </c>
      <c r="B264" s="118">
        <v>43750</v>
      </c>
      <c r="C264" s="125">
        <v>0</v>
      </c>
      <c r="D264" s="125">
        <v>0</v>
      </c>
      <c r="E264" s="125">
        <v>0</v>
      </c>
      <c r="F264" s="125">
        <v>0</v>
      </c>
      <c r="G264" s="125">
        <v>0</v>
      </c>
      <c r="H264" s="125">
        <v>0</v>
      </c>
      <c r="I264" s="125">
        <v>0</v>
      </c>
      <c r="J264" s="16"/>
      <c r="K264" s="17">
        <f t="shared" ref="K264:K289" si="6">$C$9</f>
        <v>1</v>
      </c>
      <c r="L264" s="17">
        <f t="shared" ref="L264:L289" si="7">$F$9</f>
        <v>3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S264" s="18">
        <v>0</v>
      </c>
      <c r="T264" s="18">
        <v>0</v>
      </c>
      <c r="U264" s="18">
        <v>0</v>
      </c>
      <c r="V264" s="18">
        <v>0</v>
      </c>
      <c r="W264" s="18">
        <v>0</v>
      </c>
    </row>
    <row r="265" spans="1:23" ht="16.5" customHeight="1" x14ac:dyDescent="0.2">
      <c r="A265" s="14">
        <v>36</v>
      </c>
      <c r="B265" s="118">
        <v>43753</v>
      </c>
      <c r="C265" s="125">
        <v>0</v>
      </c>
      <c r="D265" s="125">
        <v>0</v>
      </c>
      <c r="E265" s="125">
        <v>0</v>
      </c>
      <c r="F265" s="125">
        <v>0</v>
      </c>
      <c r="G265" s="125">
        <v>0</v>
      </c>
      <c r="H265" s="125">
        <v>0</v>
      </c>
      <c r="I265" s="125">
        <v>0</v>
      </c>
      <c r="J265" s="16"/>
      <c r="K265" s="17">
        <f t="shared" si="6"/>
        <v>1</v>
      </c>
      <c r="L265" s="17">
        <f t="shared" si="7"/>
        <v>3</v>
      </c>
      <c r="M265" s="18">
        <v>0</v>
      </c>
      <c r="N265" s="18">
        <v>0</v>
      </c>
      <c r="O265" s="18">
        <v>0</v>
      </c>
      <c r="P265" s="18">
        <v>0</v>
      </c>
      <c r="Q265" s="18">
        <v>0</v>
      </c>
      <c r="S265" s="18">
        <v>0</v>
      </c>
      <c r="T265" s="18">
        <v>0</v>
      </c>
      <c r="U265" s="18">
        <v>0</v>
      </c>
      <c r="V265" s="18">
        <v>0</v>
      </c>
      <c r="W265" s="18">
        <v>0</v>
      </c>
    </row>
    <row r="266" spans="1:23" ht="16.5" customHeight="1" x14ac:dyDescent="0.2">
      <c r="A266" s="14">
        <v>37</v>
      </c>
      <c r="B266" s="118">
        <v>43760</v>
      </c>
      <c r="C266" s="125">
        <v>0</v>
      </c>
      <c r="D266" s="125">
        <v>0</v>
      </c>
      <c r="E266" s="125">
        <v>0</v>
      </c>
      <c r="F266" s="125">
        <v>0</v>
      </c>
      <c r="G266" s="125">
        <v>0</v>
      </c>
      <c r="H266" s="125">
        <v>0</v>
      </c>
      <c r="I266" s="125">
        <v>0</v>
      </c>
      <c r="J266" s="16"/>
      <c r="K266" s="17">
        <f t="shared" si="6"/>
        <v>1</v>
      </c>
      <c r="L266" s="17">
        <f t="shared" si="7"/>
        <v>3</v>
      </c>
      <c r="M266" s="18">
        <v>0</v>
      </c>
      <c r="N266" s="18">
        <v>0</v>
      </c>
      <c r="O266" s="18">
        <v>0</v>
      </c>
      <c r="P266" s="18">
        <v>0</v>
      </c>
      <c r="Q266" s="18">
        <v>0</v>
      </c>
      <c r="S266" s="18">
        <v>0</v>
      </c>
      <c r="T266" s="18">
        <v>0</v>
      </c>
      <c r="U266" s="18">
        <v>0</v>
      </c>
      <c r="V266" s="18">
        <v>1</v>
      </c>
      <c r="W266" s="18">
        <v>0</v>
      </c>
    </row>
    <row r="267" spans="1:23" ht="16.5" customHeight="1" x14ac:dyDescent="0.2">
      <c r="A267" s="14">
        <v>38</v>
      </c>
      <c r="B267" s="118">
        <v>43761</v>
      </c>
      <c r="C267" s="125">
        <v>0</v>
      </c>
      <c r="D267" s="125">
        <v>0</v>
      </c>
      <c r="E267" s="125">
        <v>0</v>
      </c>
      <c r="F267" s="125">
        <v>0</v>
      </c>
      <c r="G267" s="125">
        <v>0</v>
      </c>
      <c r="H267" s="125">
        <v>0</v>
      </c>
      <c r="I267" s="125">
        <v>0</v>
      </c>
      <c r="J267" s="16"/>
      <c r="K267" s="17">
        <f t="shared" si="6"/>
        <v>1</v>
      </c>
      <c r="L267" s="17">
        <f t="shared" si="7"/>
        <v>3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S267" s="18">
        <v>0</v>
      </c>
      <c r="T267" s="18">
        <v>0</v>
      </c>
      <c r="U267" s="18">
        <v>0</v>
      </c>
      <c r="V267" s="18">
        <v>0</v>
      </c>
      <c r="W267" s="18">
        <v>0</v>
      </c>
    </row>
    <row r="268" spans="1:23" ht="16.5" customHeight="1" x14ac:dyDescent="0.2">
      <c r="A268" s="14">
        <v>39</v>
      </c>
      <c r="B268" s="118">
        <v>43768</v>
      </c>
      <c r="C268" s="125">
        <v>0</v>
      </c>
      <c r="D268" s="125">
        <v>0</v>
      </c>
      <c r="E268" s="125">
        <v>1</v>
      </c>
      <c r="F268" s="125">
        <v>0</v>
      </c>
      <c r="G268" s="125">
        <v>0</v>
      </c>
      <c r="H268" s="125">
        <v>0</v>
      </c>
      <c r="I268" s="125">
        <v>0</v>
      </c>
      <c r="J268" s="16"/>
      <c r="K268" s="17">
        <f t="shared" si="6"/>
        <v>1</v>
      </c>
      <c r="L268" s="17">
        <f t="shared" si="7"/>
        <v>3</v>
      </c>
      <c r="M268" s="18">
        <v>0</v>
      </c>
      <c r="N268" s="18">
        <v>1</v>
      </c>
      <c r="O268" s="18">
        <v>0</v>
      </c>
      <c r="P268" s="18">
        <v>0</v>
      </c>
      <c r="Q268" s="18">
        <v>0</v>
      </c>
      <c r="S268" s="18">
        <v>0</v>
      </c>
      <c r="T268" s="18">
        <v>0</v>
      </c>
      <c r="U268" s="18">
        <v>0</v>
      </c>
      <c r="V268" s="18">
        <v>0</v>
      </c>
      <c r="W268" s="18">
        <v>0</v>
      </c>
    </row>
    <row r="269" spans="1:23" ht="16.5" customHeight="1" x14ac:dyDescent="0.2">
      <c r="A269" s="14">
        <v>40</v>
      </c>
      <c r="B269" s="118">
        <v>43771</v>
      </c>
      <c r="C269" s="125">
        <v>0</v>
      </c>
      <c r="D269" s="125">
        <v>0</v>
      </c>
      <c r="E269" s="125">
        <v>0</v>
      </c>
      <c r="F269" s="125">
        <v>0</v>
      </c>
      <c r="G269" s="125">
        <v>0</v>
      </c>
      <c r="H269" s="125">
        <v>0</v>
      </c>
      <c r="I269" s="125">
        <v>0</v>
      </c>
      <c r="J269" s="16"/>
      <c r="K269" s="17">
        <f t="shared" si="6"/>
        <v>1</v>
      </c>
      <c r="L269" s="17">
        <f t="shared" si="7"/>
        <v>3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S269" s="18">
        <v>0</v>
      </c>
      <c r="T269" s="18">
        <v>0</v>
      </c>
      <c r="U269" s="18">
        <v>1</v>
      </c>
      <c r="V269" s="18">
        <v>0</v>
      </c>
      <c r="W269" s="18">
        <v>0</v>
      </c>
    </row>
    <row r="270" spans="1:23" ht="16.5" customHeight="1" x14ac:dyDescent="0.2">
      <c r="A270" s="14">
        <v>41</v>
      </c>
      <c r="B270" s="118">
        <v>43776</v>
      </c>
      <c r="C270" s="125">
        <v>0</v>
      </c>
      <c r="D270" s="125">
        <v>0</v>
      </c>
      <c r="E270" s="125">
        <v>0</v>
      </c>
      <c r="F270" s="125">
        <v>0</v>
      </c>
      <c r="G270" s="125">
        <v>0</v>
      </c>
      <c r="H270" s="125">
        <v>0</v>
      </c>
      <c r="I270" s="125">
        <v>0</v>
      </c>
      <c r="J270" s="16"/>
      <c r="K270" s="17">
        <f t="shared" si="6"/>
        <v>1</v>
      </c>
      <c r="L270" s="17">
        <f t="shared" si="7"/>
        <v>3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</row>
    <row r="271" spans="1:23" ht="16.5" customHeight="1" x14ac:dyDescent="0.2">
      <c r="A271" s="14">
        <v>42</v>
      </c>
      <c r="B271" s="118">
        <v>43782</v>
      </c>
      <c r="C271" s="125">
        <v>0</v>
      </c>
      <c r="D271" s="125">
        <v>0</v>
      </c>
      <c r="E271" s="125">
        <v>0</v>
      </c>
      <c r="F271" s="125">
        <v>0</v>
      </c>
      <c r="G271" s="125">
        <v>0</v>
      </c>
      <c r="H271" s="125">
        <v>0</v>
      </c>
      <c r="I271" s="125">
        <v>0</v>
      </c>
      <c r="J271" s="16"/>
      <c r="K271" s="17">
        <f t="shared" si="6"/>
        <v>1</v>
      </c>
      <c r="L271" s="17">
        <f t="shared" si="7"/>
        <v>3</v>
      </c>
      <c r="M271" s="18">
        <v>0</v>
      </c>
      <c r="N271" s="18">
        <v>0</v>
      </c>
      <c r="O271" s="18">
        <v>0</v>
      </c>
      <c r="P271" s="18">
        <v>0</v>
      </c>
      <c r="Q271" s="18">
        <v>0</v>
      </c>
      <c r="S271" s="18">
        <v>0</v>
      </c>
      <c r="T271" s="18">
        <v>0</v>
      </c>
      <c r="U271" s="18">
        <v>0</v>
      </c>
      <c r="V271" s="18">
        <v>1</v>
      </c>
      <c r="W271" s="18">
        <v>0</v>
      </c>
    </row>
    <row r="272" spans="1:23" ht="16.5" customHeight="1" x14ac:dyDescent="0.2">
      <c r="A272" s="14">
        <v>43</v>
      </c>
      <c r="B272" s="118">
        <v>43786</v>
      </c>
      <c r="C272" s="125">
        <v>0</v>
      </c>
      <c r="D272" s="125">
        <v>0</v>
      </c>
      <c r="E272" s="125">
        <v>0</v>
      </c>
      <c r="F272" s="125">
        <v>0</v>
      </c>
      <c r="G272" s="125">
        <v>0</v>
      </c>
      <c r="H272" s="125">
        <v>0</v>
      </c>
      <c r="I272" s="125">
        <v>0</v>
      </c>
      <c r="J272" s="16"/>
      <c r="K272" s="17">
        <f t="shared" si="6"/>
        <v>1</v>
      </c>
      <c r="L272" s="17">
        <f t="shared" si="7"/>
        <v>3</v>
      </c>
      <c r="M272" s="18">
        <v>0</v>
      </c>
      <c r="N272" s="18">
        <v>0</v>
      </c>
      <c r="O272" s="18">
        <v>0</v>
      </c>
      <c r="P272" s="18">
        <v>0</v>
      </c>
      <c r="Q272" s="18">
        <v>0</v>
      </c>
      <c r="S272" s="18">
        <v>0</v>
      </c>
      <c r="T272" s="18">
        <v>0</v>
      </c>
      <c r="U272" s="18">
        <v>0</v>
      </c>
      <c r="V272" s="18">
        <v>0</v>
      </c>
      <c r="W272" s="18">
        <v>0</v>
      </c>
    </row>
    <row r="273" spans="1:23" ht="16.5" customHeight="1" x14ac:dyDescent="0.2">
      <c r="A273" s="14">
        <v>44</v>
      </c>
      <c r="B273" s="118">
        <v>43788</v>
      </c>
      <c r="C273" s="125">
        <v>0</v>
      </c>
      <c r="D273" s="125">
        <v>0</v>
      </c>
      <c r="E273" s="125">
        <v>0</v>
      </c>
      <c r="F273" s="125">
        <v>0</v>
      </c>
      <c r="G273" s="125">
        <v>0</v>
      </c>
      <c r="H273" s="125">
        <v>0</v>
      </c>
      <c r="I273" s="125">
        <v>0</v>
      </c>
      <c r="J273" s="16"/>
      <c r="K273" s="17">
        <f t="shared" si="6"/>
        <v>1</v>
      </c>
      <c r="L273" s="17">
        <f t="shared" si="7"/>
        <v>3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S273" s="18">
        <v>0</v>
      </c>
      <c r="T273" s="18">
        <v>0</v>
      </c>
      <c r="U273" s="18">
        <v>0</v>
      </c>
      <c r="V273" s="18">
        <v>0</v>
      </c>
      <c r="W273" s="18">
        <v>0</v>
      </c>
    </row>
    <row r="274" spans="1:23" ht="16.5" customHeight="1" x14ac:dyDescent="0.2">
      <c r="A274" s="14">
        <v>45</v>
      </c>
      <c r="B274" s="118">
        <v>43791</v>
      </c>
      <c r="C274" s="125">
        <v>0</v>
      </c>
      <c r="D274" s="125">
        <v>0</v>
      </c>
      <c r="E274" s="125">
        <v>0</v>
      </c>
      <c r="F274" s="125">
        <v>0</v>
      </c>
      <c r="G274" s="125">
        <v>0</v>
      </c>
      <c r="H274" s="125">
        <v>0</v>
      </c>
      <c r="I274" s="125">
        <v>0</v>
      </c>
      <c r="J274" s="16"/>
      <c r="K274" s="17">
        <f t="shared" si="6"/>
        <v>1</v>
      </c>
      <c r="L274" s="17">
        <f t="shared" si="7"/>
        <v>3</v>
      </c>
      <c r="M274" s="18">
        <v>0</v>
      </c>
      <c r="N274" s="18">
        <v>0</v>
      </c>
      <c r="O274" s="18">
        <v>0</v>
      </c>
      <c r="P274" s="18">
        <v>0</v>
      </c>
      <c r="Q274" s="18">
        <v>0</v>
      </c>
      <c r="S274" s="18">
        <v>1</v>
      </c>
      <c r="T274" s="18">
        <v>0</v>
      </c>
      <c r="U274" s="18">
        <v>0</v>
      </c>
      <c r="V274" s="18">
        <v>0</v>
      </c>
      <c r="W274" s="18">
        <v>0</v>
      </c>
    </row>
    <row r="275" spans="1:23" ht="16.5" customHeight="1" x14ac:dyDescent="0.2">
      <c r="A275" s="14">
        <v>46</v>
      </c>
      <c r="B275" s="118">
        <v>43793</v>
      </c>
      <c r="C275" s="125">
        <v>0</v>
      </c>
      <c r="D275" s="125">
        <v>0</v>
      </c>
      <c r="E275" s="125">
        <v>0</v>
      </c>
      <c r="F275" s="125">
        <v>0</v>
      </c>
      <c r="G275" s="125">
        <v>0</v>
      </c>
      <c r="H275" s="125">
        <v>0</v>
      </c>
      <c r="I275" s="125">
        <v>0</v>
      </c>
      <c r="J275" s="16"/>
      <c r="K275" s="17">
        <f t="shared" si="6"/>
        <v>1</v>
      </c>
      <c r="L275" s="17">
        <f t="shared" si="7"/>
        <v>3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S275" s="18">
        <v>0</v>
      </c>
      <c r="T275" s="18">
        <v>0</v>
      </c>
      <c r="U275" s="18">
        <v>0</v>
      </c>
      <c r="V275" s="18">
        <v>0</v>
      </c>
      <c r="W275" s="18">
        <v>0</v>
      </c>
    </row>
    <row r="276" spans="1:23" ht="16.5" customHeight="1" x14ac:dyDescent="0.2">
      <c r="A276" s="14">
        <v>47</v>
      </c>
      <c r="B276" s="118">
        <v>43798</v>
      </c>
      <c r="C276" s="125">
        <v>0</v>
      </c>
      <c r="D276" s="125">
        <v>0</v>
      </c>
      <c r="E276" s="125">
        <v>0</v>
      </c>
      <c r="F276" s="125">
        <v>0</v>
      </c>
      <c r="G276" s="125">
        <v>0</v>
      </c>
      <c r="H276" s="125">
        <v>0</v>
      </c>
      <c r="I276" s="125">
        <v>0</v>
      </c>
      <c r="J276" s="16"/>
      <c r="K276" s="17">
        <f t="shared" si="6"/>
        <v>1</v>
      </c>
      <c r="L276" s="17">
        <f t="shared" si="7"/>
        <v>3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S276" s="18"/>
      <c r="T276" s="18"/>
      <c r="U276" s="18"/>
      <c r="V276" s="18"/>
      <c r="W276" s="18"/>
    </row>
    <row r="277" spans="1:23" ht="16.5" customHeight="1" x14ac:dyDescent="0.2">
      <c r="A277" s="14">
        <v>48</v>
      </c>
      <c r="B277" s="118">
        <v>43807</v>
      </c>
      <c r="C277" s="125">
        <v>0</v>
      </c>
      <c r="D277" s="125">
        <v>0</v>
      </c>
      <c r="E277" s="125">
        <v>0</v>
      </c>
      <c r="F277" s="125">
        <v>0</v>
      </c>
      <c r="G277" s="125">
        <v>0</v>
      </c>
      <c r="H277" s="125">
        <v>0</v>
      </c>
      <c r="I277" s="125">
        <v>0</v>
      </c>
      <c r="J277" s="16"/>
      <c r="K277" s="17">
        <f t="shared" si="6"/>
        <v>1</v>
      </c>
      <c r="L277" s="17">
        <f t="shared" si="7"/>
        <v>3</v>
      </c>
      <c r="M277" s="18">
        <v>0</v>
      </c>
      <c r="N277" s="18">
        <v>0</v>
      </c>
      <c r="O277" s="18">
        <v>1</v>
      </c>
      <c r="P277" s="18">
        <v>0</v>
      </c>
      <c r="Q277" s="18">
        <v>0</v>
      </c>
      <c r="S277" s="18"/>
      <c r="T277" s="18"/>
      <c r="U277" s="18"/>
      <c r="V277" s="18"/>
      <c r="W277" s="18"/>
    </row>
    <row r="278" spans="1:23" ht="16.5" customHeight="1" x14ac:dyDescent="0.2">
      <c r="A278" s="14">
        <v>49</v>
      </c>
      <c r="B278" s="118">
        <v>43807</v>
      </c>
      <c r="C278" s="125">
        <v>0</v>
      </c>
      <c r="D278" s="125">
        <v>0</v>
      </c>
      <c r="E278" s="125">
        <v>0</v>
      </c>
      <c r="F278" s="125">
        <v>0</v>
      </c>
      <c r="G278" s="125">
        <v>0</v>
      </c>
      <c r="H278" s="125">
        <v>0</v>
      </c>
      <c r="I278" s="125">
        <v>0</v>
      </c>
      <c r="J278" s="16"/>
      <c r="K278" s="17">
        <f t="shared" si="6"/>
        <v>1</v>
      </c>
      <c r="L278" s="17">
        <f t="shared" si="7"/>
        <v>3</v>
      </c>
      <c r="M278" s="18">
        <v>0</v>
      </c>
      <c r="N278" s="18">
        <v>0</v>
      </c>
      <c r="O278" s="18">
        <v>0</v>
      </c>
      <c r="P278" s="18">
        <v>0</v>
      </c>
      <c r="Q278" s="18">
        <v>0</v>
      </c>
      <c r="S278" s="18">
        <v>0</v>
      </c>
      <c r="T278" s="18">
        <v>0</v>
      </c>
      <c r="U278" s="18">
        <v>0</v>
      </c>
      <c r="V278" s="18">
        <v>0</v>
      </c>
      <c r="W278" s="18">
        <v>0</v>
      </c>
    </row>
    <row r="279" spans="1:23" ht="16.5" customHeight="1" x14ac:dyDescent="0.2">
      <c r="A279" s="14">
        <v>50</v>
      </c>
      <c r="B279" s="118">
        <v>43809</v>
      </c>
      <c r="C279" s="125">
        <v>0</v>
      </c>
      <c r="D279" s="125">
        <v>0</v>
      </c>
      <c r="E279" s="125">
        <v>0</v>
      </c>
      <c r="F279" s="125">
        <v>0</v>
      </c>
      <c r="G279" s="125">
        <v>0</v>
      </c>
      <c r="H279" s="125">
        <v>0</v>
      </c>
      <c r="I279" s="125">
        <v>0</v>
      </c>
      <c r="J279" s="16"/>
      <c r="K279" s="17">
        <f t="shared" si="6"/>
        <v>1</v>
      </c>
      <c r="L279" s="17">
        <f t="shared" si="7"/>
        <v>3</v>
      </c>
      <c r="M279" s="18"/>
      <c r="N279" s="18"/>
      <c r="O279" s="18"/>
      <c r="P279" s="18"/>
      <c r="Q279" s="18"/>
      <c r="S279" s="18"/>
      <c r="T279" s="18"/>
      <c r="U279" s="18"/>
      <c r="V279" s="18"/>
      <c r="W279" s="18"/>
    </row>
    <row r="280" spans="1:23" ht="16.5" customHeight="1" x14ac:dyDescent="0.2">
      <c r="A280" s="14">
        <v>51</v>
      </c>
      <c r="B280" s="118">
        <v>43813</v>
      </c>
      <c r="C280" s="125">
        <v>0</v>
      </c>
      <c r="D280" s="125">
        <v>0</v>
      </c>
      <c r="E280" s="125">
        <v>0</v>
      </c>
      <c r="F280" s="125">
        <v>0</v>
      </c>
      <c r="G280" s="125">
        <v>0</v>
      </c>
      <c r="H280" s="125">
        <v>0</v>
      </c>
      <c r="I280" s="125">
        <v>0</v>
      </c>
      <c r="J280" s="16"/>
      <c r="K280" s="17">
        <f t="shared" si="6"/>
        <v>1</v>
      </c>
      <c r="L280" s="17">
        <f t="shared" si="7"/>
        <v>3</v>
      </c>
      <c r="M280" s="18"/>
      <c r="N280" s="18"/>
      <c r="O280" s="18"/>
      <c r="P280" s="18"/>
      <c r="Q280" s="18"/>
      <c r="S280" s="18"/>
      <c r="T280" s="18"/>
      <c r="U280" s="18"/>
      <c r="V280" s="18"/>
      <c r="W280" s="18"/>
    </row>
    <row r="281" spans="1:23" ht="16.5" customHeight="1" x14ac:dyDescent="0.2">
      <c r="A281" s="14">
        <v>52</v>
      </c>
      <c r="B281" s="118">
        <v>43815</v>
      </c>
      <c r="C281" s="125">
        <v>0</v>
      </c>
      <c r="D281" s="125">
        <v>0</v>
      </c>
      <c r="E281" s="125">
        <v>0</v>
      </c>
      <c r="F281" s="125">
        <v>0</v>
      </c>
      <c r="G281" s="125">
        <v>0</v>
      </c>
      <c r="H281" s="125">
        <v>0</v>
      </c>
      <c r="I281" s="125">
        <v>0</v>
      </c>
      <c r="J281" s="16"/>
      <c r="K281" s="17">
        <f t="shared" si="6"/>
        <v>1</v>
      </c>
      <c r="L281" s="17">
        <f t="shared" si="7"/>
        <v>3</v>
      </c>
      <c r="M281" s="18"/>
      <c r="N281" s="18"/>
      <c r="O281" s="18"/>
      <c r="P281" s="18"/>
      <c r="Q281" s="18"/>
      <c r="S281" s="18"/>
      <c r="T281" s="18"/>
      <c r="U281" s="18"/>
      <c r="V281" s="18"/>
      <c r="W281" s="18"/>
    </row>
    <row r="282" spans="1:23" ht="16.5" customHeight="1" x14ac:dyDescent="0.2">
      <c r="A282" s="14">
        <v>53</v>
      </c>
      <c r="B282" s="118">
        <v>43817</v>
      </c>
      <c r="C282" s="125">
        <v>0</v>
      </c>
      <c r="D282" s="125">
        <v>0</v>
      </c>
      <c r="E282" s="125">
        <v>0</v>
      </c>
      <c r="F282" s="125">
        <v>0</v>
      </c>
      <c r="G282" s="125">
        <v>0</v>
      </c>
      <c r="H282" s="125">
        <v>0</v>
      </c>
      <c r="I282" s="125">
        <v>0</v>
      </c>
      <c r="J282" s="16"/>
      <c r="K282" s="17">
        <f t="shared" si="6"/>
        <v>1</v>
      </c>
      <c r="L282" s="17">
        <f t="shared" si="7"/>
        <v>3</v>
      </c>
      <c r="M282" s="18"/>
      <c r="N282" s="18"/>
      <c r="O282" s="18"/>
      <c r="P282" s="18"/>
      <c r="Q282" s="18"/>
      <c r="S282" s="18"/>
      <c r="T282" s="18"/>
      <c r="U282" s="18"/>
      <c r="V282" s="18"/>
      <c r="W282" s="18"/>
    </row>
    <row r="283" spans="1:23" ht="16.5" customHeight="1" x14ac:dyDescent="0.2">
      <c r="A283" s="14">
        <v>54</v>
      </c>
      <c r="B283" s="118">
        <v>43819</v>
      </c>
      <c r="C283" s="125">
        <v>0</v>
      </c>
      <c r="D283" s="125">
        <v>0</v>
      </c>
      <c r="E283" s="125">
        <v>0</v>
      </c>
      <c r="F283" s="125">
        <v>0</v>
      </c>
      <c r="G283" s="125">
        <v>0</v>
      </c>
      <c r="H283" s="125">
        <v>0</v>
      </c>
      <c r="I283" s="125">
        <v>0</v>
      </c>
      <c r="J283" s="16"/>
      <c r="K283" s="17">
        <f t="shared" si="6"/>
        <v>1</v>
      </c>
      <c r="L283" s="17">
        <f t="shared" si="7"/>
        <v>3</v>
      </c>
      <c r="M283" s="18"/>
      <c r="N283" s="18"/>
      <c r="O283" s="18"/>
      <c r="P283" s="18"/>
      <c r="Q283" s="18"/>
      <c r="S283" s="18"/>
      <c r="T283" s="18"/>
      <c r="U283" s="18"/>
      <c r="V283" s="18"/>
      <c r="W283" s="18"/>
    </row>
    <row r="284" spans="1:23" ht="16.5" customHeight="1" x14ac:dyDescent="0.2">
      <c r="A284" s="14">
        <v>55</v>
      </c>
      <c r="B284" s="118">
        <v>43821</v>
      </c>
      <c r="C284" s="125">
        <v>0</v>
      </c>
      <c r="D284" s="125">
        <v>0</v>
      </c>
      <c r="E284" s="125">
        <v>0</v>
      </c>
      <c r="F284" s="125">
        <v>0</v>
      </c>
      <c r="G284" s="125">
        <v>0</v>
      </c>
      <c r="H284" s="125">
        <v>0</v>
      </c>
      <c r="I284" s="125">
        <v>0</v>
      </c>
      <c r="J284" s="16"/>
      <c r="K284" s="17">
        <f t="shared" si="6"/>
        <v>1</v>
      </c>
      <c r="L284" s="17">
        <f t="shared" si="7"/>
        <v>3</v>
      </c>
      <c r="M284" s="18"/>
      <c r="N284" s="18"/>
      <c r="O284" s="18"/>
      <c r="P284" s="18"/>
      <c r="Q284" s="18"/>
      <c r="S284" s="18"/>
      <c r="T284" s="18"/>
      <c r="U284" s="18"/>
      <c r="V284" s="18"/>
      <c r="W284" s="18"/>
    </row>
    <row r="285" spans="1:23" ht="16.5" customHeight="1" x14ac:dyDescent="0.2">
      <c r="A285" s="14">
        <v>56</v>
      </c>
      <c r="B285" s="118">
        <v>43826</v>
      </c>
      <c r="C285" s="125">
        <v>0</v>
      </c>
      <c r="D285" s="125">
        <v>0</v>
      </c>
      <c r="E285" s="125">
        <v>0</v>
      </c>
      <c r="F285" s="125">
        <v>0</v>
      </c>
      <c r="G285" s="125">
        <v>0</v>
      </c>
      <c r="H285" s="125">
        <v>0</v>
      </c>
      <c r="I285" s="125">
        <v>0</v>
      </c>
      <c r="J285" s="16"/>
      <c r="K285" s="17">
        <f t="shared" si="6"/>
        <v>1</v>
      </c>
      <c r="L285" s="17">
        <f t="shared" si="7"/>
        <v>3</v>
      </c>
      <c r="M285" s="18"/>
      <c r="N285" s="18"/>
      <c r="O285" s="18"/>
      <c r="P285" s="18"/>
      <c r="Q285" s="18"/>
      <c r="S285" s="18"/>
      <c r="T285" s="18"/>
      <c r="U285" s="18"/>
      <c r="V285" s="18"/>
      <c r="W285" s="18"/>
    </row>
    <row r="286" spans="1:23" ht="16.5" customHeight="1" x14ac:dyDescent="0.2">
      <c r="A286" s="14">
        <v>57</v>
      </c>
      <c r="B286" s="118">
        <v>43828</v>
      </c>
      <c r="C286" s="125">
        <v>0</v>
      </c>
      <c r="D286" s="125">
        <v>0</v>
      </c>
      <c r="E286" s="125">
        <v>0</v>
      </c>
      <c r="F286" s="125">
        <v>0</v>
      </c>
      <c r="G286" s="125">
        <v>0</v>
      </c>
      <c r="H286" s="125">
        <v>0</v>
      </c>
      <c r="I286" s="125">
        <v>0</v>
      </c>
      <c r="J286" s="16"/>
      <c r="K286" s="17">
        <f t="shared" si="6"/>
        <v>1</v>
      </c>
      <c r="L286" s="17">
        <f t="shared" si="7"/>
        <v>3</v>
      </c>
      <c r="M286" s="18"/>
      <c r="N286" s="18"/>
      <c r="O286" s="18"/>
      <c r="P286" s="18"/>
      <c r="Q286" s="18"/>
      <c r="S286" s="18"/>
      <c r="T286" s="18"/>
      <c r="U286" s="18"/>
      <c r="V286" s="18"/>
      <c r="W286" s="18"/>
    </row>
    <row r="287" spans="1:23" ht="16.5" customHeight="1" x14ac:dyDescent="0.2">
      <c r="A287" s="14">
        <v>58</v>
      </c>
      <c r="B287" s="118">
        <v>43829</v>
      </c>
      <c r="C287" s="125">
        <v>0</v>
      </c>
      <c r="D287" s="125">
        <v>0</v>
      </c>
      <c r="E287" s="125">
        <v>0</v>
      </c>
      <c r="F287" s="125">
        <v>0</v>
      </c>
      <c r="G287" s="125">
        <v>0</v>
      </c>
      <c r="H287" s="125">
        <v>0</v>
      </c>
      <c r="I287" s="125">
        <v>0</v>
      </c>
      <c r="J287" s="16"/>
      <c r="K287" s="17">
        <f t="shared" si="6"/>
        <v>1</v>
      </c>
      <c r="L287" s="17">
        <f t="shared" si="7"/>
        <v>3</v>
      </c>
      <c r="M287" s="18"/>
      <c r="N287" s="18"/>
      <c r="O287" s="18"/>
      <c r="P287" s="18"/>
      <c r="Q287" s="18"/>
      <c r="S287" s="18"/>
      <c r="T287" s="18"/>
      <c r="U287" s="18"/>
      <c r="V287" s="18"/>
      <c r="W287" s="18"/>
    </row>
    <row r="288" spans="1:23" ht="16.5" customHeight="1" x14ac:dyDescent="0.2">
      <c r="A288" s="14">
        <v>59</v>
      </c>
      <c r="B288" s="118">
        <v>43829</v>
      </c>
      <c r="C288" s="125">
        <v>0</v>
      </c>
      <c r="D288" s="125">
        <v>0</v>
      </c>
      <c r="E288" s="125">
        <v>0</v>
      </c>
      <c r="F288" s="125">
        <v>0</v>
      </c>
      <c r="G288" s="125">
        <v>0</v>
      </c>
      <c r="H288" s="125">
        <v>0</v>
      </c>
      <c r="I288" s="125">
        <v>0</v>
      </c>
      <c r="J288" s="16"/>
      <c r="K288" s="17">
        <f t="shared" si="6"/>
        <v>1</v>
      </c>
      <c r="L288" s="17">
        <f t="shared" si="7"/>
        <v>3</v>
      </c>
      <c r="M288" s="18"/>
      <c r="N288" s="18"/>
      <c r="O288" s="18"/>
      <c r="P288" s="18"/>
      <c r="Q288" s="18"/>
      <c r="S288" s="18"/>
      <c r="T288" s="18"/>
      <c r="U288" s="18"/>
      <c r="V288" s="18"/>
      <c r="W288" s="18"/>
    </row>
    <row r="289" spans="1:32" ht="16.5" customHeight="1" x14ac:dyDescent="0.2">
      <c r="A289" s="14">
        <v>60</v>
      </c>
      <c r="B289" s="118">
        <v>43830</v>
      </c>
      <c r="C289" s="125">
        <v>0</v>
      </c>
      <c r="D289" s="125">
        <v>0</v>
      </c>
      <c r="E289" s="125">
        <v>0</v>
      </c>
      <c r="F289" s="125">
        <v>0</v>
      </c>
      <c r="G289" s="125">
        <v>0</v>
      </c>
      <c r="H289" s="125">
        <v>0</v>
      </c>
      <c r="I289" s="125">
        <v>0</v>
      </c>
      <c r="J289" s="16"/>
      <c r="K289" s="17">
        <f t="shared" si="6"/>
        <v>1</v>
      </c>
      <c r="L289" s="17">
        <f t="shared" si="7"/>
        <v>3</v>
      </c>
      <c r="M289" s="18"/>
      <c r="N289" s="18"/>
      <c r="O289" s="18"/>
      <c r="P289" s="18"/>
      <c r="Q289" s="18"/>
      <c r="S289" s="18"/>
      <c r="T289" s="18"/>
      <c r="U289" s="18"/>
      <c r="V289" s="18"/>
      <c r="W289" s="18"/>
    </row>
    <row r="290" spans="1:32" ht="17.100000000000001" customHeight="1" x14ac:dyDescent="0.2">
      <c r="A290" s="14" t="s">
        <v>9</v>
      </c>
      <c r="B290" s="19"/>
      <c r="C290" s="15" t="str">
        <f t="shared" ref="C290" si="8">IF(M290=0, "&lt; 1", M290)</f>
        <v>&lt; 1</v>
      </c>
      <c r="D290" s="15">
        <f t="shared" ref="D290" si="9">IF(N290=0, "&lt; 1", N290)</f>
        <v>1</v>
      </c>
      <c r="E290" s="15">
        <f t="shared" ref="E290" si="10">IF(O290=0, "&lt; 1", O290)</f>
        <v>1</v>
      </c>
      <c r="F290" s="15" t="str">
        <f t="shared" ref="F290" si="11">IF(P290=0, "&lt; 1", P290)</f>
        <v>&lt; 1</v>
      </c>
      <c r="G290" s="15" t="str">
        <f t="shared" ref="G290" si="12">IF(Q290=0, "&lt; 1", Q290)</f>
        <v>&lt; 1</v>
      </c>
      <c r="H290" s="68"/>
      <c r="I290" s="68"/>
      <c r="J290" s="30"/>
      <c r="M290" s="14">
        <f>ROUNDUP(AVERAGE(M149:M289), 0)</f>
        <v>0</v>
      </c>
      <c r="N290" s="14">
        <f>ROUNDUP(AVERAGE(N149:N289), 0)</f>
        <v>1</v>
      </c>
      <c r="O290" s="14">
        <f>ROUNDUP(AVERAGE(O149:O289), 0)</f>
        <v>1</v>
      </c>
      <c r="P290" s="14">
        <f>ROUNDUP(AVERAGE(P149:P289), 0)</f>
        <v>0</v>
      </c>
      <c r="Q290" s="14">
        <f>ROUNDUP(AVERAGE(Q149:Q289), 0)</f>
        <v>0</v>
      </c>
      <c r="S290" s="14">
        <f>ROUNDUP(AVERAGE(S149:S289), 0)</f>
        <v>1</v>
      </c>
      <c r="T290" s="14">
        <f>ROUNDUP(AVERAGE(T149:T289), 0)</f>
        <v>1</v>
      </c>
      <c r="U290" s="14">
        <f>ROUNDUP(AVERAGE(U149:U289), 0)</f>
        <v>1</v>
      </c>
      <c r="V290" s="14">
        <f>ROUNDUP(AVERAGE(V149:V289), 0)</f>
        <v>1</v>
      </c>
      <c r="W290" s="14">
        <f>ROUNDUP(AVERAGE(W149:W289), 0)</f>
        <v>1</v>
      </c>
    </row>
    <row r="291" spans="1:32" ht="17.100000000000001" customHeight="1" x14ac:dyDescent="0.2">
      <c r="A291" s="14" t="s">
        <v>76</v>
      </c>
      <c r="B291" s="20"/>
      <c r="C291" s="130">
        <f>MAX(C159:C289)</f>
        <v>1</v>
      </c>
      <c r="D291" s="130">
        <f t="shared" ref="D291:I291" si="13">MAX(D159:D289)</f>
        <v>1</v>
      </c>
      <c r="E291" s="130">
        <f t="shared" si="13"/>
        <v>1</v>
      </c>
      <c r="F291" s="130">
        <f t="shared" si="13"/>
        <v>0</v>
      </c>
      <c r="G291" s="130">
        <f t="shared" si="13"/>
        <v>0</v>
      </c>
      <c r="H291" s="130">
        <f t="shared" si="13"/>
        <v>1</v>
      </c>
      <c r="I291" s="130">
        <f t="shared" si="13"/>
        <v>0</v>
      </c>
      <c r="J291" s="30"/>
      <c r="M291" s="14">
        <f>MIN(M149:M289)</f>
        <v>0</v>
      </c>
      <c r="N291" s="14">
        <f>MIN(N149:N289)</f>
        <v>0</v>
      </c>
      <c r="O291" s="14">
        <f>MIN(O149:O289)</f>
        <v>0</v>
      </c>
      <c r="P291" s="14">
        <f>MIN(P149:P289)</f>
        <v>0</v>
      </c>
      <c r="Q291" s="14">
        <f>MIN(Q149:Q289)</f>
        <v>0</v>
      </c>
      <c r="S291" s="14">
        <f>MIN(S149:S289)</f>
        <v>0</v>
      </c>
      <c r="T291" s="14">
        <f>MIN(T149:T289)</f>
        <v>0</v>
      </c>
      <c r="U291" s="14">
        <f>MIN(U149:U289)</f>
        <v>0</v>
      </c>
      <c r="V291" s="14">
        <f>MIN(V149:V289)</f>
        <v>0</v>
      </c>
      <c r="W291" s="14">
        <f>MIN(W149:W289)</f>
        <v>0</v>
      </c>
    </row>
    <row r="292" spans="1:32" ht="17.100000000000001" customHeight="1" x14ac:dyDescent="0.2">
      <c r="A292" s="14" t="s">
        <v>77</v>
      </c>
      <c r="B292" s="20"/>
      <c r="C292" s="15">
        <f>MIN(C159:C289)</f>
        <v>0</v>
      </c>
      <c r="D292" s="15">
        <f>MIN(D159:D289)</f>
        <v>0</v>
      </c>
      <c r="E292" s="15">
        <f t="shared" ref="E292:I292" si="14">MIN(E159:E289)</f>
        <v>0</v>
      </c>
      <c r="F292" s="15">
        <f t="shared" si="14"/>
        <v>0</v>
      </c>
      <c r="G292" s="15">
        <f t="shared" si="14"/>
        <v>0</v>
      </c>
      <c r="H292" s="15">
        <f t="shared" si="14"/>
        <v>0</v>
      </c>
      <c r="I292" s="15">
        <f t="shared" si="14"/>
        <v>0</v>
      </c>
      <c r="J292" s="30"/>
      <c r="M292" s="14">
        <f>MAX(M149:M289)</f>
        <v>0</v>
      </c>
      <c r="N292" s="14">
        <f>MAX(N149:N289)</f>
        <v>1</v>
      </c>
      <c r="O292" s="14">
        <f>MAX(O149:O289)</f>
        <v>1</v>
      </c>
      <c r="P292" s="14">
        <f>MAX(P149:P289)</f>
        <v>0</v>
      </c>
      <c r="Q292" s="14">
        <f>MAX(Q149:Q289)</f>
        <v>0</v>
      </c>
      <c r="S292" s="14">
        <f>MAX(S149:S289)</f>
        <v>1</v>
      </c>
      <c r="T292" s="14">
        <f>MAX(T149:T289)</f>
        <v>1</v>
      </c>
      <c r="U292" s="14">
        <f>MAX(U149:U289)</f>
        <v>1</v>
      </c>
      <c r="V292" s="14">
        <f>MAX(V149:V289)</f>
        <v>1</v>
      </c>
      <c r="W292" s="14">
        <f>MAX(W149:W289)</f>
        <v>1</v>
      </c>
    </row>
    <row r="293" spans="1:32" ht="17.100000000000001" customHeight="1" x14ac:dyDescent="0.2">
      <c r="A293" s="14" t="s">
        <v>12</v>
      </c>
      <c r="B293" s="20"/>
      <c r="C293" s="21">
        <f t="shared" ref="C293:G294" si="15">M293</f>
        <v>0</v>
      </c>
      <c r="D293" s="21">
        <f t="shared" si="15"/>
        <v>0.3058388709205983</v>
      </c>
      <c r="E293" s="21">
        <f t="shared" si="15"/>
        <v>0.24222607082590245</v>
      </c>
      <c r="F293" s="21">
        <f t="shared" si="15"/>
        <v>0</v>
      </c>
      <c r="G293" s="21">
        <f t="shared" si="15"/>
        <v>0</v>
      </c>
      <c r="H293" s="69"/>
      <c r="I293" s="69"/>
      <c r="J293" s="22"/>
      <c r="M293" s="21">
        <f>STDEV(M149:M289)</f>
        <v>0</v>
      </c>
      <c r="N293" s="21">
        <f>STDEV(N149:N289)</f>
        <v>0.3058388709205983</v>
      </c>
      <c r="O293" s="21">
        <f>STDEV(O149:O289)</f>
        <v>0.24222607082590245</v>
      </c>
      <c r="P293" s="21">
        <f>STDEV(P149:P289)</f>
        <v>0</v>
      </c>
      <c r="Q293" s="21">
        <f>STDEV(Q149:Q289)</f>
        <v>0</v>
      </c>
      <c r="S293" s="21">
        <f>STDEV(S149:S289)</f>
        <v>0.20402970888857874</v>
      </c>
      <c r="T293" s="21">
        <f>STDEV(T149:T289)</f>
        <v>0.20402970888857874</v>
      </c>
      <c r="U293" s="21">
        <f>STDEV(U149:U289)</f>
        <v>0.24709224814516542</v>
      </c>
      <c r="V293" s="21">
        <f>STDEV(V149:V289)</f>
        <v>0.24709224814516542</v>
      </c>
      <c r="W293" s="21">
        <f>STDEV(W149:W289)</f>
        <v>0.14586499149789456</v>
      </c>
    </row>
    <row r="294" spans="1:32" ht="17.100000000000001" customHeight="1" x14ac:dyDescent="0.2">
      <c r="A294" s="14" t="s">
        <v>13</v>
      </c>
      <c r="B294" s="20"/>
      <c r="C294" s="21" t="str">
        <f t="shared" si="15"/>
        <v>NA</v>
      </c>
      <c r="D294" s="21">
        <f t="shared" si="15"/>
        <v>30.583887092059829</v>
      </c>
      <c r="E294" s="21">
        <f t="shared" si="15"/>
        <v>24.222607082590244</v>
      </c>
      <c r="F294" s="21" t="str">
        <f t="shared" si="15"/>
        <v>NA</v>
      </c>
      <c r="G294" s="21" t="str">
        <f t="shared" si="15"/>
        <v>NA</v>
      </c>
      <c r="H294" s="69"/>
      <c r="I294" s="69"/>
      <c r="J294" s="22"/>
      <c r="M294" s="21" t="str">
        <f>IF(M290=0, "NA", M293*100/M290)</f>
        <v>NA</v>
      </c>
      <c r="N294" s="21">
        <f>IF(N290=0, "NA", N293*100/N290)</f>
        <v>30.583887092059829</v>
      </c>
      <c r="O294" s="21">
        <f>IF(O290=0, "NA", O293*100/O290)</f>
        <v>24.222607082590244</v>
      </c>
      <c r="P294" s="21" t="str">
        <f>IF(P290=0, "NA", P293*100/P290)</f>
        <v>NA</v>
      </c>
      <c r="Q294" s="21" t="str">
        <f>IF(Q290=0, "NA", Q293*100/Q290)</f>
        <v>NA</v>
      </c>
      <c r="S294" s="21">
        <f>IF(S290=0, "NA", S293*100/S290)</f>
        <v>20.402970888857872</v>
      </c>
      <c r="T294" s="21">
        <f>IF(T290=0, "NA", T293*100/T290)</f>
        <v>20.402970888857872</v>
      </c>
      <c r="U294" s="21">
        <f>IF(U290=0, "NA", U293*100/U290)</f>
        <v>24.709224814516542</v>
      </c>
      <c r="V294" s="21">
        <f>IF(V290=0, "NA", V293*100/V290)</f>
        <v>24.709224814516542</v>
      </c>
      <c r="W294" s="21">
        <f>IF(W290=0, "NA", W293*100/W290)</f>
        <v>14.586499149789455</v>
      </c>
    </row>
    <row r="295" spans="1:32" ht="11.25" customHeight="1" x14ac:dyDescent="0.2">
      <c r="N295" s="23"/>
    </row>
    <row r="296" spans="1:32" s="34" customFormat="1" ht="14.25" customHeight="1" x14ac:dyDescent="0.2">
      <c r="A296" s="132" t="s">
        <v>28</v>
      </c>
      <c r="B296" s="132"/>
      <c r="C296" s="132"/>
      <c r="E296" s="40"/>
      <c r="F296" s="36"/>
      <c r="G296" s="36"/>
      <c r="H296" s="55"/>
      <c r="I296" s="55"/>
      <c r="J296" s="36"/>
      <c r="K296" s="35"/>
      <c r="L296" s="35"/>
      <c r="N296" s="45"/>
      <c r="O296" s="46"/>
      <c r="P296" s="46"/>
      <c r="Q296" s="46"/>
      <c r="R296" s="45"/>
      <c r="S296" s="46"/>
      <c r="T296" s="46"/>
      <c r="U296" s="46"/>
      <c r="V296" s="45"/>
      <c r="W296" s="46"/>
      <c r="X296" s="46"/>
      <c r="Y296" s="46"/>
      <c r="Z296" s="45"/>
      <c r="AA296" s="45"/>
    </row>
    <row r="297" spans="1:32" s="34" customFormat="1" ht="14.25" customHeight="1" x14ac:dyDescent="0.2">
      <c r="A297" s="133" t="s">
        <v>29</v>
      </c>
      <c r="B297" s="134"/>
      <c r="C297" s="134"/>
      <c r="E297" s="40"/>
      <c r="F297" s="36"/>
      <c r="G297" s="36"/>
      <c r="H297" s="55"/>
      <c r="I297" s="55"/>
      <c r="J297" s="36"/>
      <c r="K297" s="39"/>
      <c r="L297" s="39"/>
      <c r="N297" s="45"/>
      <c r="O297" s="46"/>
      <c r="P297" s="46"/>
      <c r="Q297" s="46"/>
      <c r="R297" s="45"/>
      <c r="S297" s="46"/>
      <c r="T297" s="46"/>
      <c r="U297" s="46"/>
      <c r="V297" s="45"/>
      <c r="W297" s="46"/>
      <c r="X297" s="46"/>
      <c r="Y297" s="46"/>
      <c r="Z297" s="45"/>
      <c r="AA297" s="45"/>
    </row>
    <row r="298" spans="1:32" ht="15.95" customHeight="1" x14ac:dyDescent="0.2">
      <c r="A298" s="14" t="s">
        <v>9</v>
      </c>
      <c r="B298" s="20"/>
      <c r="C298" s="15">
        <f>IF(S290=0, "&lt; 1", S290)</f>
        <v>1</v>
      </c>
      <c r="D298" s="15">
        <f>IF(T290=0, "&lt; 1", T290)</f>
        <v>1</v>
      </c>
      <c r="E298" s="15">
        <f>IF(U290=0, "&lt; 1", U290)</f>
        <v>1</v>
      </c>
      <c r="F298" s="15">
        <f>IF(V290=0, "&lt; 1", V290)</f>
        <v>1</v>
      </c>
      <c r="G298" s="15">
        <f>IF(W290=0, "&lt; 1", W290)</f>
        <v>1</v>
      </c>
      <c r="H298" s="68"/>
      <c r="I298" s="68"/>
      <c r="J298" s="30"/>
      <c r="L298" t="s">
        <v>42</v>
      </c>
      <c r="M298"/>
      <c r="N298"/>
      <c r="O298" s="47"/>
      <c r="P298" t="s">
        <v>42</v>
      </c>
      <c r="Q298"/>
      <c r="R298"/>
      <c r="S298" s="47"/>
      <c r="T298" t="s">
        <v>42</v>
      </c>
      <c r="U298"/>
      <c r="V298"/>
      <c r="W298" s="47"/>
      <c r="X298" t="s">
        <v>42</v>
      </c>
      <c r="Y298"/>
      <c r="Z298"/>
      <c r="AA298" s="43"/>
      <c r="AB298" t="s">
        <v>42</v>
      </c>
      <c r="AC298"/>
      <c r="AD298"/>
      <c r="AE298" s="28"/>
      <c r="AF298" s="28"/>
    </row>
    <row r="299" spans="1:32" ht="15.95" customHeight="1" thickBot="1" x14ac:dyDescent="0.25">
      <c r="A299" s="14" t="s">
        <v>10</v>
      </c>
      <c r="B299" s="20"/>
      <c r="C299" s="15" t="str">
        <f t="shared" ref="C299:G299" si="16">IF(S291=0, "&lt; 1", S291)</f>
        <v>&lt; 1</v>
      </c>
      <c r="D299" s="15" t="str">
        <f t="shared" si="16"/>
        <v>&lt; 1</v>
      </c>
      <c r="E299" s="15" t="str">
        <f t="shared" si="16"/>
        <v>&lt; 1</v>
      </c>
      <c r="F299" s="15" t="str">
        <f t="shared" si="16"/>
        <v>&lt; 1</v>
      </c>
      <c r="G299" s="15" t="str">
        <f t="shared" si="16"/>
        <v>&lt; 1</v>
      </c>
      <c r="H299" s="68"/>
      <c r="I299" s="68"/>
      <c r="J299" s="30"/>
      <c r="L299"/>
      <c r="M299"/>
      <c r="N299"/>
      <c r="O299" s="37"/>
      <c r="P299"/>
      <c r="Q299"/>
      <c r="R299"/>
      <c r="S299" s="37"/>
      <c r="T299"/>
      <c r="U299"/>
      <c r="V299"/>
      <c r="W299" s="37"/>
      <c r="X299"/>
      <c r="Y299"/>
      <c r="Z299"/>
      <c r="AA299" s="43"/>
      <c r="AB299"/>
      <c r="AC299"/>
      <c r="AD299"/>
      <c r="AE299" s="28"/>
      <c r="AF299" s="28"/>
    </row>
    <row r="300" spans="1:32" ht="15.95" customHeight="1" x14ac:dyDescent="0.2">
      <c r="A300" s="14" t="s">
        <v>11</v>
      </c>
      <c r="B300" s="20"/>
      <c r="C300" s="130">
        <f>MAX(C13:C158)</f>
        <v>1</v>
      </c>
      <c r="D300" s="130">
        <f t="shared" ref="D300:I300" si="17">MAX(D13:D158)</f>
        <v>1</v>
      </c>
      <c r="E300" s="130">
        <f t="shared" si="17"/>
        <v>1</v>
      </c>
      <c r="F300" s="130">
        <f t="shared" si="17"/>
        <v>1</v>
      </c>
      <c r="G300" s="130">
        <f t="shared" si="17"/>
        <v>1</v>
      </c>
      <c r="H300" s="130">
        <f t="shared" si="17"/>
        <v>1</v>
      </c>
      <c r="I300" s="130">
        <f t="shared" si="17"/>
        <v>1</v>
      </c>
      <c r="J300" s="30"/>
      <c r="L300" s="49"/>
      <c r="M300" s="49" t="s">
        <v>41</v>
      </c>
      <c r="N300" s="49" t="s">
        <v>40</v>
      </c>
      <c r="O300" s="37"/>
      <c r="P300" s="49"/>
      <c r="Q300" s="49" t="s">
        <v>41</v>
      </c>
      <c r="R300" s="49" t="s">
        <v>40</v>
      </c>
      <c r="S300" s="37"/>
      <c r="T300" s="49"/>
      <c r="U300" s="49" t="s">
        <v>41</v>
      </c>
      <c r="V300" s="49" t="s">
        <v>40</v>
      </c>
      <c r="W300" s="37"/>
      <c r="X300" s="49"/>
      <c r="Y300" s="49" t="s">
        <v>41</v>
      </c>
      <c r="Z300" s="49" t="s">
        <v>40</v>
      </c>
      <c r="AA300" s="43"/>
      <c r="AB300" s="49"/>
      <c r="AC300" s="49" t="s">
        <v>41</v>
      </c>
      <c r="AD300" s="49" t="s">
        <v>40</v>
      </c>
      <c r="AE300" s="28"/>
      <c r="AF300" s="28"/>
    </row>
    <row r="301" spans="1:32" ht="15.95" customHeight="1" x14ac:dyDescent="0.2">
      <c r="A301" s="14" t="s">
        <v>12</v>
      </c>
      <c r="B301" s="20"/>
      <c r="C301" s="21">
        <f t="shared" ref="C301:G301" si="18">S293</f>
        <v>0.20402970888857874</v>
      </c>
      <c r="D301" s="21">
        <f t="shared" si="18"/>
        <v>0.20402970888857874</v>
      </c>
      <c r="E301" s="21">
        <f t="shared" si="18"/>
        <v>0.24709224814516542</v>
      </c>
      <c r="F301" s="21">
        <f t="shared" si="18"/>
        <v>0.24709224814516542</v>
      </c>
      <c r="G301" s="21">
        <f t="shared" si="18"/>
        <v>0.14586499149789456</v>
      </c>
      <c r="H301" s="69"/>
      <c r="I301" s="69"/>
      <c r="J301" s="30"/>
      <c r="L301" s="1" t="s">
        <v>39</v>
      </c>
      <c r="M301" s="1">
        <v>0</v>
      </c>
      <c r="N301" s="1">
        <v>4.2553191489361701E-2</v>
      </c>
      <c r="O301" s="37"/>
      <c r="P301" s="1" t="s">
        <v>39</v>
      </c>
      <c r="Q301" s="1">
        <v>0.10204081632653061</v>
      </c>
      <c r="R301" s="1">
        <v>4.2553191489361701E-2</v>
      </c>
      <c r="S301" s="37"/>
      <c r="T301" s="1" t="s">
        <v>39</v>
      </c>
      <c r="U301" s="1">
        <v>6.1224489795918366E-2</v>
      </c>
      <c r="V301" s="1">
        <v>6.3829787234042548E-2</v>
      </c>
      <c r="W301" s="37"/>
      <c r="X301" s="1" t="s">
        <v>39</v>
      </c>
      <c r="Y301" s="1">
        <v>0</v>
      </c>
      <c r="Z301" s="1">
        <v>6.3829787234042548E-2</v>
      </c>
      <c r="AA301" s="43"/>
      <c r="AB301" s="1" t="s">
        <v>39</v>
      </c>
      <c r="AC301" s="1">
        <v>0</v>
      </c>
      <c r="AD301" s="1">
        <v>2.1276595744680851E-2</v>
      </c>
      <c r="AE301" s="28"/>
      <c r="AF301" s="28"/>
    </row>
    <row r="302" spans="1:32" ht="15.95" customHeight="1" x14ac:dyDescent="0.2">
      <c r="A302" s="14" t="s">
        <v>13</v>
      </c>
      <c r="B302" s="20"/>
      <c r="C302" s="21">
        <f t="shared" ref="C302:G302" si="19">S294</f>
        <v>20.402970888857872</v>
      </c>
      <c r="D302" s="21">
        <f t="shared" si="19"/>
        <v>20.402970888857872</v>
      </c>
      <c r="E302" s="21">
        <f t="shared" si="19"/>
        <v>24.709224814516542</v>
      </c>
      <c r="F302" s="21">
        <f t="shared" si="19"/>
        <v>24.709224814516542</v>
      </c>
      <c r="G302" s="21">
        <f t="shared" si="19"/>
        <v>14.586499149789455</v>
      </c>
      <c r="H302" s="69"/>
      <c r="I302" s="69"/>
      <c r="J302" s="30"/>
      <c r="L302" s="1" t="s">
        <v>38</v>
      </c>
      <c r="M302" s="1">
        <v>0</v>
      </c>
      <c r="N302" s="1">
        <v>4.1628122109158186E-2</v>
      </c>
      <c r="O302" s="37"/>
      <c r="P302" s="1" t="s">
        <v>38</v>
      </c>
      <c r="Q302" s="1">
        <v>9.3537414965986387E-2</v>
      </c>
      <c r="R302" s="1">
        <v>4.1628122109158186E-2</v>
      </c>
      <c r="S302" s="37"/>
      <c r="T302" s="1" t="s">
        <v>38</v>
      </c>
      <c r="U302" s="1">
        <v>5.8673469387755105E-2</v>
      </c>
      <c r="V302" s="1">
        <v>6.105457909343201E-2</v>
      </c>
      <c r="W302" s="37"/>
      <c r="X302" s="1" t="s">
        <v>38</v>
      </c>
      <c r="Y302" s="1">
        <v>0</v>
      </c>
      <c r="Z302" s="1">
        <v>6.105457909343201E-2</v>
      </c>
      <c r="AA302" s="43"/>
      <c r="AB302" s="1" t="s">
        <v>38</v>
      </c>
      <c r="AC302" s="1">
        <v>0</v>
      </c>
      <c r="AD302" s="1">
        <v>2.1276595744680851E-2</v>
      </c>
      <c r="AE302" s="28"/>
      <c r="AF302" s="28"/>
    </row>
    <row r="303" spans="1:32" ht="15.95" customHeight="1" x14ac:dyDescent="0.2">
      <c r="L303" s="1" t="s">
        <v>37</v>
      </c>
      <c r="M303" s="1">
        <v>49</v>
      </c>
      <c r="N303" s="1">
        <v>47</v>
      </c>
      <c r="O303" s="37"/>
      <c r="P303" s="1" t="s">
        <v>37</v>
      </c>
      <c r="Q303" s="1">
        <v>49</v>
      </c>
      <c r="R303" s="1">
        <v>47</v>
      </c>
      <c r="S303" s="37"/>
      <c r="T303" s="1" t="s">
        <v>37</v>
      </c>
      <c r="U303" s="1">
        <v>49</v>
      </c>
      <c r="V303" s="1">
        <v>47</v>
      </c>
      <c r="W303" s="37"/>
      <c r="X303" s="1" t="s">
        <v>37</v>
      </c>
      <c r="Y303" s="1">
        <v>49</v>
      </c>
      <c r="Z303" s="1">
        <v>47</v>
      </c>
      <c r="AA303" s="43"/>
      <c r="AB303" s="1" t="s">
        <v>37</v>
      </c>
      <c r="AC303" s="1">
        <v>49</v>
      </c>
      <c r="AD303" s="1">
        <v>47</v>
      </c>
      <c r="AE303" s="28"/>
      <c r="AF303" s="28"/>
    </row>
    <row r="304" spans="1:32" ht="15.95" customHeight="1" x14ac:dyDescent="0.2">
      <c r="A304" s="24"/>
      <c r="L304" s="1" t="s">
        <v>36</v>
      </c>
      <c r="M304" s="1">
        <v>0</v>
      </c>
      <c r="N304" s="1"/>
      <c r="O304" s="37"/>
      <c r="P304" s="1" t="s">
        <v>36</v>
      </c>
      <c r="Q304" s="1">
        <v>0</v>
      </c>
      <c r="R304" s="1"/>
      <c r="S304" s="37"/>
      <c r="T304" s="1" t="s">
        <v>36</v>
      </c>
      <c r="U304" s="1">
        <v>0</v>
      </c>
      <c r="V304" s="1"/>
      <c r="W304" s="37"/>
      <c r="X304" s="1" t="s">
        <v>36</v>
      </c>
      <c r="Y304" s="1">
        <v>0</v>
      </c>
      <c r="Z304" s="1"/>
      <c r="AA304" s="43"/>
      <c r="AB304" s="1" t="s">
        <v>36</v>
      </c>
      <c r="AC304" s="1">
        <v>0</v>
      </c>
      <c r="AD304" s="1"/>
      <c r="AE304" s="28"/>
      <c r="AF304" s="28"/>
    </row>
    <row r="305" spans="1:32" ht="15.95" customHeight="1" x14ac:dyDescent="0.2">
      <c r="L305" s="1" t="s">
        <v>35</v>
      </c>
      <c r="M305" s="1">
        <v>46</v>
      </c>
      <c r="N305" s="1"/>
      <c r="O305" s="37"/>
      <c r="P305" s="1" t="s">
        <v>35</v>
      </c>
      <c r="Q305" s="1">
        <v>84</v>
      </c>
      <c r="R305" s="1"/>
      <c r="S305" s="37"/>
      <c r="T305" s="1" t="s">
        <v>35</v>
      </c>
      <c r="U305" s="1">
        <v>94</v>
      </c>
      <c r="V305" s="1"/>
      <c r="W305" s="37"/>
      <c r="X305" s="1" t="s">
        <v>35</v>
      </c>
      <c r="Y305" s="1">
        <v>46</v>
      </c>
      <c r="Z305" s="1"/>
      <c r="AA305" s="43"/>
      <c r="AB305" s="1" t="s">
        <v>35</v>
      </c>
      <c r="AC305" s="1">
        <v>46</v>
      </c>
      <c r="AD305" s="1"/>
      <c r="AE305" s="28"/>
      <c r="AF305" s="28"/>
    </row>
    <row r="306" spans="1:32" ht="15.95" customHeight="1" x14ac:dyDescent="0.2">
      <c r="L306" s="1" t="s">
        <v>34</v>
      </c>
      <c r="M306" s="1">
        <v>-1.4298407059684812</v>
      </c>
      <c r="N306" s="1"/>
      <c r="O306" s="37"/>
      <c r="P306" s="1" t="s">
        <v>34</v>
      </c>
      <c r="Q306" s="1">
        <v>1.1252897148096288</v>
      </c>
      <c r="R306" s="1"/>
      <c r="S306" s="37"/>
      <c r="T306" s="1" t="s">
        <v>34</v>
      </c>
      <c r="U306" s="1">
        <v>-5.2142969434964596E-2</v>
      </c>
      <c r="V306" s="1"/>
      <c r="W306" s="37"/>
      <c r="X306" s="1" t="s">
        <v>34</v>
      </c>
      <c r="Y306" s="1">
        <v>-1.7709781580707413</v>
      </c>
      <c r="Z306" s="1"/>
      <c r="AA306" s="43"/>
      <c r="AB306" s="1" t="s">
        <v>34</v>
      </c>
      <c r="AC306" s="1">
        <v>-1</v>
      </c>
      <c r="AD306" s="1"/>
      <c r="AE306" s="28"/>
      <c r="AF306" s="28"/>
    </row>
    <row r="307" spans="1:32" ht="15.95" customHeight="1" x14ac:dyDescent="0.2">
      <c r="L307" s="1" t="s">
        <v>33</v>
      </c>
      <c r="M307" s="1">
        <v>7.9759980542061015E-2</v>
      </c>
      <c r="N307" s="1"/>
      <c r="O307" s="37"/>
      <c r="P307" s="1" t="s">
        <v>33</v>
      </c>
      <c r="Q307" s="1">
        <v>0.13183565364370473</v>
      </c>
      <c r="R307" s="1"/>
      <c r="S307" s="37"/>
      <c r="T307" s="1" t="s">
        <v>33</v>
      </c>
      <c r="U307" s="1">
        <v>0.47926271226870371</v>
      </c>
      <c r="V307" s="1"/>
      <c r="W307" s="37"/>
      <c r="X307" s="1" t="s">
        <v>33</v>
      </c>
      <c r="Y307" s="1">
        <v>4.1595018724092964E-2</v>
      </c>
      <c r="Z307" s="1"/>
      <c r="AA307" s="43"/>
      <c r="AB307" s="1" t="s">
        <v>33</v>
      </c>
      <c r="AC307" s="1">
        <v>0.16127102493949502</v>
      </c>
      <c r="AD307" s="1"/>
      <c r="AE307" s="28"/>
      <c r="AF307" s="28"/>
    </row>
    <row r="308" spans="1:32" ht="15.95" customHeight="1" x14ac:dyDescent="0.2">
      <c r="L308" s="1" t="s">
        <v>32</v>
      </c>
      <c r="M308" s="1">
        <v>1.678660413556865</v>
      </c>
      <c r="N308" s="1"/>
      <c r="O308" s="37"/>
      <c r="P308" s="1" t="s">
        <v>32</v>
      </c>
      <c r="Q308" s="1">
        <v>1.6631966790489103</v>
      </c>
      <c r="R308" s="1"/>
      <c r="S308" s="37"/>
      <c r="T308" s="1" t="s">
        <v>32</v>
      </c>
      <c r="U308" s="1">
        <v>1.6612258552965111</v>
      </c>
      <c r="V308" s="1"/>
      <c r="W308" s="37"/>
      <c r="X308" s="1" t="s">
        <v>32</v>
      </c>
      <c r="Y308" s="1">
        <v>1.678660413556865</v>
      </c>
      <c r="Z308" s="1"/>
      <c r="AA308" s="43"/>
      <c r="AB308" s="1" t="s">
        <v>32</v>
      </c>
      <c r="AC308" s="1">
        <v>1.678660413556865</v>
      </c>
      <c r="AD308" s="1"/>
      <c r="AE308" s="28"/>
      <c r="AF308" s="28"/>
    </row>
    <row r="309" spans="1:32" ht="15.95" customHeight="1" x14ac:dyDescent="0.2">
      <c r="L309" s="1" t="s">
        <v>31</v>
      </c>
      <c r="M309" s="1">
        <v>0.15951996108412203</v>
      </c>
      <c r="N309" s="1"/>
      <c r="O309" s="43"/>
      <c r="P309" s="1" t="s">
        <v>31</v>
      </c>
      <c r="Q309" s="1">
        <v>0.26367130728740945</v>
      </c>
      <c r="R309" s="1"/>
      <c r="S309" s="37"/>
      <c r="T309" s="1" t="s">
        <v>31</v>
      </c>
      <c r="U309" s="1">
        <v>0.95852542453740741</v>
      </c>
      <c r="V309" s="1"/>
      <c r="W309" s="43"/>
      <c r="X309" s="1" t="s">
        <v>31</v>
      </c>
      <c r="Y309" s="1">
        <v>8.3190037448185927E-2</v>
      </c>
      <c r="Z309" s="1"/>
      <c r="AA309" s="43"/>
      <c r="AB309" s="1" t="s">
        <v>31</v>
      </c>
      <c r="AC309" s="1">
        <v>0.32254204987899004</v>
      </c>
      <c r="AD309" s="1"/>
      <c r="AE309" s="28"/>
      <c r="AF309" s="28"/>
    </row>
    <row r="310" spans="1:32" ht="15.95" customHeight="1" thickBot="1" x14ac:dyDescent="0.25">
      <c r="K310" s="37"/>
      <c r="L310" s="48" t="s">
        <v>30</v>
      </c>
      <c r="M310" s="48">
        <v>2.0128955989194299</v>
      </c>
      <c r="N310" s="48"/>
      <c r="O310" s="37"/>
      <c r="P310" s="48" t="s">
        <v>30</v>
      </c>
      <c r="Q310" s="48">
        <v>1.9886096669757098</v>
      </c>
      <c r="R310" s="48"/>
      <c r="S310" s="37"/>
      <c r="T310" s="48" t="s">
        <v>30</v>
      </c>
      <c r="U310" s="48">
        <v>1.9855234418666059</v>
      </c>
      <c r="V310" s="48"/>
      <c r="W310" s="37"/>
      <c r="X310" s="48" t="s">
        <v>30</v>
      </c>
      <c r="Y310" s="48">
        <v>2.0128955989194299</v>
      </c>
      <c r="Z310" s="48"/>
      <c r="AA310" s="28"/>
      <c r="AB310" s="48" t="s">
        <v>30</v>
      </c>
      <c r="AC310" s="48">
        <v>2.0128955989194299</v>
      </c>
      <c r="AD310" s="48"/>
      <c r="AE310" s="28"/>
      <c r="AF310" s="28"/>
    </row>
    <row r="311" spans="1:32" ht="15.95" customHeight="1" x14ac:dyDescent="0.2"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28"/>
      <c r="AB311" s="28"/>
      <c r="AC311" s="28"/>
      <c r="AD311" s="28"/>
      <c r="AE311" s="28"/>
      <c r="AF311" s="28"/>
    </row>
    <row r="312" spans="1:32" ht="15.95" customHeight="1" x14ac:dyDescent="0.2"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28"/>
      <c r="AB312" s="28"/>
      <c r="AC312" s="28"/>
      <c r="AD312" s="28"/>
      <c r="AE312" s="28"/>
      <c r="AF312" s="28"/>
    </row>
    <row r="313" spans="1:32" ht="15.95" customHeight="1" x14ac:dyDescent="0.2"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28"/>
      <c r="AB313" s="28"/>
      <c r="AC313" s="28"/>
      <c r="AD313" s="28"/>
      <c r="AE313" s="28"/>
      <c r="AF313" s="28"/>
    </row>
    <row r="314" spans="1:32" ht="15.95" customHeight="1" x14ac:dyDescent="0.2"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28"/>
      <c r="AB314" s="28"/>
      <c r="AC314" s="28"/>
      <c r="AD314" s="28"/>
      <c r="AE314" s="28"/>
      <c r="AF314" s="28"/>
    </row>
    <row r="315" spans="1:32" ht="15.9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28"/>
      <c r="AB315" s="28"/>
      <c r="AC315" s="28"/>
      <c r="AD315" s="28"/>
      <c r="AE315" s="28"/>
      <c r="AF315" s="28"/>
    </row>
    <row r="316" spans="1:32" ht="15.9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</row>
    <row r="317" spans="1:32" ht="15.95" customHeight="1" x14ac:dyDescent="0.2">
      <c r="B317" s="28"/>
      <c r="C317" s="28"/>
      <c r="D317" s="28"/>
      <c r="E317" s="28"/>
      <c r="F317" s="28"/>
      <c r="G317" s="28"/>
      <c r="H317" s="28"/>
      <c r="I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</row>
    <row r="318" spans="1:32" ht="15.95" customHeight="1" x14ac:dyDescent="0.2">
      <c r="B318" s="28"/>
      <c r="C318" s="28"/>
      <c r="D318" s="28"/>
      <c r="E318" s="28"/>
      <c r="F318" s="28"/>
      <c r="G318" s="28"/>
      <c r="H318" s="28"/>
      <c r="I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</row>
    <row r="319" spans="1:32" ht="15.95" customHeight="1" x14ac:dyDescent="0.2">
      <c r="B319" s="28"/>
      <c r="C319" s="28"/>
      <c r="D319" s="28"/>
      <c r="E319" s="28"/>
      <c r="F319" s="28"/>
      <c r="G319" s="28"/>
      <c r="H319" s="28"/>
      <c r="I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</row>
    <row r="320" spans="1:32" ht="15.95" customHeight="1" x14ac:dyDescent="0.2">
      <c r="B320" s="28"/>
      <c r="C320" s="28"/>
      <c r="D320" s="28"/>
      <c r="E320" s="28"/>
      <c r="F320" s="28"/>
      <c r="G320" s="28"/>
      <c r="H320" s="28"/>
      <c r="I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</row>
    <row r="321" spans="1:32" ht="15.95" customHeight="1" x14ac:dyDescent="0.2">
      <c r="B321" s="28"/>
      <c r="C321" s="28"/>
      <c r="D321" s="28"/>
      <c r="E321" s="28"/>
      <c r="F321" s="28"/>
      <c r="G321" s="28"/>
      <c r="H321" s="28"/>
      <c r="I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</row>
    <row r="322" spans="1:32" ht="15.95" customHeight="1" x14ac:dyDescent="0.2">
      <c r="B322" s="28"/>
      <c r="C322" s="28"/>
      <c r="D322" s="28"/>
      <c r="E322" s="28"/>
      <c r="F322" s="28"/>
      <c r="G322" s="28"/>
      <c r="H322" s="28"/>
      <c r="I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</row>
    <row r="323" spans="1:32" ht="15.95" customHeight="1" x14ac:dyDescent="0.2">
      <c r="B323" s="28"/>
      <c r="C323" s="28"/>
      <c r="D323" s="28"/>
      <c r="E323" s="28"/>
      <c r="F323" s="28"/>
      <c r="G323" s="28"/>
      <c r="H323" s="28"/>
      <c r="I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</row>
    <row r="324" spans="1:32" ht="15.95" customHeight="1" x14ac:dyDescent="0.2">
      <c r="B324" s="28"/>
      <c r="C324" s="28"/>
      <c r="D324" s="28"/>
      <c r="E324" s="28"/>
      <c r="F324" s="28"/>
      <c r="G324" s="28"/>
      <c r="H324" s="28"/>
      <c r="I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</row>
    <row r="325" spans="1:32" ht="15.95" customHeight="1" x14ac:dyDescent="0.2">
      <c r="B325" s="28"/>
      <c r="C325" s="28"/>
      <c r="D325" s="28"/>
      <c r="E325" s="28"/>
      <c r="F325" s="28"/>
      <c r="G325" s="28"/>
      <c r="H325" s="28"/>
      <c r="I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</row>
    <row r="326" spans="1:32" ht="15.95" customHeight="1" x14ac:dyDescent="0.2">
      <c r="B326" s="28"/>
      <c r="C326" s="28"/>
      <c r="D326" s="28"/>
      <c r="E326" s="28"/>
      <c r="F326" s="28"/>
      <c r="G326" s="28"/>
      <c r="H326" s="28"/>
      <c r="I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</row>
    <row r="327" spans="1:32" ht="15.95" customHeight="1" x14ac:dyDescent="0.2">
      <c r="B327" s="28"/>
      <c r="C327" s="28"/>
      <c r="D327" s="28"/>
      <c r="E327" s="28"/>
      <c r="F327" s="28"/>
      <c r="G327" s="28"/>
      <c r="H327" s="28"/>
      <c r="I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</row>
    <row r="328" spans="1:32" ht="15.95" customHeight="1" x14ac:dyDescent="0.2">
      <c r="B328" s="28"/>
      <c r="C328" s="28"/>
      <c r="D328" s="28"/>
      <c r="E328" s="28"/>
      <c r="F328" s="28"/>
      <c r="G328" s="28"/>
      <c r="H328" s="28"/>
      <c r="I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</row>
    <row r="329" spans="1:32" ht="15.95" customHeight="1" x14ac:dyDescent="0.2">
      <c r="B329" s="28"/>
      <c r="C329" s="28"/>
      <c r="D329" s="28"/>
      <c r="E329" s="28"/>
      <c r="F329" s="28"/>
      <c r="G329" s="28"/>
      <c r="H329" s="28"/>
      <c r="I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</row>
    <row r="330" spans="1:32" ht="15.95" customHeight="1" x14ac:dyDescent="0.2">
      <c r="B330" s="28"/>
      <c r="C330" s="28"/>
      <c r="D330" s="28"/>
      <c r="E330" s="28"/>
      <c r="F330" s="28"/>
      <c r="G330" s="28"/>
      <c r="H330" s="28"/>
      <c r="I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</row>
    <row r="331" spans="1:32" ht="15.95" customHeight="1" x14ac:dyDescent="0.2">
      <c r="B331" s="28"/>
      <c r="C331" s="28"/>
      <c r="D331" s="28"/>
      <c r="E331" s="28"/>
      <c r="F331" s="28"/>
      <c r="G331" s="28"/>
      <c r="H331" s="28"/>
      <c r="I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</row>
    <row r="332" spans="1:32" ht="15.95" customHeight="1" x14ac:dyDescent="0.2">
      <c r="B332" s="28"/>
      <c r="C332" s="28"/>
      <c r="D332" s="28"/>
      <c r="E332" s="28"/>
      <c r="F332" s="28"/>
      <c r="G332" s="28"/>
      <c r="H332" s="28"/>
      <c r="I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</row>
    <row r="333" spans="1:32" ht="15.95" customHeight="1" x14ac:dyDescent="0.2">
      <c r="B333" s="28"/>
      <c r="C333" s="28"/>
      <c r="D333" s="28"/>
      <c r="E333" s="28"/>
      <c r="F333" s="28"/>
      <c r="G333" s="28"/>
      <c r="H333" s="28"/>
      <c r="I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</row>
    <row r="334" spans="1:32" ht="15.95" customHeight="1" x14ac:dyDescent="0.2">
      <c r="B334" s="28"/>
      <c r="C334" s="28"/>
      <c r="D334" s="28"/>
      <c r="E334" s="28"/>
      <c r="F334" s="28"/>
      <c r="G334" s="28"/>
      <c r="H334" s="28"/>
      <c r="I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</row>
    <row r="335" spans="1:32" ht="15.95" customHeight="1" x14ac:dyDescent="0.2">
      <c r="B335" s="28"/>
      <c r="C335" s="28"/>
      <c r="D335" s="28"/>
      <c r="E335" s="28"/>
      <c r="F335" s="28"/>
      <c r="G335" s="28"/>
      <c r="H335" s="28"/>
      <c r="I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</row>
    <row r="336" spans="1:32" s="34" customFormat="1" ht="15.75" customHeight="1" x14ac:dyDescent="0.2">
      <c r="A336" s="135" t="s">
        <v>57</v>
      </c>
      <c r="B336" s="135"/>
      <c r="C336" s="135"/>
      <c r="D336" s="135"/>
      <c r="E336" s="135"/>
      <c r="F336" s="135"/>
      <c r="G336" s="135"/>
      <c r="H336" s="55"/>
      <c r="I336" s="55"/>
      <c r="J336" s="36"/>
      <c r="K336" s="35"/>
    </row>
    <row r="337" spans="1:32" s="34" customFormat="1" ht="17.25" customHeight="1" x14ac:dyDescent="0.2">
      <c r="A337" s="136" t="s">
        <v>55</v>
      </c>
      <c r="B337" s="136"/>
      <c r="C337" s="136"/>
      <c r="D337" s="136"/>
      <c r="E337" s="136"/>
      <c r="F337" s="136"/>
      <c r="G337" s="136"/>
      <c r="H337" s="56"/>
      <c r="I337" s="56"/>
      <c r="J337" s="36"/>
      <c r="K337" s="35"/>
    </row>
    <row r="338" spans="1:32" ht="15.95" customHeight="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</row>
    <row r="339" spans="1:32" s="25" customFormat="1" ht="15.95" customHeight="1" x14ac:dyDescent="0.2">
      <c r="A339" s="137" t="s">
        <v>17</v>
      </c>
      <c r="B339" s="137"/>
      <c r="C339" s="137"/>
      <c r="D339" s="30"/>
      <c r="J339" s="30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</row>
    <row r="340" spans="1:32" s="25" customFormat="1" ht="41.25" customHeight="1" x14ac:dyDescent="0.2">
      <c r="A340" s="137" t="s">
        <v>63</v>
      </c>
      <c r="B340" s="137"/>
      <c r="C340" s="137"/>
      <c r="D340" s="137"/>
      <c r="E340" s="137"/>
      <c r="F340" s="137"/>
      <c r="G340" s="137"/>
      <c r="H340" s="57"/>
      <c r="I340" s="57"/>
      <c r="J340" s="30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</row>
    <row r="341" spans="1:32" s="25" customFormat="1" ht="41.25" customHeight="1" x14ac:dyDescent="0.2">
      <c r="A341" s="138" t="s">
        <v>83</v>
      </c>
      <c r="B341" s="138"/>
      <c r="C341" s="138"/>
      <c r="D341" s="138"/>
      <c r="E341" s="138"/>
      <c r="F341" s="138"/>
      <c r="G341" s="138"/>
      <c r="H341" s="58"/>
      <c r="I341" s="58"/>
      <c r="J341" s="30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</row>
    <row r="342" spans="1:32" s="25" customFormat="1" ht="15.95" customHeight="1" x14ac:dyDescent="0.2">
      <c r="J342" s="30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</row>
    <row r="343" spans="1:32" s="25" customFormat="1" ht="25.5" customHeight="1" x14ac:dyDescent="0.2">
      <c r="B343" s="131" t="s">
        <v>1</v>
      </c>
      <c r="C343" s="131"/>
      <c r="D343" s="131"/>
      <c r="E343" s="131" t="s">
        <v>2</v>
      </c>
      <c r="F343" s="131"/>
      <c r="G343" s="131"/>
      <c r="H343" s="54"/>
      <c r="I343" s="54"/>
      <c r="J343" s="30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</row>
    <row r="344" spans="1:32" s="25" customFormat="1" ht="38.1" customHeight="1" x14ac:dyDescent="0.2">
      <c r="B344" s="131"/>
      <c r="C344" s="131"/>
      <c r="D344" s="131"/>
      <c r="E344" s="131"/>
      <c r="F344" s="131"/>
      <c r="G344" s="131"/>
      <c r="H344" s="54"/>
      <c r="I344" s="54"/>
      <c r="J344" s="30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</row>
    <row r="345" spans="1:32" x14ac:dyDescent="0.2">
      <c r="B345" s="26"/>
      <c r="C345" s="26"/>
      <c r="D345" s="26"/>
      <c r="E345" s="26"/>
      <c r="F345" s="26"/>
      <c r="G345" s="26"/>
      <c r="H345" s="26"/>
      <c r="I345" s="26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</row>
    <row r="346" spans="1:32" x14ac:dyDescent="0.2">
      <c r="B346" s="26"/>
      <c r="C346" s="26"/>
      <c r="D346" s="26"/>
      <c r="E346" s="26"/>
      <c r="F346" s="26"/>
      <c r="G346" s="26"/>
      <c r="H346" s="26"/>
      <c r="I346" s="26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</row>
    <row r="347" spans="1:32" x14ac:dyDescent="0.2"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</row>
    <row r="348" spans="1:32" x14ac:dyDescent="0.2"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B344:D344"/>
    <mergeCell ref="E344:G344"/>
    <mergeCell ref="A296:C296"/>
    <mergeCell ref="A297:C297"/>
    <mergeCell ref="A336:G336"/>
    <mergeCell ref="A337:G337"/>
    <mergeCell ref="A340:G340"/>
    <mergeCell ref="A339:C339"/>
    <mergeCell ref="A341:G341"/>
    <mergeCell ref="B343:D343"/>
    <mergeCell ref="E343:G343"/>
  </mergeCells>
  <conditionalFormatting sqref="C200:I200">
    <cfRule type="expression" dxfId="5967" priority="359">
      <formula>C200&lt;=$D$5</formula>
    </cfRule>
    <cfRule type="expression" dxfId="5966" priority="360">
      <formula>AND(C200&gt;$D$5,C200&lt;=$D$6)</formula>
    </cfRule>
    <cfRule type="expression" dxfId="5965" priority="361">
      <formula>AND(C200&gt;$D$6,C200&lt;=$D$4)</formula>
    </cfRule>
    <cfRule type="expression" dxfId="5964" priority="362">
      <formula>C200&gt;$D$4</formula>
    </cfRule>
  </conditionalFormatting>
  <conditionalFormatting sqref="C200:I200">
    <cfRule type="expression" dxfId="5963" priority="355">
      <formula>C200&lt;=$D$5</formula>
    </cfRule>
    <cfRule type="expression" dxfId="5962" priority="356">
      <formula>AND(C200&gt;$D$5,C200&lt;=$D$6)</formula>
    </cfRule>
    <cfRule type="expression" dxfId="5961" priority="357">
      <formula>AND(C200&gt;$D$6,C200&lt;=$D$4)</formula>
    </cfRule>
    <cfRule type="expression" dxfId="5960" priority="358">
      <formula>C200&gt;$D$4</formula>
    </cfRule>
  </conditionalFormatting>
  <conditionalFormatting sqref="E210 E206 D205 E201">
    <cfRule type="expression" dxfId="5959" priority="351">
      <formula>D201&lt;=$D$5</formula>
    </cfRule>
    <cfRule type="expression" dxfId="5958" priority="352">
      <formula>AND(D201&gt;$D$5,D201&lt;=$D$6)</formula>
    </cfRule>
    <cfRule type="expression" dxfId="5957" priority="353">
      <formula>AND(D201&gt;$D$6,D201&lt;=$D$4)</formula>
    </cfRule>
    <cfRule type="expression" dxfId="5956" priority="354">
      <formula>D201&gt;$D$4</formula>
    </cfRule>
  </conditionalFormatting>
  <conditionalFormatting sqref="C202:I202 F201:I201 C201:D201">
    <cfRule type="expression" dxfId="5955" priority="347">
      <formula>C201&lt;=$D$5</formula>
    </cfRule>
    <cfRule type="expression" dxfId="5954" priority="348">
      <formula>AND(C201&gt;$D$5,C201&lt;=$D$6)</formula>
    </cfRule>
    <cfRule type="expression" dxfId="5953" priority="349">
      <formula>AND(C201&gt;$D$6,C201&lt;=$D$4)</formula>
    </cfRule>
    <cfRule type="expression" dxfId="5952" priority="350">
      <formula>C201&gt;$D$4</formula>
    </cfRule>
  </conditionalFormatting>
  <conditionalFormatting sqref="C202:I202 F201:I201 C201:D201">
    <cfRule type="expression" dxfId="5951" priority="343">
      <formula>C201&lt;=$D$5</formula>
    </cfRule>
    <cfRule type="expression" dxfId="5950" priority="344">
      <formula>AND(C201&gt;$D$5,C201&lt;=$D$6)</formula>
    </cfRule>
    <cfRule type="expression" dxfId="5949" priority="345">
      <formula>AND(C201&gt;$D$6,C201&lt;=$D$4)</formula>
    </cfRule>
    <cfRule type="expression" dxfId="5948" priority="346">
      <formula>C201&gt;$D$4</formula>
    </cfRule>
  </conditionalFormatting>
  <conditionalFormatting sqref="E205:I205 C203:I204">
    <cfRule type="expression" dxfId="5947" priority="339">
      <formula>C203&lt;=$D$5</formula>
    </cfRule>
    <cfRule type="expression" dxfId="5946" priority="340">
      <formula>AND(C203&gt;$D$5,C203&lt;=$D$6)</formula>
    </cfRule>
    <cfRule type="expression" dxfId="5945" priority="341">
      <formula>AND(C203&gt;$D$6,C203&lt;=$D$4)</formula>
    </cfRule>
    <cfRule type="expression" dxfId="5944" priority="342">
      <formula>C203&gt;$D$4</formula>
    </cfRule>
  </conditionalFormatting>
  <conditionalFormatting sqref="E205:I205 C203:I204">
    <cfRule type="expression" dxfId="5943" priority="335">
      <formula>C203&lt;=$D$5</formula>
    </cfRule>
    <cfRule type="expression" dxfId="5942" priority="336">
      <formula>AND(C203&gt;$D$5,C203&lt;=$D$6)</formula>
    </cfRule>
    <cfRule type="expression" dxfId="5941" priority="337">
      <formula>AND(C203&gt;$D$6,C203&lt;=$D$4)</formula>
    </cfRule>
    <cfRule type="expression" dxfId="5940" priority="338">
      <formula>C203&gt;$D$4</formula>
    </cfRule>
  </conditionalFormatting>
  <conditionalFormatting sqref="C205">
    <cfRule type="expression" dxfId="5939" priority="331">
      <formula>C205&lt;=$D$5</formula>
    </cfRule>
    <cfRule type="expression" dxfId="5938" priority="332">
      <formula>AND(C205&gt;$D$5,C205&lt;=$D$6)</formula>
    </cfRule>
    <cfRule type="expression" dxfId="5937" priority="333">
      <formula>AND(C205&gt;$D$6,C205&lt;=$D$4)</formula>
    </cfRule>
    <cfRule type="expression" dxfId="5936" priority="334">
      <formula>C205&gt;$D$4</formula>
    </cfRule>
  </conditionalFormatting>
  <conditionalFormatting sqref="C205">
    <cfRule type="expression" dxfId="5935" priority="327">
      <formula>C205&lt;=$D$5</formula>
    </cfRule>
    <cfRule type="expression" dxfId="5934" priority="328">
      <formula>AND(C205&gt;$D$5,C205&lt;=$D$6)</formula>
    </cfRule>
    <cfRule type="expression" dxfId="5933" priority="329">
      <formula>AND(C205&gt;$D$6,C205&lt;=$D$4)</formula>
    </cfRule>
    <cfRule type="expression" dxfId="5932" priority="330">
      <formula>C205&gt;$D$4</formula>
    </cfRule>
  </conditionalFormatting>
  <conditionalFormatting sqref="C206:D206">
    <cfRule type="expression" dxfId="5931" priority="323">
      <formula>C206&lt;=$D$5</formula>
    </cfRule>
    <cfRule type="expression" dxfId="5930" priority="324">
      <formula>AND(C206&gt;$D$5,C206&lt;=$D$6)</formula>
    </cfRule>
    <cfRule type="expression" dxfId="5929" priority="325">
      <formula>AND(C206&gt;$D$6,C206&lt;=$D$4)</formula>
    </cfRule>
    <cfRule type="expression" dxfId="5928" priority="326">
      <formula>C206&gt;$D$4</formula>
    </cfRule>
  </conditionalFormatting>
  <conditionalFormatting sqref="C206:D206">
    <cfRule type="expression" dxfId="5927" priority="319">
      <formula>C206&lt;=$D$5</formula>
    </cfRule>
    <cfRule type="expression" dxfId="5926" priority="320">
      <formula>AND(C206&gt;$D$5,C206&lt;=$D$6)</formula>
    </cfRule>
    <cfRule type="expression" dxfId="5925" priority="321">
      <formula>AND(C206&gt;$D$6,C206&lt;=$D$4)</formula>
    </cfRule>
    <cfRule type="expression" dxfId="5924" priority="322">
      <formula>C206&gt;$D$4</formula>
    </cfRule>
  </conditionalFormatting>
  <conditionalFormatting sqref="G206:I206">
    <cfRule type="expression" dxfId="5923" priority="315">
      <formula>G206&lt;=$D$5</formula>
    </cfRule>
    <cfRule type="expression" dxfId="5922" priority="316">
      <formula>AND(G206&gt;$D$5,G206&lt;=$D$6)</formula>
    </cfRule>
    <cfRule type="expression" dxfId="5921" priority="317">
      <formula>AND(G206&gt;$D$6,G206&lt;=$D$4)</formula>
    </cfRule>
    <cfRule type="expression" dxfId="5920" priority="318">
      <formula>G206&gt;$D$4</formula>
    </cfRule>
  </conditionalFormatting>
  <conditionalFormatting sqref="G206:I206">
    <cfRule type="expression" dxfId="5919" priority="311">
      <formula>G206&lt;=$D$5</formula>
    </cfRule>
    <cfRule type="expression" dxfId="5918" priority="312">
      <formula>AND(G206&gt;$D$5,G206&lt;=$D$6)</formula>
    </cfRule>
    <cfRule type="expression" dxfId="5917" priority="313">
      <formula>AND(G206&gt;$D$6,G206&lt;=$D$4)</formula>
    </cfRule>
    <cfRule type="expression" dxfId="5916" priority="314">
      <formula>G206&gt;$D$4</formula>
    </cfRule>
  </conditionalFormatting>
  <conditionalFormatting sqref="F206">
    <cfRule type="expression" dxfId="5915" priority="307">
      <formula>F206&lt;=$D$5</formula>
    </cfRule>
    <cfRule type="expression" dxfId="5914" priority="308">
      <formula>AND(F206&gt;$D$5,F206&lt;=$D$6)</formula>
    </cfRule>
    <cfRule type="expression" dxfId="5913" priority="309">
      <formula>AND(F206&gt;$D$6,F206&lt;=$D$4)</formula>
    </cfRule>
    <cfRule type="expression" dxfId="5912" priority="310">
      <formula>F206&gt;$D$4</formula>
    </cfRule>
  </conditionalFormatting>
  <conditionalFormatting sqref="F206">
    <cfRule type="expression" dxfId="5911" priority="303">
      <formula>F206&lt;=$D$5</formula>
    </cfRule>
    <cfRule type="expression" dxfId="5910" priority="304">
      <formula>AND(F206&gt;$D$5,F206&lt;=$D$6)</formula>
    </cfRule>
    <cfRule type="expression" dxfId="5909" priority="305">
      <formula>AND(F206&gt;$D$6,F206&lt;=$D$4)</formula>
    </cfRule>
    <cfRule type="expression" dxfId="5908" priority="306">
      <formula>F206&gt;$D$4</formula>
    </cfRule>
  </conditionalFormatting>
  <conditionalFormatting sqref="C207:I207">
    <cfRule type="expression" dxfId="5907" priority="299">
      <formula>C207&lt;=$D$5</formula>
    </cfRule>
    <cfRule type="expression" dxfId="5906" priority="300">
      <formula>AND(C207&gt;$D$5,C207&lt;=$D$6)</formula>
    </cfRule>
    <cfRule type="expression" dxfId="5905" priority="301">
      <formula>AND(C207&gt;$D$6,C207&lt;=$D$4)</formula>
    </cfRule>
    <cfRule type="expression" dxfId="5904" priority="302">
      <formula>C207&gt;$D$4</formula>
    </cfRule>
  </conditionalFormatting>
  <conditionalFormatting sqref="C207:I207">
    <cfRule type="expression" dxfId="5903" priority="295">
      <formula>C207&lt;=$D$5</formula>
    </cfRule>
    <cfRule type="expression" dxfId="5902" priority="296">
      <formula>AND(C207&gt;$D$5,C207&lt;=$D$6)</formula>
    </cfRule>
    <cfRule type="expression" dxfId="5901" priority="297">
      <formula>AND(C207&gt;$D$6,C207&lt;=$D$4)</formula>
    </cfRule>
    <cfRule type="expression" dxfId="5900" priority="298">
      <formula>C207&gt;$D$4</formula>
    </cfRule>
  </conditionalFormatting>
  <conditionalFormatting sqref="C208:D208">
    <cfRule type="expression" dxfId="5899" priority="291">
      <formula>C208&lt;=$D$5</formula>
    </cfRule>
    <cfRule type="expression" dxfId="5898" priority="292">
      <formula>AND(C208&gt;$D$5,C208&lt;=$D$6)</formula>
    </cfRule>
    <cfRule type="expression" dxfId="5897" priority="293">
      <formula>AND(C208&gt;$D$6,C208&lt;=$D$4)</formula>
    </cfRule>
    <cfRule type="expression" dxfId="5896" priority="294">
      <formula>C208&gt;$D$4</formula>
    </cfRule>
  </conditionalFormatting>
  <conditionalFormatting sqref="C208:D208">
    <cfRule type="expression" dxfId="5895" priority="287">
      <formula>C208&lt;=$D$5</formula>
    </cfRule>
    <cfRule type="expression" dxfId="5894" priority="288">
      <formula>AND(C208&gt;$D$5,C208&lt;=$D$6)</formula>
    </cfRule>
    <cfRule type="expression" dxfId="5893" priority="289">
      <formula>AND(C208&gt;$D$6,C208&lt;=$D$4)</formula>
    </cfRule>
    <cfRule type="expression" dxfId="5892" priority="290">
      <formula>C208&gt;$D$4</formula>
    </cfRule>
  </conditionalFormatting>
  <conditionalFormatting sqref="E208">
    <cfRule type="expression" dxfId="5891" priority="283">
      <formula>E208&lt;=$D$5</formula>
    </cfRule>
    <cfRule type="expression" dxfId="5890" priority="284">
      <formula>AND(E208&gt;$D$5,E208&lt;=$D$6)</formula>
    </cfRule>
    <cfRule type="expression" dxfId="5889" priority="285">
      <formula>AND(E208&gt;$D$6,E208&lt;=$D$4)</formula>
    </cfRule>
    <cfRule type="expression" dxfId="5888" priority="286">
      <formula>E208&gt;$D$4</formula>
    </cfRule>
  </conditionalFormatting>
  <conditionalFormatting sqref="E208">
    <cfRule type="expression" dxfId="5887" priority="279">
      <formula>E208&lt;=$D$5</formula>
    </cfRule>
    <cfRule type="expression" dxfId="5886" priority="280">
      <formula>AND(E208&gt;$D$5,E208&lt;=$D$6)</formula>
    </cfRule>
    <cfRule type="expression" dxfId="5885" priority="281">
      <formula>AND(E208&gt;$D$6,E208&lt;=$D$4)</formula>
    </cfRule>
    <cfRule type="expression" dxfId="5884" priority="282">
      <formula>E208&gt;$D$4</formula>
    </cfRule>
  </conditionalFormatting>
  <conditionalFormatting sqref="F208:I208">
    <cfRule type="expression" dxfId="5883" priority="275">
      <formula>F208&lt;=$D$5</formula>
    </cfRule>
    <cfRule type="expression" dxfId="5882" priority="276">
      <formula>AND(F208&gt;$D$5,F208&lt;=$D$6)</formula>
    </cfRule>
    <cfRule type="expression" dxfId="5881" priority="277">
      <formula>AND(F208&gt;$D$6,F208&lt;=$D$4)</formula>
    </cfRule>
    <cfRule type="expression" dxfId="5880" priority="278">
      <formula>F208&gt;$D$4</formula>
    </cfRule>
  </conditionalFormatting>
  <conditionalFormatting sqref="F208:I208">
    <cfRule type="expression" dxfId="5879" priority="271">
      <formula>F208&lt;=$D$5</formula>
    </cfRule>
    <cfRule type="expression" dxfId="5878" priority="272">
      <formula>AND(F208&gt;$D$5,F208&lt;=$D$6)</formula>
    </cfRule>
    <cfRule type="expression" dxfId="5877" priority="273">
      <formula>AND(F208&gt;$D$6,F208&lt;=$D$4)</formula>
    </cfRule>
    <cfRule type="expression" dxfId="5876" priority="274">
      <formula>F208&gt;$D$4</formula>
    </cfRule>
  </conditionalFormatting>
  <conditionalFormatting sqref="C209:I209">
    <cfRule type="expression" dxfId="5875" priority="267">
      <formula>C209&lt;=$D$5</formula>
    </cfRule>
    <cfRule type="expression" dxfId="5874" priority="268">
      <formula>AND(C209&gt;$D$5,C209&lt;=$D$6)</formula>
    </cfRule>
    <cfRule type="expression" dxfId="5873" priority="269">
      <formula>AND(C209&gt;$D$6,C209&lt;=$D$4)</formula>
    </cfRule>
    <cfRule type="expression" dxfId="5872" priority="270">
      <formula>C209&gt;$D$4</formula>
    </cfRule>
  </conditionalFormatting>
  <conditionalFormatting sqref="C209:I209">
    <cfRule type="expression" dxfId="5871" priority="263">
      <formula>C209&lt;=$D$5</formula>
    </cfRule>
    <cfRule type="expression" dxfId="5870" priority="264">
      <formula>AND(C209&gt;$D$5,C209&lt;=$D$6)</formula>
    </cfRule>
    <cfRule type="expression" dxfId="5869" priority="265">
      <formula>AND(C209&gt;$D$6,C209&lt;=$D$4)</formula>
    </cfRule>
    <cfRule type="expression" dxfId="5868" priority="266">
      <formula>C209&gt;$D$4</formula>
    </cfRule>
  </conditionalFormatting>
  <conditionalFormatting sqref="C210:G210">
    <cfRule type="expression" dxfId="5867" priority="259">
      <formula>C210&lt;=$D$5</formula>
    </cfRule>
    <cfRule type="expression" dxfId="5866" priority="260">
      <formula>AND(C210&gt;$D$5,C210&lt;=$D$6)</formula>
    </cfRule>
    <cfRule type="expression" dxfId="5865" priority="261">
      <formula>AND(C210&gt;$D$6,C210&lt;=$D$4)</formula>
    </cfRule>
    <cfRule type="expression" dxfId="5864" priority="262">
      <formula>C210&gt;$D$4</formula>
    </cfRule>
  </conditionalFormatting>
  <conditionalFormatting sqref="C210:G210">
    <cfRule type="expression" dxfId="5863" priority="255">
      <formula>C210&lt;=$D$5</formula>
    </cfRule>
    <cfRule type="expression" dxfId="5862" priority="256">
      <formula>AND(C210&gt;$D$5,C210&lt;=$D$6)</formula>
    </cfRule>
    <cfRule type="expression" dxfId="5861" priority="257">
      <formula>AND(C210&gt;$D$6,C210&lt;=$D$4)</formula>
    </cfRule>
    <cfRule type="expression" dxfId="5860" priority="258">
      <formula>C210&gt;$D$4</formula>
    </cfRule>
  </conditionalFormatting>
  <conditionalFormatting sqref="H210:I210">
    <cfRule type="expression" dxfId="5859" priority="251">
      <formula>H210&lt;=$D$5</formula>
    </cfRule>
    <cfRule type="expression" dxfId="5858" priority="252">
      <formula>AND(H210&gt;$D$5,H210&lt;=$D$6)</formula>
    </cfRule>
    <cfRule type="expression" dxfId="5857" priority="253">
      <formula>AND(H210&gt;$D$6,H210&lt;=$D$4)</formula>
    </cfRule>
    <cfRule type="expression" dxfId="5856" priority="254">
      <formula>H210&gt;$D$4</formula>
    </cfRule>
  </conditionalFormatting>
  <conditionalFormatting sqref="H210:I210">
    <cfRule type="expression" dxfId="5855" priority="247">
      <formula>H210&lt;=$D$5</formula>
    </cfRule>
    <cfRule type="expression" dxfId="5854" priority="248">
      <formula>AND(H210&gt;$D$5,H210&lt;=$D$6)</formula>
    </cfRule>
    <cfRule type="expression" dxfId="5853" priority="249">
      <formula>AND(H210&gt;$D$6,H210&lt;=$D$4)</formula>
    </cfRule>
    <cfRule type="expression" dxfId="5852" priority="250">
      <formula>H210&gt;$D$4</formula>
    </cfRule>
  </conditionalFormatting>
  <conditionalFormatting sqref="C210:D211">
    <cfRule type="expression" dxfId="5851" priority="243">
      <formula>C210&lt;=$D$5</formula>
    </cfRule>
    <cfRule type="expression" dxfId="5850" priority="244">
      <formula>AND(C210&gt;$D$5,C210&lt;=$D$6)</formula>
    </cfRule>
    <cfRule type="expression" dxfId="5849" priority="245">
      <formula>AND(C210&gt;$D$6,C210&lt;=$D$4)</formula>
    </cfRule>
    <cfRule type="expression" dxfId="5848" priority="246">
      <formula>C210&gt;$D$4</formula>
    </cfRule>
  </conditionalFormatting>
  <conditionalFormatting sqref="C210:D211">
    <cfRule type="expression" dxfId="5847" priority="239">
      <formula>C210&lt;=$D$5</formula>
    </cfRule>
    <cfRule type="expression" dxfId="5846" priority="240">
      <formula>AND(C210&gt;$D$5,C210&lt;=$D$6)</formula>
    </cfRule>
    <cfRule type="expression" dxfId="5845" priority="241">
      <formula>AND(C210&gt;$D$6,C210&lt;=$D$4)</formula>
    </cfRule>
    <cfRule type="expression" dxfId="5844" priority="242">
      <formula>C210&gt;$D$4</formula>
    </cfRule>
  </conditionalFormatting>
  <conditionalFormatting sqref="F210:I210">
    <cfRule type="expression" dxfId="5843" priority="235">
      <formula>F210&lt;=$D$5</formula>
    </cfRule>
    <cfRule type="expression" dxfId="5842" priority="236">
      <formula>AND(F210&gt;$D$5,F210&lt;=$D$6)</formula>
    </cfRule>
    <cfRule type="expression" dxfId="5841" priority="237">
      <formula>AND(F210&gt;$D$6,F210&lt;=$D$4)</formula>
    </cfRule>
    <cfRule type="expression" dxfId="5840" priority="238">
      <formula>F210&gt;$D$4</formula>
    </cfRule>
  </conditionalFormatting>
  <conditionalFormatting sqref="F210:I210">
    <cfRule type="expression" dxfId="5839" priority="231">
      <formula>F210&lt;=$D$5</formula>
    </cfRule>
    <cfRule type="expression" dxfId="5838" priority="232">
      <formula>AND(F210&gt;$D$5,F210&lt;=$D$6)</formula>
    </cfRule>
    <cfRule type="expression" dxfId="5837" priority="233">
      <formula>AND(F210&gt;$D$6,F210&lt;=$D$4)</formula>
    </cfRule>
    <cfRule type="expression" dxfId="5836" priority="234">
      <formula>F210&gt;$D$4</formula>
    </cfRule>
  </conditionalFormatting>
  <conditionalFormatting sqref="E211:I211">
    <cfRule type="expression" dxfId="5835" priority="227">
      <formula>E211&lt;=$D$5</formula>
    </cfRule>
    <cfRule type="expression" dxfId="5834" priority="228">
      <formula>AND(E211&gt;$D$5,E211&lt;=$D$6)</formula>
    </cfRule>
    <cfRule type="expression" dxfId="5833" priority="229">
      <formula>AND(E211&gt;$D$6,E211&lt;=$D$4)</formula>
    </cfRule>
    <cfRule type="expression" dxfId="5832" priority="230">
      <formula>E211&gt;$D$4</formula>
    </cfRule>
  </conditionalFormatting>
  <conditionalFormatting sqref="E211:I211">
    <cfRule type="expression" dxfId="5831" priority="223">
      <formula>E211&lt;=$D$5</formula>
    </cfRule>
    <cfRule type="expression" dxfId="5830" priority="224">
      <formula>AND(E211&gt;$D$5,E211&lt;=$D$6)</formula>
    </cfRule>
    <cfRule type="expression" dxfId="5829" priority="225">
      <formula>AND(E211&gt;$D$6,E211&lt;=$D$4)</formula>
    </cfRule>
    <cfRule type="expression" dxfId="5828" priority="226">
      <formula>E211&gt;$D$4</formula>
    </cfRule>
  </conditionalFormatting>
  <conditionalFormatting sqref="C212:E212">
    <cfRule type="expression" dxfId="5827" priority="219">
      <formula>C212&lt;=$D$5</formula>
    </cfRule>
    <cfRule type="expression" dxfId="5826" priority="220">
      <formula>AND(C212&gt;$D$5,C212&lt;=$D$6)</formula>
    </cfRule>
    <cfRule type="expression" dxfId="5825" priority="221">
      <formula>AND(C212&gt;$D$6,C212&lt;=$D$4)</formula>
    </cfRule>
    <cfRule type="expression" dxfId="5824" priority="222">
      <formula>C212&gt;$D$4</formula>
    </cfRule>
  </conditionalFormatting>
  <conditionalFormatting sqref="C212:E212">
    <cfRule type="expression" dxfId="5823" priority="215">
      <formula>C212&lt;=$D$5</formula>
    </cfRule>
    <cfRule type="expression" dxfId="5822" priority="216">
      <formula>AND(C212&gt;$D$5,C212&lt;=$D$6)</formula>
    </cfRule>
    <cfRule type="expression" dxfId="5821" priority="217">
      <formula>AND(C212&gt;$D$6,C212&lt;=$D$4)</formula>
    </cfRule>
    <cfRule type="expression" dxfId="5820" priority="218">
      <formula>C212&gt;$D$4</formula>
    </cfRule>
  </conditionalFormatting>
  <conditionalFormatting sqref="F212:I212">
    <cfRule type="expression" dxfId="5819" priority="211">
      <formula>F212&lt;=$D$5</formula>
    </cfRule>
    <cfRule type="expression" dxfId="5818" priority="212">
      <formula>AND(F212&gt;$D$5,F212&lt;=$D$6)</formula>
    </cfRule>
    <cfRule type="expression" dxfId="5817" priority="213">
      <formula>AND(F212&gt;$D$6,F212&lt;=$D$4)</formula>
    </cfRule>
    <cfRule type="expression" dxfId="5816" priority="214">
      <formula>F212&gt;$D$4</formula>
    </cfRule>
  </conditionalFormatting>
  <conditionalFormatting sqref="F212:I212">
    <cfRule type="expression" dxfId="5815" priority="207">
      <formula>F212&lt;=$D$5</formula>
    </cfRule>
    <cfRule type="expression" dxfId="5814" priority="208">
      <formula>AND(F212&gt;$D$5,F212&lt;=$D$6)</formula>
    </cfRule>
    <cfRule type="expression" dxfId="5813" priority="209">
      <formula>AND(F212&gt;$D$6,F212&lt;=$D$4)</formula>
    </cfRule>
    <cfRule type="expression" dxfId="5812" priority="210">
      <formula>F212&gt;$D$4</formula>
    </cfRule>
  </conditionalFormatting>
  <conditionalFormatting sqref="C213:I213">
    <cfRule type="expression" dxfId="5811" priority="203">
      <formula>C213&lt;=$D$5</formula>
    </cfRule>
    <cfRule type="expression" dxfId="5810" priority="204">
      <formula>AND(C213&gt;$D$5,C213&lt;=$D$6)</formula>
    </cfRule>
    <cfRule type="expression" dxfId="5809" priority="205">
      <formula>AND(C213&gt;$D$6,C213&lt;=$D$4)</formula>
    </cfRule>
    <cfRule type="expression" dxfId="5808" priority="206">
      <formula>C213&gt;$D$4</formula>
    </cfRule>
  </conditionalFormatting>
  <conditionalFormatting sqref="C213:I213">
    <cfRule type="expression" dxfId="5807" priority="199">
      <formula>C213&lt;=$D$5</formula>
    </cfRule>
    <cfRule type="expression" dxfId="5806" priority="200">
      <formula>AND(C213&gt;$D$5,C213&lt;=$D$6)</formula>
    </cfRule>
    <cfRule type="expression" dxfId="5805" priority="201">
      <formula>AND(C213&gt;$D$6,C213&lt;=$D$4)</formula>
    </cfRule>
    <cfRule type="expression" dxfId="5804" priority="202">
      <formula>C213&gt;$D$4</formula>
    </cfRule>
  </conditionalFormatting>
  <conditionalFormatting sqref="C214:I214">
    <cfRule type="expression" dxfId="5803" priority="195">
      <formula>C214&lt;=$D$5</formula>
    </cfRule>
    <cfRule type="expression" dxfId="5802" priority="196">
      <formula>AND(C214&gt;$D$5,C214&lt;=$D$6)</formula>
    </cfRule>
    <cfRule type="expression" dxfId="5801" priority="197">
      <formula>AND(C214&gt;$D$6,C214&lt;=$D$4)</formula>
    </cfRule>
    <cfRule type="expression" dxfId="5800" priority="198">
      <formula>C214&gt;$D$4</formula>
    </cfRule>
  </conditionalFormatting>
  <conditionalFormatting sqref="C214:I214">
    <cfRule type="expression" dxfId="5799" priority="191">
      <formula>C214&lt;=$D$5</formula>
    </cfRule>
    <cfRule type="expression" dxfId="5798" priority="192">
      <formula>AND(C214&gt;$D$5,C214&lt;=$D$6)</formula>
    </cfRule>
    <cfRule type="expression" dxfId="5797" priority="193">
      <formula>AND(C214&gt;$D$6,C214&lt;=$D$4)</formula>
    </cfRule>
    <cfRule type="expression" dxfId="5796" priority="194">
      <formula>C214&gt;$D$4</formula>
    </cfRule>
  </conditionalFormatting>
  <conditionalFormatting sqref="C215:I216">
    <cfRule type="expression" dxfId="5795" priority="187">
      <formula>C215&lt;=$D$5</formula>
    </cfRule>
    <cfRule type="expression" dxfId="5794" priority="188">
      <formula>AND(C215&gt;$D$5,C215&lt;=$D$6)</formula>
    </cfRule>
    <cfRule type="expression" dxfId="5793" priority="189">
      <formula>AND(C215&gt;$D$6,C215&lt;=$D$4)</formula>
    </cfRule>
    <cfRule type="expression" dxfId="5792" priority="190">
      <formula>C215&gt;$D$4</formula>
    </cfRule>
  </conditionalFormatting>
  <conditionalFormatting sqref="C215:I216">
    <cfRule type="expression" dxfId="5791" priority="183">
      <formula>C215&lt;=$D$5</formula>
    </cfRule>
    <cfRule type="expression" dxfId="5790" priority="184">
      <formula>AND(C215&gt;$D$5,C215&lt;=$D$6)</formula>
    </cfRule>
    <cfRule type="expression" dxfId="5789" priority="185">
      <formula>AND(C215&gt;$D$6,C215&lt;=$D$4)</formula>
    </cfRule>
    <cfRule type="expression" dxfId="5788" priority="186">
      <formula>C215&gt;$D$4</formula>
    </cfRule>
  </conditionalFormatting>
  <conditionalFormatting sqref="C217:I218">
    <cfRule type="expression" dxfId="5787" priority="179">
      <formula>C217&lt;=$D$5</formula>
    </cfRule>
    <cfRule type="expression" dxfId="5786" priority="180">
      <formula>AND(C217&gt;$D$5,C217&lt;=$D$6)</formula>
    </cfRule>
    <cfRule type="expression" dxfId="5785" priority="181">
      <formula>AND(C217&gt;$D$6,C217&lt;=$D$4)</formula>
    </cfRule>
    <cfRule type="expression" dxfId="5784" priority="182">
      <formula>C217&gt;$D$4</formula>
    </cfRule>
  </conditionalFormatting>
  <conditionalFormatting sqref="C217:I218">
    <cfRule type="expression" dxfId="5783" priority="175">
      <formula>C217&lt;=$D$5</formula>
    </cfRule>
    <cfRule type="expression" dxfId="5782" priority="176">
      <formula>AND(C217&gt;$D$5,C217&lt;=$D$6)</formula>
    </cfRule>
    <cfRule type="expression" dxfId="5781" priority="177">
      <formula>AND(C217&gt;$D$6,C217&lt;=$D$4)</formula>
    </cfRule>
    <cfRule type="expression" dxfId="5780" priority="178">
      <formula>C217&gt;$D$4</formula>
    </cfRule>
  </conditionalFormatting>
  <conditionalFormatting sqref="C219:I220">
    <cfRule type="expression" dxfId="5779" priority="171">
      <formula>C219&lt;=$D$5</formula>
    </cfRule>
    <cfRule type="expression" dxfId="5778" priority="172">
      <formula>AND(C219&gt;$D$5,C219&lt;=$D$6)</formula>
    </cfRule>
    <cfRule type="expression" dxfId="5777" priority="173">
      <formula>AND(C219&gt;$D$6,C219&lt;=$D$4)</formula>
    </cfRule>
    <cfRule type="expression" dxfId="5776" priority="174">
      <formula>C219&gt;$D$4</formula>
    </cfRule>
  </conditionalFormatting>
  <conditionalFormatting sqref="C219:I220">
    <cfRule type="expression" dxfId="5775" priority="167">
      <formula>C219&lt;=$D$5</formula>
    </cfRule>
    <cfRule type="expression" dxfId="5774" priority="168">
      <formula>AND(C219&gt;$D$5,C219&lt;=$D$6)</formula>
    </cfRule>
    <cfRule type="expression" dxfId="5773" priority="169">
      <formula>AND(C219&gt;$D$6,C219&lt;=$D$4)</formula>
    </cfRule>
    <cfRule type="expression" dxfId="5772" priority="170">
      <formula>C219&gt;$D$4</formula>
    </cfRule>
  </conditionalFormatting>
  <conditionalFormatting sqref="C221:I222">
    <cfRule type="expression" dxfId="5771" priority="163">
      <formula>C221&lt;=$D$5</formula>
    </cfRule>
    <cfRule type="expression" dxfId="5770" priority="164">
      <formula>AND(C221&gt;$D$5,C221&lt;=$D$6)</formula>
    </cfRule>
    <cfRule type="expression" dxfId="5769" priority="165">
      <formula>AND(C221&gt;$D$6,C221&lt;=$D$4)</formula>
    </cfRule>
    <cfRule type="expression" dxfId="5768" priority="166">
      <formula>C221&gt;$D$4</formula>
    </cfRule>
  </conditionalFormatting>
  <conditionalFormatting sqref="C221:I222">
    <cfRule type="expression" dxfId="5767" priority="159">
      <formula>C221&lt;=$D$5</formula>
    </cfRule>
    <cfRule type="expression" dxfId="5766" priority="160">
      <formula>AND(C221&gt;$D$5,C221&lt;=$D$6)</formula>
    </cfRule>
    <cfRule type="expression" dxfId="5765" priority="161">
      <formula>AND(C221&gt;$D$6,C221&lt;=$D$4)</formula>
    </cfRule>
    <cfRule type="expression" dxfId="5764" priority="162">
      <formula>C221&gt;$D$4</formula>
    </cfRule>
  </conditionalFormatting>
  <conditionalFormatting sqref="C223:I229">
    <cfRule type="expression" dxfId="5763" priority="155">
      <formula>C223&lt;=$D$5</formula>
    </cfRule>
    <cfRule type="expression" dxfId="5762" priority="156">
      <formula>AND(C223&gt;$D$5,C223&lt;=$D$6)</formula>
    </cfRule>
    <cfRule type="expression" dxfId="5761" priority="157">
      <formula>AND(C223&gt;$D$6,C223&lt;=$D$4)</formula>
    </cfRule>
    <cfRule type="expression" dxfId="5760" priority="158">
      <formula>C223&gt;$D$4</formula>
    </cfRule>
  </conditionalFormatting>
  <conditionalFormatting sqref="C223:I229">
    <cfRule type="expression" dxfId="5759" priority="151">
      <formula>C223&lt;=$D$5</formula>
    </cfRule>
    <cfRule type="expression" dxfId="5758" priority="152">
      <formula>AND(C223&gt;$D$5,C223&lt;=$D$6)</formula>
    </cfRule>
    <cfRule type="expression" dxfId="5757" priority="153">
      <formula>AND(C223&gt;$D$6,C223&lt;=$D$4)</formula>
    </cfRule>
    <cfRule type="expression" dxfId="5756" priority="154">
      <formula>C223&gt;$D$4</formula>
    </cfRule>
  </conditionalFormatting>
  <conditionalFormatting sqref="C224:I225">
    <cfRule type="expression" dxfId="5755" priority="147">
      <formula>C224&lt;=$D$5</formula>
    </cfRule>
    <cfRule type="expression" dxfId="5754" priority="148">
      <formula>AND(C224&gt;$D$5,C224&lt;=$D$6)</formula>
    </cfRule>
    <cfRule type="expression" dxfId="5753" priority="149">
      <formula>AND(C224&gt;$D$6,C224&lt;=$D$4)</formula>
    </cfRule>
    <cfRule type="expression" dxfId="5752" priority="150">
      <formula>C224&gt;$D$4</formula>
    </cfRule>
  </conditionalFormatting>
  <conditionalFormatting sqref="C224:I225">
    <cfRule type="expression" dxfId="5751" priority="143">
      <formula>C224&lt;=$D$5</formula>
    </cfRule>
    <cfRule type="expression" dxfId="5750" priority="144">
      <formula>AND(C224&gt;$D$5,C224&lt;=$D$6)</formula>
    </cfRule>
    <cfRule type="expression" dxfId="5749" priority="145">
      <formula>AND(C224&gt;$D$6,C224&lt;=$D$4)</formula>
    </cfRule>
    <cfRule type="expression" dxfId="5748" priority="146">
      <formula>C224&gt;$D$4</formula>
    </cfRule>
  </conditionalFormatting>
  <conditionalFormatting sqref="C226:I226">
    <cfRule type="expression" dxfId="5747" priority="139">
      <formula>C226&lt;=$D$5</formula>
    </cfRule>
    <cfRule type="expression" dxfId="5746" priority="140">
      <formula>AND(C226&gt;$D$5,C226&lt;=$D$6)</formula>
    </cfRule>
    <cfRule type="expression" dxfId="5745" priority="141">
      <formula>AND(C226&gt;$D$6,C226&lt;=$D$4)</formula>
    </cfRule>
    <cfRule type="expression" dxfId="5744" priority="142">
      <formula>C226&gt;$D$4</formula>
    </cfRule>
  </conditionalFormatting>
  <conditionalFormatting sqref="C226:I226">
    <cfRule type="expression" dxfId="5743" priority="135">
      <formula>C226&lt;=$D$5</formula>
    </cfRule>
    <cfRule type="expression" dxfId="5742" priority="136">
      <formula>AND(C226&gt;$D$5,C226&lt;=$D$6)</formula>
    </cfRule>
    <cfRule type="expression" dxfId="5741" priority="137">
      <formula>AND(C226&gt;$D$6,C226&lt;=$D$4)</formula>
    </cfRule>
    <cfRule type="expression" dxfId="5740" priority="138">
      <formula>C226&gt;$D$4</formula>
    </cfRule>
  </conditionalFormatting>
  <conditionalFormatting sqref="C227:I227">
    <cfRule type="expression" dxfId="5739" priority="131">
      <formula>C227&lt;=$D$5</formula>
    </cfRule>
    <cfRule type="expression" dxfId="5738" priority="132">
      <formula>AND(C227&gt;$D$5,C227&lt;=$D$6)</formula>
    </cfRule>
    <cfRule type="expression" dxfId="5737" priority="133">
      <formula>AND(C227&gt;$D$6,C227&lt;=$D$4)</formula>
    </cfRule>
    <cfRule type="expression" dxfId="5736" priority="134">
      <formula>C227&gt;$D$4</formula>
    </cfRule>
  </conditionalFormatting>
  <conditionalFormatting sqref="C227:I227">
    <cfRule type="expression" dxfId="5735" priority="127">
      <formula>C227&lt;=$D$5</formula>
    </cfRule>
    <cfRule type="expression" dxfId="5734" priority="128">
      <formula>AND(C227&gt;$D$5,C227&lt;=$D$6)</formula>
    </cfRule>
    <cfRule type="expression" dxfId="5733" priority="129">
      <formula>AND(C227&gt;$D$6,C227&lt;=$D$4)</formula>
    </cfRule>
    <cfRule type="expression" dxfId="5732" priority="130">
      <formula>C227&gt;$D$4</formula>
    </cfRule>
  </conditionalFormatting>
  <conditionalFormatting sqref="C228:I229">
    <cfRule type="expression" dxfId="5731" priority="123">
      <formula>C228&lt;=$D$5</formula>
    </cfRule>
    <cfRule type="expression" dxfId="5730" priority="124">
      <formula>AND(C228&gt;$D$5,C228&lt;=$D$6)</formula>
    </cfRule>
    <cfRule type="expression" dxfId="5729" priority="125">
      <formula>AND(C228&gt;$D$6,C228&lt;=$D$4)</formula>
    </cfRule>
    <cfRule type="expression" dxfId="5728" priority="126">
      <formula>C228&gt;$D$4</formula>
    </cfRule>
  </conditionalFormatting>
  <conditionalFormatting sqref="C228:I229">
    <cfRule type="expression" dxfId="5727" priority="119">
      <formula>C228&lt;=$D$5</formula>
    </cfRule>
    <cfRule type="expression" dxfId="5726" priority="120">
      <formula>AND(C228&gt;$D$5,C228&lt;=$D$6)</formula>
    </cfRule>
    <cfRule type="expression" dxfId="5725" priority="121">
      <formula>AND(C228&gt;$D$6,C228&lt;=$D$4)</formula>
    </cfRule>
    <cfRule type="expression" dxfId="5724" priority="122">
      <formula>C228&gt;$D$4</formula>
    </cfRule>
  </conditionalFormatting>
  <conditionalFormatting sqref="I228">
    <cfRule type="expression" dxfId="5723" priority="115">
      <formula>I228&lt;=$D$5</formula>
    </cfRule>
    <cfRule type="expression" dxfId="5722" priority="116">
      <formula>AND(I228&gt;$D$5,I228&lt;=$D$6)</formula>
    </cfRule>
    <cfRule type="expression" dxfId="5721" priority="117">
      <formula>AND(I228&gt;$D$6,I228&lt;=$D$4)</formula>
    </cfRule>
    <cfRule type="expression" dxfId="5720" priority="118">
      <formula>I228&gt;$D$4</formula>
    </cfRule>
  </conditionalFormatting>
  <conditionalFormatting sqref="I228">
    <cfRule type="expression" dxfId="5719" priority="111">
      <formula>I228&lt;=$D$5</formula>
    </cfRule>
    <cfRule type="expression" dxfId="5718" priority="112">
      <formula>AND(I228&gt;$D$5,I228&lt;=$D$6)</formula>
    </cfRule>
    <cfRule type="expression" dxfId="5717" priority="113">
      <formula>AND(I228&gt;$D$6,I228&lt;=$D$4)</formula>
    </cfRule>
    <cfRule type="expression" dxfId="5716" priority="114">
      <formula>I228&gt;$D$4</formula>
    </cfRule>
  </conditionalFormatting>
  <conditionalFormatting sqref="C230:I238">
    <cfRule type="cellIs" dxfId="5715" priority="109" operator="greaterThanOrEqual">
      <formula>$D$6</formula>
    </cfRule>
    <cfRule type="cellIs" dxfId="5714" priority="110" operator="lessThan">
      <formula>$D$6</formula>
    </cfRule>
  </conditionalFormatting>
  <conditionalFormatting sqref="C230:I238">
    <cfRule type="cellIs" dxfId="5713" priority="107" operator="greaterThanOrEqual">
      <formula>$D$6</formula>
    </cfRule>
    <cfRule type="cellIs" dxfId="5712" priority="108" operator="lessThan">
      <formula>$D$6</formula>
    </cfRule>
  </conditionalFormatting>
  <conditionalFormatting sqref="C239:I240">
    <cfRule type="expression" dxfId="5711" priority="103">
      <formula>C239&lt;=$D$5</formula>
    </cfRule>
    <cfRule type="expression" dxfId="5710" priority="104">
      <formula>AND(C239&gt;$D$5,C239&lt;=$D$6)</formula>
    </cfRule>
    <cfRule type="expression" dxfId="5709" priority="105">
      <formula>AND(C239&gt;$D$6,C239&lt;=$D$4)</formula>
    </cfRule>
    <cfRule type="expression" dxfId="5708" priority="106">
      <formula>C239&gt;$D$4</formula>
    </cfRule>
  </conditionalFormatting>
  <conditionalFormatting sqref="C239:I240">
    <cfRule type="expression" dxfId="5707" priority="99">
      <formula>C239&lt;=$D$5</formula>
    </cfRule>
    <cfRule type="expression" dxfId="5706" priority="100">
      <formula>AND(C239&gt;$D$5,C239&lt;=$D$6)</formula>
    </cfRule>
    <cfRule type="expression" dxfId="5705" priority="101">
      <formula>AND(C239&gt;$D$6,C239&lt;=$D$4)</formula>
    </cfRule>
    <cfRule type="expression" dxfId="5704" priority="102">
      <formula>C239&gt;$D$4</formula>
    </cfRule>
  </conditionalFormatting>
  <conditionalFormatting sqref="H241">
    <cfRule type="expression" dxfId="5703" priority="95">
      <formula>H241&lt;=$D$5</formula>
    </cfRule>
    <cfRule type="expression" dxfId="5702" priority="96">
      <formula>AND(H241&gt;$D$5,H241&lt;=$D$6)</formula>
    </cfRule>
    <cfRule type="expression" dxfId="5701" priority="97">
      <formula>AND(H241&gt;$D$6,H241&lt;=$D$4)</formula>
    </cfRule>
    <cfRule type="expression" dxfId="5700" priority="98">
      <formula>H241&gt;$D$4</formula>
    </cfRule>
  </conditionalFormatting>
  <conditionalFormatting sqref="H241">
    <cfRule type="expression" dxfId="5699" priority="91">
      <formula>H241&lt;=$D$5</formula>
    </cfRule>
    <cfRule type="expression" dxfId="5698" priority="92">
      <formula>AND(H241&gt;$D$5,H241&lt;=$D$6)</formula>
    </cfRule>
    <cfRule type="expression" dxfId="5697" priority="93">
      <formula>AND(H241&gt;$D$6,H241&lt;=$D$4)</formula>
    </cfRule>
    <cfRule type="expression" dxfId="5696" priority="94">
      <formula>H241&gt;$D$4</formula>
    </cfRule>
  </conditionalFormatting>
  <conditionalFormatting sqref="C242:I242 I241 C241:G241">
    <cfRule type="expression" dxfId="5695" priority="87">
      <formula>C241&lt;=$D$5</formula>
    </cfRule>
    <cfRule type="expression" dxfId="5694" priority="88">
      <formula>AND(C241&gt;$D$5,C241&lt;=$D$6)</formula>
    </cfRule>
    <cfRule type="expression" dxfId="5693" priority="89">
      <formula>AND(C241&gt;$D$6,C241&lt;=$D$4)</formula>
    </cfRule>
    <cfRule type="expression" dxfId="5692" priority="90">
      <formula>C241&gt;$D$4</formula>
    </cfRule>
  </conditionalFormatting>
  <conditionalFormatting sqref="C242:I242 I241 C241:G241">
    <cfRule type="expression" dxfId="5691" priority="83">
      <formula>C241&lt;=$D$5</formula>
    </cfRule>
    <cfRule type="expression" dxfId="5690" priority="84">
      <formula>AND(C241&gt;$D$5,C241&lt;=$D$6)</formula>
    </cfRule>
    <cfRule type="expression" dxfId="5689" priority="85">
      <formula>AND(C241&gt;$D$6,C241&lt;=$D$4)</formula>
    </cfRule>
    <cfRule type="expression" dxfId="5688" priority="86">
      <formula>C241&gt;$D$4</formula>
    </cfRule>
  </conditionalFormatting>
  <conditionalFormatting sqref="C243:I244">
    <cfRule type="expression" dxfId="5687" priority="79">
      <formula>C243&lt;=$D$5</formula>
    </cfRule>
    <cfRule type="expression" dxfId="5686" priority="80">
      <formula>AND(C243&gt;$D$5,C243&lt;=$D$6)</formula>
    </cfRule>
    <cfRule type="expression" dxfId="5685" priority="81">
      <formula>AND(C243&gt;$D$6,C243&lt;=$D$4)</formula>
    </cfRule>
    <cfRule type="expression" dxfId="5684" priority="82">
      <formula>C243&gt;$D$4</formula>
    </cfRule>
  </conditionalFormatting>
  <conditionalFormatting sqref="C243:I244">
    <cfRule type="expression" dxfId="5683" priority="75">
      <formula>C243&lt;=$D$5</formula>
    </cfRule>
    <cfRule type="expression" dxfId="5682" priority="76">
      <formula>AND(C243&gt;$D$5,C243&lt;=$D$6)</formula>
    </cfRule>
    <cfRule type="expression" dxfId="5681" priority="77">
      <formula>AND(C243&gt;$D$6,C243&lt;=$D$4)</formula>
    </cfRule>
    <cfRule type="expression" dxfId="5680" priority="78">
      <formula>C243&gt;$D$4</formula>
    </cfRule>
  </conditionalFormatting>
  <conditionalFormatting sqref="C245:I247">
    <cfRule type="expression" dxfId="5679" priority="71">
      <formula>C245&lt;=$D$5</formula>
    </cfRule>
    <cfRule type="expression" dxfId="5678" priority="72">
      <formula>AND(C245&gt;$D$5,C245&lt;=$D$6)</formula>
    </cfRule>
    <cfRule type="expression" dxfId="5677" priority="73">
      <formula>AND(C245&gt;$D$6,C245&lt;=$D$4)</formula>
    </cfRule>
    <cfRule type="expression" dxfId="5676" priority="74">
      <formula>C245&gt;$D$4</formula>
    </cfRule>
  </conditionalFormatting>
  <conditionalFormatting sqref="C245:I247">
    <cfRule type="expression" dxfId="5675" priority="67">
      <formula>C245&lt;=$D$5</formula>
    </cfRule>
    <cfRule type="expression" dxfId="5674" priority="68">
      <formula>AND(C245&gt;$D$5,C245&lt;=$D$6)</formula>
    </cfRule>
    <cfRule type="expression" dxfId="5673" priority="69">
      <formula>AND(C245&gt;$D$6,C245&lt;=$D$4)</formula>
    </cfRule>
    <cfRule type="expression" dxfId="5672" priority="70">
      <formula>C245&gt;$D$4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2" manualBreakCount="2">
    <brk id="260" max="9" man="1"/>
    <brk id="302" max="9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1" operator="greaterThanOrEqual" id="{E60FBDF7-5CCD-4748-9EEE-9C1AC385FAF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2" operator="lessThan" id="{BBD97403-A8B5-4301-962D-08DCEE8637D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C260:I260</xm:sqref>
        </x14:conditionalFormatting>
        <x14:conditionalFormatting xmlns:xm="http://schemas.microsoft.com/office/excel/2006/main">
          <x14:cfRule type="cellIs" priority="65" operator="greaterThanOrEqual" id="{EF667753-60FD-497E-BC0D-05D88978197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6" operator="lessThan" id="{B139231B-8447-4EF1-B0C1-D7E6ED27D9F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C248:I248</xm:sqref>
        </x14:conditionalFormatting>
        <x14:conditionalFormatting xmlns:xm="http://schemas.microsoft.com/office/excel/2006/main">
          <x14:cfRule type="cellIs" priority="63" operator="greaterThanOrEqual" id="{E789D38D-A3FD-4239-A347-49C6D362483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4" operator="lessThan" id="{8E508214-0701-4CEF-A3A1-F0B037C1D56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C249:I249</xm:sqref>
        </x14:conditionalFormatting>
        <x14:conditionalFormatting xmlns:xm="http://schemas.microsoft.com/office/excel/2006/main">
          <x14:cfRule type="cellIs" priority="61" operator="greaterThanOrEqual" id="{CC750A6F-CEC4-42E9-9A6F-63EF9503E66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2" operator="lessThan" id="{6684EBE2-B039-4378-B699-E40E753FBCA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C250:I250</xm:sqref>
        </x14:conditionalFormatting>
        <x14:conditionalFormatting xmlns:xm="http://schemas.microsoft.com/office/excel/2006/main">
          <x14:cfRule type="cellIs" priority="59" operator="greaterThanOrEqual" id="{C7226F37-22BB-49E4-AB22-778891CA122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0" operator="lessThan" id="{7637E67A-AD57-4692-A1D1-0868F00249E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C251:I251</xm:sqref>
        </x14:conditionalFormatting>
        <x14:conditionalFormatting xmlns:xm="http://schemas.microsoft.com/office/excel/2006/main">
          <x14:cfRule type="cellIs" priority="57" operator="greaterThanOrEqual" id="{FC6BFAFA-1AF5-4B9E-8D77-F47BAAD68E3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8" operator="lessThan" id="{03E194F2-2B16-4612-A60D-9C6DD49EF6D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C252:I252</xm:sqref>
        </x14:conditionalFormatting>
        <x14:conditionalFormatting xmlns:xm="http://schemas.microsoft.com/office/excel/2006/main">
          <x14:cfRule type="cellIs" priority="55" operator="greaterThanOrEqual" id="{F66E2FBE-D7AB-47DE-BD3D-442006FA600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6" operator="lessThan" id="{F41876EE-E6D2-4AD1-92EA-2D73794CF5D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C253:I253</xm:sqref>
        </x14:conditionalFormatting>
        <x14:conditionalFormatting xmlns:xm="http://schemas.microsoft.com/office/excel/2006/main">
          <x14:cfRule type="cellIs" priority="53" operator="greaterThanOrEqual" id="{66DCFB07-5947-4B34-A95B-6D0639C98A1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4" operator="lessThan" id="{B38A05B4-89EC-4FE0-8CEA-085B2AC507F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C254:I254</xm:sqref>
        </x14:conditionalFormatting>
        <x14:conditionalFormatting xmlns:xm="http://schemas.microsoft.com/office/excel/2006/main">
          <x14:cfRule type="cellIs" priority="51" operator="greaterThanOrEqual" id="{A04F88FF-35FF-4063-8B3C-39A9A7D2737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2" operator="lessThan" id="{6291A4E4-C8CE-4E54-A6F7-194B8C7A9EB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C255:I255</xm:sqref>
        </x14:conditionalFormatting>
        <x14:conditionalFormatting xmlns:xm="http://schemas.microsoft.com/office/excel/2006/main">
          <x14:cfRule type="cellIs" priority="49" operator="greaterThanOrEqual" id="{FE49E20C-3FFD-4A06-9ECD-1F6986E1766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0" operator="lessThan" id="{DF12D3C3-F372-4C51-87F8-4E220878C01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C256:I256</xm:sqref>
        </x14:conditionalFormatting>
        <x14:conditionalFormatting xmlns:xm="http://schemas.microsoft.com/office/excel/2006/main">
          <x14:cfRule type="cellIs" priority="47" operator="greaterThanOrEqual" id="{174FF4EA-0592-4DE0-8A6A-D70B833633F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8" operator="lessThan" id="{9FFE3DC4-3889-4A24-8DA2-B0658ED0E5B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C257:I257</xm:sqref>
        </x14:conditionalFormatting>
        <x14:conditionalFormatting xmlns:xm="http://schemas.microsoft.com/office/excel/2006/main">
          <x14:cfRule type="cellIs" priority="45" operator="greaterThanOrEqual" id="{DABF6968-EBDB-4931-883D-F7319188F45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6" operator="lessThan" id="{50792853-49E4-42CB-B7AF-E4A89B35AFA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C258:I258</xm:sqref>
        </x14:conditionalFormatting>
        <x14:conditionalFormatting xmlns:xm="http://schemas.microsoft.com/office/excel/2006/main">
          <x14:cfRule type="cellIs" priority="43" operator="greaterThanOrEqual" id="{3DA1B53F-B85C-4921-8E33-2A00CC0D3D0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4" operator="lessThan" id="{54C89A2F-BF56-4E58-ADCD-909244A1237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C259:I259</xm:sqref>
        </x14:conditionalFormatting>
        <x14:conditionalFormatting xmlns:xm="http://schemas.microsoft.com/office/excel/2006/main">
          <x14:cfRule type="cellIs" priority="39" operator="greaterThanOrEqual" id="{B13FFE54-9B0F-4675-93EA-7090B269269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0" operator="lessThan" id="{6D684EC9-212A-48D1-90D1-F35474BB1D3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C261:I268</xm:sqref>
        </x14:conditionalFormatting>
        <x14:conditionalFormatting xmlns:xm="http://schemas.microsoft.com/office/excel/2006/main">
          <x14:cfRule type="cellIs" priority="37" operator="greaterThanOrEqual" id="{134EA793-60C8-4E4F-B868-BB15E83B8BD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8" operator="lessThan" id="{DB868EBD-B9F2-4687-82D6-512255CBEEB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C269:I269</xm:sqref>
        </x14:conditionalFormatting>
        <x14:conditionalFormatting xmlns:xm="http://schemas.microsoft.com/office/excel/2006/main">
          <x14:cfRule type="cellIs" priority="35" operator="greaterThanOrEqual" id="{4D866F83-6E2D-4AB3-9705-67AF4D3A214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6" operator="lessThan" id="{15E3076B-2C73-44C8-8857-BD139C58F65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C270:I270</xm:sqref>
        </x14:conditionalFormatting>
        <x14:conditionalFormatting xmlns:xm="http://schemas.microsoft.com/office/excel/2006/main">
          <x14:cfRule type="cellIs" priority="33" operator="greaterThanOrEqual" id="{268FDF5E-8987-4EC9-B740-8B134F8A881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4" operator="lessThan" id="{578D2562-0F38-48FA-AB1F-21A61E24C2C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C271:I271</xm:sqref>
        </x14:conditionalFormatting>
        <x14:conditionalFormatting xmlns:xm="http://schemas.microsoft.com/office/excel/2006/main">
          <x14:cfRule type="cellIs" priority="31" operator="greaterThanOrEqual" id="{54BC027D-29DD-485E-9BCB-DF77F36AE40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2" operator="lessThan" id="{E722E24C-8796-49C0-991F-AC2F8EBFE17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C272:I272</xm:sqref>
        </x14:conditionalFormatting>
        <x14:conditionalFormatting xmlns:xm="http://schemas.microsoft.com/office/excel/2006/main">
          <x14:cfRule type="cellIs" priority="29" operator="greaterThanOrEqual" id="{DE2F42FC-33C9-4B96-B302-93DF514E55C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0" operator="lessThan" id="{FBC0FAAC-76A9-4B51-A5B8-956CA0F1BF9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C273:I273</xm:sqref>
        </x14:conditionalFormatting>
        <x14:conditionalFormatting xmlns:xm="http://schemas.microsoft.com/office/excel/2006/main">
          <x14:cfRule type="cellIs" priority="27" operator="greaterThanOrEqual" id="{ABD0CDCE-7415-4210-B715-EE4ECAA0FA1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8" operator="lessThan" id="{6C405671-AF1A-447A-8EDC-9DA56236E9B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C274:I274</xm:sqref>
        </x14:conditionalFormatting>
        <x14:conditionalFormatting xmlns:xm="http://schemas.microsoft.com/office/excel/2006/main">
          <x14:cfRule type="cellIs" priority="25" operator="greaterThanOrEqual" id="{FBC89FDD-D55B-472B-B53A-78B870D34DA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6" operator="lessThan" id="{13800A26-41BD-41F3-968D-4F7B32D028C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C275:I275</xm:sqref>
        </x14:conditionalFormatting>
        <x14:conditionalFormatting xmlns:xm="http://schemas.microsoft.com/office/excel/2006/main">
          <x14:cfRule type="cellIs" priority="23" operator="greaterThanOrEqual" id="{94637345-DB79-4E51-B274-863B4ED07E1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4" operator="lessThan" id="{977B975F-4541-49E2-BF4E-07047E61EE5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C276:I276</xm:sqref>
        </x14:conditionalFormatting>
        <x14:conditionalFormatting xmlns:xm="http://schemas.microsoft.com/office/excel/2006/main">
          <x14:cfRule type="cellIs" priority="21" operator="greaterThanOrEqual" id="{E2E66E6C-BA36-4183-9A1E-D3DA87E6242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2" operator="lessThan" id="{4D24EE01-A083-4F2D-A158-4E0E8667225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C277:I278</xm:sqref>
        </x14:conditionalFormatting>
        <x14:conditionalFormatting xmlns:xm="http://schemas.microsoft.com/office/excel/2006/main">
          <x14:cfRule type="cellIs" priority="19" operator="greaterThanOrEqual" id="{26D53764-3C61-47A4-B8A3-AC08726E32C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0" operator="lessThan" id="{8BC7B0C9-5D5E-4837-ACE5-45EA5853AEF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C279:I279</xm:sqref>
        </x14:conditionalFormatting>
        <x14:conditionalFormatting xmlns:xm="http://schemas.microsoft.com/office/excel/2006/main">
          <x14:cfRule type="cellIs" priority="17" operator="greaterThanOrEqual" id="{3A1FB84D-1FBD-4C50-8338-ABE3EE201CE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lessThan" id="{C88E9F2F-C8C3-461D-AE41-A4399AF7F86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C280:I280</xm:sqref>
        </x14:conditionalFormatting>
        <x14:conditionalFormatting xmlns:xm="http://schemas.microsoft.com/office/excel/2006/main">
          <x14:cfRule type="cellIs" priority="15" operator="greaterThanOrEqual" id="{A310A66F-3C15-46CB-BA28-CAA6861BC0A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6" operator="lessThan" id="{CCC8CF42-F342-47A1-AEBC-3CAD61F518D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C281:I281</xm:sqref>
        </x14:conditionalFormatting>
        <x14:conditionalFormatting xmlns:xm="http://schemas.microsoft.com/office/excel/2006/main">
          <x14:cfRule type="cellIs" priority="13" operator="greaterThanOrEqual" id="{309D9044-4495-488A-9B4E-92B26D8E9FA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4" operator="lessThan" id="{2D1ACCED-2700-46EE-B7ED-3CEB2B8AE17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C282:I282</xm:sqref>
        </x14:conditionalFormatting>
        <x14:conditionalFormatting xmlns:xm="http://schemas.microsoft.com/office/excel/2006/main">
          <x14:cfRule type="cellIs" priority="11" operator="greaterThanOrEqual" id="{C722B63A-9F57-4488-A00C-A4D9DCD2B66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" operator="lessThan" id="{6E49C1CC-CD07-4DB8-8D7F-5C20678F6EE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C283:I283</xm:sqref>
        </x14:conditionalFormatting>
        <x14:conditionalFormatting xmlns:xm="http://schemas.microsoft.com/office/excel/2006/main">
          <x14:cfRule type="cellIs" priority="9" operator="greaterThanOrEqual" id="{E2CEE184-1C37-4F82-A743-B8FDCEE2A88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lessThan" id="{A9211755-0BC0-430B-B418-90E28A9EC9D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C284:I284</xm:sqref>
        </x14:conditionalFormatting>
        <x14:conditionalFormatting xmlns:xm="http://schemas.microsoft.com/office/excel/2006/main">
          <x14:cfRule type="cellIs" priority="7" operator="greaterThanOrEqual" id="{038E3D44-8A02-4218-B431-0053B09F996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63515E64-501F-4383-BE39-220F51B9B42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C285:I285</xm:sqref>
        </x14:conditionalFormatting>
        <x14:conditionalFormatting xmlns:xm="http://schemas.microsoft.com/office/excel/2006/main">
          <x14:cfRule type="cellIs" priority="5" operator="greaterThanOrEqual" id="{A5FC1A98-F3BB-412F-AD4A-D9B02A937C5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A9C185E1-FB9A-472F-9562-774E8E8D1FC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C286:I286</xm:sqref>
        </x14:conditionalFormatting>
        <x14:conditionalFormatting xmlns:xm="http://schemas.microsoft.com/office/excel/2006/main">
          <x14:cfRule type="cellIs" priority="3" operator="greaterThanOrEqual" id="{0F5FE601-9E18-4C5E-ACF2-61CF744534A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A8136926-F791-4290-9CB4-4A56DB0E9D0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C287:I288</xm:sqref>
        </x14:conditionalFormatting>
        <x14:conditionalFormatting xmlns:xm="http://schemas.microsoft.com/office/excel/2006/main">
          <x14:cfRule type="cellIs" priority="1" operator="greaterThanOrEqual" id="{D6F05FFB-C1E4-4069-B5C0-F3120EA4F07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72EA5DE6-FDC8-43D5-8947-10D7C852778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C289:I289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399"/>
  <sheetViews>
    <sheetView view="pageBreakPreview" zoomScale="90" zoomScaleNormal="100" zoomScaleSheetLayoutView="90" workbookViewId="0">
      <selection activeCell="F7" sqref="F7:G7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38" s="4" customFormat="1" ht="33.75" customHeight="1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38" s="4" customFormat="1" ht="30.75" customHeight="1" x14ac:dyDescent="0.2">
      <c r="A2" s="151" t="s">
        <v>56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38" s="4" customFormat="1" ht="12.75" customHeight="1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38" s="4" customFormat="1" ht="27" customHeigh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38" s="4" customFormat="1" ht="27" customHeight="1" x14ac:dyDescent="0.2">
      <c r="A5" s="139" t="s">
        <v>3</v>
      </c>
      <c r="B5" s="140"/>
      <c r="C5" s="148" t="s">
        <v>24</v>
      </c>
      <c r="D5" s="148"/>
      <c r="E5" s="33" t="s">
        <v>0</v>
      </c>
      <c r="F5" s="153" t="str">
        <f>Cuong!F5</f>
        <v>02/01/17 - 31/03/17</v>
      </c>
      <c r="G5" s="153"/>
      <c r="H5" s="64"/>
      <c r="I5" s="64"/>
      <c r="J5" s="9"/>
      <c r="K5" s="3"/>
      <c r="L5" s="3"/>
      <c r="M5" s="3"/>
    </row>
    <row r="6" spans="1:38" s="4" customFormat="1" ht="27" customHeight="1" x14ac:dyDescent="0.2">
      <c r="A6" s="145" t="s">
        <v>14</v>
      </c>
      <c r="B6" s="146"/>
      <c r="C6" s="147" t="s">
        <v>44</v>
      </c>
      <c r="D6" s="147"/>
      <c r="E6" s="33" t="s">
        <v>6</v>
      </c>
      <c r="F6" s="143">
        <v>285</v>
      </c>
      <c r="G6" s="143"/>
      <c r="H6" s="65"/>
      <c r="I6" s="65"/>
      <c r="J6" s="7"/>
      <c r="K6" s="3"/>
      <c r="L6" s="3"/>
      <c r="M6" s="3"/>
    </row>
    <row r="7" spans="1:38" s="4" customFormat="1" ht="27" customHeight="1" x14ac:dyDescent="0.2">
      <c r="A7" s="139" t="s">
        <v>4</v>
      </c>
      <c r="B7" s="140"/>
      <c r="C7" s="148" t="s">
        <v>20</v>
      </c>
      <c r="D7" s="148"/>
      <c r="E7" s="33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38" s="4" customFormat="1" ht="27" customHeight="1" x14ac:dyDescent="0.2">
      <c r="A8" s="149" t="s">
        <v>5</v>
      </c>
      <c r="B8" s="149"/>
      <c r="C8" s="148" t="s">
        <v>19</v>
      </c>
      <c r="D8" s="148"/>
      <c r="E8" s="33" t="s">
        <v>8</v>
      </c>
      <c r="F8" s="144">
        <v>5</v>
      </c>
      <c r="G8" s="144"/>
      <c r="H8" s="66"/>
      <c r="I8" s="66"/>
      <c r="J8" s="3"/>
      <c r="K8" s="3"/>
      <c r="L8" s="3"/>
      <c r="M8" s="3"/>
    </row>
    <row r="9" spans="1:38" s="4" customFormat="1" ht="27" customHeight="1" x14ac:dyDescent="0.2">
      <c r="A9" s="139" t="s">
        <v>78</v>
      </c>
      <c r="B9" s="140"/>
      <c r="C9" s="141">
        <f>Cuong!C9</f>
        <v>1</v>
      </c>
      <c r="D9" s="141"/>
      <c r="E9" s="33" t="s">
        <v>79</v>
      </c>
      <c r="F9" s="141">
        <f>Cuong!F9</f>
        <v>3</v>
      </c>
      <c r="G9" s="141"/>
      <c r="H9" s="67"/>
      <c r="I9" s="67"/>
      <c r="J9" s="3"/>
      <c r="K9" s="3"/>
      <c r="L9" s="3"/>
    </row>
    <row r="10" spans="1:38" s="4" customFormat="1" ht="11.25" customHeight="1" x14ac:dyDescent="0.2">
      <c r="A10" s="142"/>
      <c r="B10" s="142"/>
      <c r="C10" s="142"/>
      <c r="D10" s="142"/>
      <c r="E10" s="142"/>
      <c r="F10" s="142"/>
      <c r="G10" s="142"/>
      <c r="H10" s="59"/>
      <c r="I10" s="59"/>
      <c r="J10" s="3"/>
      <c r="K10" s="3"/>
      <c r="L10" s="3"/>
      <c r="M10" s="3"/>
    </row>
    <row r="11" spans="1:38" s="3" customFormat="1" ht="23.25" customHeight="1" x14ac:dyDescent="0.2">
      <c r="A11" s="7"/>
      <c r="B11" s="32"/>
    </row>
    <row r="12" spans="1:38" ht="25.5" customHeight="1" x14ac:dyDescent="0.2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73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T12" t="s">
        <v>42</v>
      </c>
      <c r="U12"/>
      <c r="V12"/>
      <c r="X12" t="s">
        <v>42</v>
      </c>
      <c r="Y12"/>
      <c r="Z12"/>
      <c r="AB12" t="s">
        <v>42</v>
      </c>
      <c r="AC12"/>
      <c r="AD12"/>
      <c r="AF12" t="s">
        <v>42</v>
      </c>
      <c r="AG12"/>
      <c r="AH12"/>
      <c r="AJ12" t="s">
        <v>42</v>
      </c>
      <c r="AK12"/>
      <c r="AL12"/>
    </row>
    <row r="13" spans="1:38" ht="25.5" customHeight="1" x14ac:dyDescent="0.2">
      <c r="A13" s="10"/>
      <c r="B13" s="86">
        <v>43102</v>
      </c>
      <c r="C13" s="87">
        <v>0</v>
      </c>
      <c r="D13" s="87">
        <v>0</v>
      </c>
      <c r="E13" s="87">
        <v>0</v>
      </c>
      <c r="F13" s="87">
        <v>0</v>
      </c>
      <c r="G13" s="87">
        <v>0</v>
      </c>
      <c r="H13" s="87">
        <v>0</v>
      </c>
      <c r="I13" s="87">
        <v>0</v>
      </c>
      <c r="J13" s="12"/>
      <c r="K13" s="17">
        <f t="shared" ref="K13:K298" si="0">$C$9</f>
        <v>1</v>
      </c>
      <c r="L13" s="17">
        <f t="shared" ref="L13:L298" si="1">$F$9</f>
        <v>3</v>
      </c>
      <c r="M13" s="71"/>
      <c r="N13" s="72"/>
      <c r="O13" s="71"/>
      <c r="P13" s="73"/>
      <c r="Q13" s="73"/>
      <c r="T13"/>
      <c r="U13"/>
      <c r="V13"/>
      <c r="X13"/>
      <c r="Y13"/>
      <c r="Z13"/>
      <c r="AB13"/>
      <c r="AC13"/>
      <c r="AD13"/>
      <c r="AF13"/>
      <c r="AG13"/>
      <c r="AH13"/>
      <c r="AJ13"/>
      <c r="AK13"/>
      <c r="AL13"/>
    </row>
    <row r="14" spans="1:38" ht="25.5" customHeight="1" x14ac:dyDescent="0.2">
      <c r="A14" s="10"/>
      <c r="B14" s="86">
        <v>43103</v>
      </c>
      <c r="C14" s="87">
        <v>0</v>
      </c>
      <c r="D14" s="87">
        <v>0</v>
      </c>
      <c r="E14" s="87">
        <v>0</v>
      </c>
      <c r="F14" s="87">
        <v>0</v>
      </c>
      <c r="G14" s="87">
        <v>0</v>
      </c>
      <c r="H14" s="87">
        <v>0</v>
      </c>
      <c r="I14" s="87">
        <v>0</v>
      </c>
      <c r="J14" s="12"/>
      <c r="K14" s="17">
        <f t="shared" si="0"/>
        <v>1</v>
      </c>
      <c r="L14" s="17">
        <f t="shared" si="1"/>
        <v>3</v>
      </c>
      <c r="M14" s="71"/>
      <c r="N14" s="72"/>
      <c r="O14" s="71"/>
      <c r="P14" s="73"/>
      <c r="Q14" s="73"/>
      <c r="T14"/>
      <c r="U14"/>
      <c r="V14"/>
      <c r="X14"/>
      <c r="Y14"/>
      <c r="Z14"/>
      <c r="AB14"/>
      <c r="AC14"/>
      <c r="AD14"/>
      <c r="AF14"/>
      <c r="AG14"/>
      <c r="AH14"/>
      <c r="AJ14"/>
      <c r="AK14"/>
      <c r="AL14"/>
    </row>
    <row r="15" spans="1:38" ht="25.5" customHeight="1" x14ac:dyDescent="0.2">
      <c r="A15" s="10"/>
      <c r="B15" s="86">
        <v>43106</v>
      </c>
      <c r="C15" s="87">
        <v>0</v>
      </c>
      <c r="D15" s="87">
        <v>0</v>
      </c>
      <c r="E15" s="87">
        <v>0</v>
      </c>
      <c r="F15" s="87">
        <v>0</v>
      </c>
      <c r="G15" s="87">
        <v>0</v>
      </c>
      <c r="H15" s="87">
        <v>0</v>
      </c>
      <c r="I15" s="87">
        <v>0</v>
      </c>
      <c r="J15" s="12"/>
      <c r="K15" s="17">
        <f t="shared" si="0"/>
        <v>1</v>
      </c>
      <c r="L15" s="17">
        <f t="shared" si="1"/>
        <v>3</v>
      </c>
      <c r="M15" s="71"/>
      <c r="N15" s="72"/>
      <c r="O15" s="71"/>
      <c r="P15" s="73"/>
      <c r="Q15" s="73"/>
      <c r="T15"/>
      <c r="U15"/>
      <c r="V15"/>
      <c r="X15"/>
      <c r="Y15"/>
      <c r="Z15"/>
      <c r="AB15"/>
      <c r="AC15"/>
      <c r="AD15"/>
      <c r="AF15"/>
      <c r="AG15"/>
      <c r="AH15"/>
      <c r="AJ15"/>
      <c r="AK15"/>
      <c r="AL15"/>
    </row>
    <row r="16" spans="1:38" ht="25.5" customHeight="1" x14ac:dyDescent="0.2">
      <c r="A16" s="10"/>
      <c r="B16" s="86">
        <v>43109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12"/>
      <c r="K16" s="17">
        <f t="shared" si="0"/>
        <v>1</v>
      </c>
      <c r="L16" s="17">
        <f t="shared" si="1"/>
        <v>3</v>
      </c>
      <c r="M16" s="71"/>
      <c r="N16" s="72"/>
      <c r="O16" s="71"/>
      <c r="P16" s="73"/>
      <c r="Q16" s="73"/>
      <c r="T16"/>
      <c r="U16"/>
      <c r="V16"/>
      <c r="X16"/>
      <c r="Y16"/>
      <c r="Z16"/>
      <c r="AB16"/>
      <c r="AC16"/>
      <c r="AD16"/>
      <c r="AF16"/>
      <c r="AG16"/>
      <c r="AH16"/>
      <c r="AJ16"/>
      <c r="AK16"/>
      <c r="AL16"/>
    </row>
    <row r="17" spans="1:38" ht="25.5" customHeight="1" x14ac:dyDescent="0.2">
      <c r="A17" s="10"/>
      <c r="B17" s="86">
        <v>43110</v>
      </c>
      <c r="C17" s="87">
        <v>0</v>
      </c>
      <c r="D17" s="87">
        <v>0</v>
      </c>
      <c r="E17" s="87">
        <v>0</v>
      </c>
      <c r="F17" s="87">
        <v>1</v>
      </c>
      <c r="G17" s="87">
        <v>0</v>
      </c>
      <c r="H17" s="87">
        <v>0</v>
      </c>
      <c r="I17" s="87">
        <v>0</v>
      </c>
      <c r="J17" s="12"/>
      <c r="K17" s="17">
        <f t="shared" si="0"/>
        <v>1</v>
      </c>
      <c r="L17" s="17">
        <f t="shared" si="1"/>
        <v>3</v>
      </c>
      <c r="M17" s="71"/>
      <c r="N17" s="72"/>
      <c r="O17" s="71"/>
      <c r="P17" s="73"/>
      <c r="Q17" s="73"/>
      <c r="T17"/>
      <c r="U17"/>
      <c r="V17"/>
      <c r="X17"/>
      <c r="Y17"/>
      <c r="Z17"/>
      <c r="AB17"/>
      <c r="AC17"/>
      <c r="AD17"/>
      <c r="AF17"/>
      <c r="AG17"/>
      <c r="AH17"/>
      <c r="AJ17"/>
      <c r="AK17"/>
      <c r="AL17"/>
    </row>
    <row r="18" spans="1:38" ht="25.5" customHeight="1" x14ac:dyDescent="0.2">
      <c r="A18" s="10"/>
      <c r="B18" s="86">
        <v>43112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12"/>
      <c r="K18" s="17">
        <f t="shared" si="0"/>
        <v>1</v>
      </c>
      <c r="L18" s="17">
        <f t="shared" si="1"/>
        <v>3</v>
      </c>
      <c r="M18" s="71"/>
      <c r="N18" s="72"/>
      <c r="O18" s="71"/>
      <c r="P18" s="73"/>
      <c r="Q18" s="73"/>
      <c r="T18"/>
      <c r="U18"/>
      <c r="V18"/>
      <c r="X18"/>
      <c r="Y18"/>
      <c r="Z18"/>
      <c r="AB18"/>
      <c r="AC18"/>
      <c r="AD18"/>
      <c r="AF18"/>
      <c r="AG18"/>
      <c r="AH18"/>
      <c r="AJ18"/>
      <c r="AK18"/>
      <c r="AL18"/>
    </row>
    <row r="19" spans="1:38" ht="25.5" customHeight="1" x14ac:dyDescent="0.2">
      <c r="A19" s="10"/>
      <c r="B19" s="86">
        <v>43118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12"/>
      <c r="K19" s="17">
        <f t="shared" si="0"/>
        <v>1</v>
      </c>
      <c r="L19" s="17">
        <f t="shared" si="1"/>
        <v>3</v>
      </c>
      <c r="M19" s="71"/>
      <c r="N19" s="72"/>
      <c r="O19" s="71"/>
      <c r="P19" s="73"/>
      <c r="Q19" s="73"/>
      <c r="T19"/>
      <c r="U19"/>
      <c r="V19"/>
      <c r="X19"/>
      <c r="Y19"/>
      <c r="Z19"/>
      <c r="AB19"/>
      <c r="AC19"/>
      <c r="AD19"/>
      <c r="AF19"/>
      <c r="AG19"/>
      <c r="AH19"/>
      <c r="AJ19"/>
      <c r="AK19"/>
      <c r="AL19"/>
    </row>
    <row r="20" spans="1:38" ht="25.5" customHeight="1" x14ac:dyDescent="0.2">
      <c r="A20" s="10"/>
      <c r="B20" s="86">
        <v>43120</v>
      </c>
      <c r="C20" s="87">
        <v>0</v>
      </c>
      <c r="D20" s="87">
        <v>0</v>
      </c>
      <c r="E20" s="87">
        <v>0</v>
      </c>
      <c r="F20" s="87">
        <v>0</v>
      </c>
      <c r="G20" s="87">
        <v>1</v>
      </c>
      <c r="H20" s="87">
        <v>0</v>
      </c>
      <c r="I20" s="87">
        <v>0</v>
      </c>
      <c r="J20" s="12"/>
      <c r="K20" s="17">
        <f t="shared" si="0"/>
        <v>1</v>
      </c>
      <c r="L20" s="17">
        <f t="shared" si="1"/>
        <v>3</v>
      </c>
      <c r="M20" s="71"/>
      <c r="N20" s="72"/>
      <c r="O20" s="71"/>
      <c r="P20" s="73"/>
      <c r="Q20" s="73"/>
      <c r="T20"/>
      <c r="U20"/>
      <c r="V20"/>
      <c r="X20"/>
      <c r="Y20"/>
      <c r="Z20"/>
      <c r="AB20"/>
      <c r="AC20"/>
      <c r="AD20"/>
      <c r="AF20"/>
      <c r="AG20"/>
      <c r="AH20"/>
      <c r="AJ20"/>
      <c r="AK20"/>
      <c r="AL20"/>
    </row>
    <row r="21" spans="1:38" ht="25.5" customHeight="1" x14ac:dyDescent="0.2">
      <c r="A21" s="10"/>
      <c r="B21" s="86">
        <v>43123</v>
      </c>
      <c r="C21" s="87">
        <v>0</v>
      </c>
      <c r="D21" s="87">
        <v>0</v>
      </c>
      <c r="E21" s="87">
        <v>0</v>
      </c>
      <c r="F21" s="87">
        <v>1</v>
      </c>
      <c r="G21" s="87">
        <v>0</v>
      </c>
      <c r="H21" s="87">
        <v>0</v>
      </c>
      <c r="I21" s="87">
        <v>0</v>
      </c>
      <c r="J21" s="12"/>
      <c r="K21" s="17">
        <f t="shared" si="0"/>
        <v>1</v>
      </c>
      <c r="L21" s="17">
        <f t="shared" si="1"/>
        <v>3</v>
      </c>
      <c r="M21" s="71"/>
      <c r="N21" s="72"/>
      <c r="O21" s="71"/>
      <c r="P21" s="73"/>
      <c r="Q21" s="73"/>
      <c r="T21"/>
      <c r="U21"/>
      <c r="V21"/>
      <c r="X21"/>
      <c r="Y21"/>
      <c r="Z21"/>
      <c r="AB21"/>
      <c r="AC21"/>
      <c r="AD21"/>
      <c r="AF21"/>
      <c r="AG21"/>
      <c r="AH21"/>
      <c r="AJ21"/>
      <c r="AK21"/>
      <c r="AL21"/>
    </row>
    <row r="22" spans="1:38" ht="25.5" customHeight="1" x14ac:dyDescent="0.2">
      <c r="A22" s="10"/>
      <c r="B22" s="86">
        <v>43126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12"/>
      <c r="K22" s="17">
        <f t="shared" si="0"/>
        <v>1</v>
      </c>
      <c r="L22" s="17">
        <f t="shared" si="1"/>
        <v>3</v>
      </c>
      <c r="M22" s="71"/>
      <c r="N22" s="72"/>
      <c r="O22" s="71"/>
      <c r="P22" s="73"/>
      <c r="Q22" s="73"/>
      <c r="T22"/>
      <c r="U22"/>
      <c r="V22"/>
      <c r="X22"/>
      <c r="Y22"/>
      <c r="Z22"/>
      <c r="AB22"/>
      <c r="AC22"/>
      <c r="AD22"/>
      <c r="AF22"/>
      <c r="AG22"/>
      <c r="AH22"/>
      <c r="AJ22"/>
      <c r="AK22"/>
      <c r="AL22"/>
    </row>
    <row r="23" spans="1:38" ht="25.5" customHeight="1" x14ac:dyDescent="0.2">
      <c r="A23" s="10"/>
      <c r="B23" s="86">
        <v>43128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12"/>
      <c r="K23" s="17">
        <f t="shared" si="0"/>
        <v>1</v>
      </c>
      <c r="L23" s="17">
        <f t="shared" si="1"/>
        <v>3</v>
      </c>
      <c r="M23" s="71"/>
      <c r="N23" s="72"/>
      <c r="O23" s="71"/>
      <c r="P23" s="73"/>
      <c r="Q23" s="73"/>
      <c r="T23"/>
      <c r="U23"/>
      <c r="V23"/>
      <c r="X23"/>
      <c r="Y23"/>
      <c r="Z23"/>
      <c r="AB23"/>
      <c r="AC23"/>
      <c r="AD23"/>
      <c r="AF23"/>
      <c r="AG23"/>
      <c r="AH23"/>
      <c r="AJ23"/>
      <c r="AK23"/>
      <c r="AL23"/>
    </row>
    <row r="24" spans="1:38" ht="25.5" customHeight="1" x14ac:dyDescent="0.2">
      <c r="A24" s="10"/>
      <c r="B24" s="86">
        <v>43130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12"/>
      <c r="K24" s="17">
        <f t="shared" si="0"/>
        <v>1</v>
      </c>
      <c r="L24" s="17">
        <f t="shared" si="1"/>
        <v>3</v>
      </c>
      <c r="M24" s="71"/>
      <c r="N24" s="72"/>
      <c r="O24" s="71"/>
      <c r="P24" s="73"/>
      <c r="Q24" s="73"/>
      <c r="T24"/>
      <c r="U24"/>
      <c r="V24"/>
      <c r="X24"/>
      <c r="Y24"/>
      <c r="Z24"/>
      <c r="AB24"/>
      <c r="AC24"/>
      <c r="AD24"/>
      <c r="AF24"/>
      <c r="AG24"/>
      <c r="AH24"/>
      <c r="AJ24"/>
      <c r="AK24"/>
      <c r="AL24"/>
    </row>
    <row r="25" spans="1:38" ht="25.5" customHeight="1" x14ac:dyDescent="0.2">
      <c r="A25" s="10"/>
      <c r="B25" s="86">
        <v>43133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12"/>
      <c r="K25" s="17">
        <f t="shared" si="0"/>
        <v>1</v>
      </c>
      <c r="L25" s="17">
        <f t="shared" si="1"/>
        <v>3</v>
      </c>
      <c r="M25" s="71"/>
      <c r="N25" s="72"/>
      <c r="O25" s="71"/>
      <c r="P25" s="73"/>
      <c r="Q25" s="73"/>
      <c r="T25"/>
      <c r="U25"/>
      <c r="V25"/>
      <c r="X25"/>
      <c r="Y25"/>
      <c r="Z25"/>
      <c r="AB25"/>
      <c r="AC25"/>
      <c r="AD25"/>
      <c r="AF25"/>
      <c r="AG25"/>
      <c r="AH25"/>
      <c r="AJ25"/>
      <c r="AK25"/>
      <c r="AL25"/>
    </row>
    <row r="26" spans="1:38" ht="25.5" customHeight="1" x14ac:dyDescent="0.2">
      <c r="A26" s="10"/>
      <c r="B26" s="86">
        <v>43137</v>
      </c>
      <c r="C26" s="87">
        <v>0</v>
      </c>
      <c r="D26" s="87">
        <v>0</v>
      </c>
      <c r="E26" s="87">
        <v>1</v>
      </c>
      <c r="F26" s="87">
        <v>0</v>
      </c>
      <c r="G26" s="87">
        <v>0</v>
      </c>
      <c r="H26" s="87">
        <v>0</v>
      </c>
      <c r="I26" s="87">
        <v>0</v>
      </c>
      <c r="J26" s="12"/>
      <c r="K26" s="17">
        <f t="shared" si="0"/>
        <v>1</v>
      </c>
      <c r="L26" s="17">
        <f t="shared" si="1"/>
        <v>3</v>
      </c>
      <c r="M26" s="71"/>
      <c r="N26" s="72"/>
      <c r="O26" s="71"/>
      <c r="P26" s="73"/>
      <c r="Q26" s="73"/>
      <c r="T26"/>
      <c r="U26"/>
      <c r="V26"/>
      <c r="X26"/>
      <c r="Y26"/>
      <c r="Z26"/>
      <c r="AB26"/>
      <c r="AC26"/>
      <c r="AD26"/>
      <c r="AF26"/>
      <c r="AG26"/>
      <c r="AH26"/>
      <c r="AJ26"/>
      <c r="AK26"/>
      <c r="AL26"/>
    </row>
    <row r="27" spans="1:38" ht="25.5" customHeight="1" x14ac:dyDescent="0.2">
      <c r="A27" s="10"/>
      <c r="B27" s="86">
        <v>43138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12"/>
      <c r="K27" s="17">
        <f t="shared" si="0"/>
        <v>1</v>
      </c>
      <c r="L27" s="17">
        <f t="shared" si="1"/>
        <v>3</v>
      </c>
      <c r="M27" s="71"/>
      <c r="N27" s="72"/>
      <c r="O27" s="71"/>
      <c r="P27" s="73"/>
      <c r="Q27" s="73"/>
      <c r="T27"/>
      <c r="U27"/>
      <c r="V27"/>
      <c r="X27"/>
      <c r="Y27"/>
      <c r="Z27"/>
      <c r="AB27"/>
      <c r="AC27"/>
      <c r="AD27"/>
      <c r="AF27"/>
      <c r="AG27"/>
      <c r="AH27"/>
      <c r="AJ27"/>
      <c r="AK27"/>
      <c r="AL27"/>
    </row>
    <row r="28" spans="1:38" ht="25.5" customHeight="1" x14ac:dyDescent="0.2">
      <c r="A28" s="10"/>
      <c r="B28" s="86">
        <v>43139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12"/>
      <c r="K28" s="17">
        <f t="shared" si="0"/>
        <v>1</v>
      </c>
      <c r="L28" s="17">
        <f t="shared" si="1"/>
        <v>3</v>
      </c>
      <c r="M28" s="71"/>
      <c r="N28" s="72"/>
      <c r="O28" s="71"/>
      <c r="P28" s="73"/>
      <c r="Q28" s="73"/>
      <c r="T28"/>
      <c r="U28"/>
      <c r="V28"/>
      <c r="X28"/>
      <c r="Y28"/>
      <c r="Z28"/>
      <c r="AB28"/>
      <c r="AC28"/>
      <c r="AD28"/>
      <c r="AF28"/>
      <c r="AG28"/>
      <c r="AH28"/>
      <c r="AJ28"/>
      <c r="AK28"/>
      <c r="AL28"/>
    </row>
    <row r="29" spans="1:38" ht="25.5" customHeight="1" x14ac:dyDescent="0.2">
      <c r="A29" s="10"/>
      <c r="B29" s="86">
        <v>43143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12"/>
      <c r="K29" s="17">
        <f t="shared" si="0"/>
        <v>1</v>
      </c>
      <c r="L29" s="17">
        <f t="shared" si="1"/>
        <v>3</v>
      </c>
      <c r="M29" s="71"/>
      <c r="N29" s="72"/>
      <c r="O29" s="71"/>
      <c r="P29" s="73"/>
      <c r="Q29" s="73"/>
      <c r="T29"/>
      <c r="U29"/>
      <c r="V29"/>
      <c r="X29"/>
      <c r="Y29"/>
      <c r="Z29"/>
      <c r="AB29"/>
      <c r="AC29"/>
      <c r="AD29"/>
      <c r="AF29"/>
      <c r="AG29"/>
      <c r="AH29"/>
      <c r="AJ29"/>
      <c r="AK29"/>
      <c r="AL29"/>
    </row>
    <row r="30" spans="1:38" ht="25.5" customHeight="1" x14ac:dyDescent="0.2">
      <c r="A30" s="10"/>
      <c r="B30" s="86">
        <v>43152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12"/>
      <c r="K30" s="17">
        <f t="shared" si="0"/>
        <v>1</v>
      </c>
      <c r="L30" s="17">
        <f t="shared" si="1"/>
        <v>3</v>
      </c>
      <c r="M30" s="71"/>
      <c r="N30" s="72"/>
      <c r="O30" s="71"/>
      <c r="P30" s="73"/>
      <c r="Q30" s="73"/>
      <c r="T30"/>
      <c r="U30"/>
      <c r="V30"/>
      <c r="X30"/>
      <c r="Y30"/>
      <c r="Z30"/>
      <c r="AB30"/>
      <c r="AC30"/>
      <c r="AD30"/>
      <c r="AF30"/>
      <c r="AG30"/>
      <c r="AH30"/>
      <c r="AJ30"/>
      <c r="AK30"/>
      <c r="AL30"/>
    </row>
    <row r="31" spans="1:38" ht="25.5" customHeight="1" x14ac:dyDescent="0.2">
      <c r="A31" s="10"/>
      <c r="B31" s="86">
        <v>43154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12"/>
      <c r="K31" s="17">
        <f t="shared" si="0"/>
        <v>1</v>
      </c>
      <c r="L31" s="17">
        <f t="shared" si="1"/>
        <v>3</v>
      </c>
      <c r="M31" s="71"/>
      <c r="N31" s="72"/>
      <c r="O31" s="71"/>
      <c r="P31" s="73"/>
      <c r="Q31" s="73"/>
      <c r="T31"/>
      <c r="U31"/>
      <c r="V31"/>
      <c r="X31"/>
      <c r="Y31"/>
      <c r="Z31"/>
      <c r="AB31"/>
      <c r="AC31"/>
      <c r="AD31"/>
      <c r="AF31"/>
      <c r="AG31"/>
      <c r="AH31"/>
      <c r="AJ31"/>
      <c r="AK31"/>
      <c r="AL31"/>
    </row>
    <row r="32" spans="1:38" ht="25.5" customHeight="1" x14ac:dyDescent="0.2">
      <c r="A32" s="10"/>
      <c r="B32" s="86">
        <v>43159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12"/>
      <c r="K32" s="17">
        <f t="shared" si="0"/>
        <v>1</v>
      </c>
      <c r="L32" s="17">
        <f t="shared" si="1"/>
        <v>3</v>
      </c>
      <c r="M32" s="71"/>
      <c r="N32" s="72"/>
      <c r="O32" s="71"/>
      <c r="P32" s="73"/>
      <c r="Q32" s="73"/>
      <c r="T32"/>
      <c r="U32"/>
      <c r="V32"/>
      <c r="X32"/>
      <c r="Y32"/>
      <c r="Z32"/>
      <c r="AB32"/>
      <c r="AC32"/>
      <c r="AD32"/>
      <c r="AF32"/>
      <c r="AG32"/>
      <c r="AH32"/>
      <c r="AJ32"/>
      <c r="AK32"/>
      <c r="AL32"/>
    </row>
    <row r="33" spans="1:38" ht="25.5" customHeight="1" x14ac:dyDescent="0.2">
      <c r="A33" s="10"/>
      <c r="B33" s="86">
        <v>43159</v>
      </c>
      <c r="C33" s="87">
        <v>0</v>
      </c>
      <c r="D33" s="87">
        <v>0</v>
      </c>
      <c r="E33" s="87">
        <v>0</v>
      </c>
      <c r="F33" s="87">
        <v>1</v>
      </c>
      <c r="G33" s="87">
        <v>0</v>
      </c>
      <c r="H33" s="87">
        <v>0</v>
      </c>
      <c r="I33" s="87">
        <v>0</v>
      </c>
      <c r="J33" s="12"/>
      <c r="K33" s="17">
        <f t="shared" si="0"/>
        <v>1</v>
      </c>
      <c r="L33" s="17">
        <f t="shared" si="1"/>
        <v>3</v>
      </c>
      <c r="M33" s="71"/>
      <c r="N33" s="72"/>
      <c r="O33" s="71"/>
      <c r="P33" s="73"/>
      <c r="Q33" s="73"/>
      <c r="T33"/>
      <c r="U33"/>
      <c r="V33"/>
      <c r="X33"/>
      <c r="Y33"/>
      <c r="Z33"/>
      <c r="AB33"/>
      <c r="AC33"/>
      <c r="AD33"/>
      <c r="AF33"/>
      <c r="AG33"/>
      <c r="AH33"/>
      <c r="AJ33"/>
      <c r="AK33"/>
      <c r="AL33"/>
    </row>
    <row r="34" spans="1:38" ht="25.5" customHeight="1" x14ac:dyDescent="0.2">
      <c r="A34" s="10"/>
      <c r="B34" s="86">
        <v>43161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12"/>
      <c r="K34" s="17">
        <f t="shared" si="0"/>
        <v>1</v>
      </c>
      <c r="L34" s="17">
        <f t="shared" si="1"/>
        <v>3</v>
      </c>
      <c r="M34" s="71"/>
      <c r="N34" s="72"/>
      <c r="O34" s="71"/>
      <c r="P34" s="73"/>
      <c r="Q34" s="73"/>
      <c r="T34"/>
      <c r="U34"/>
      <c r="V34"/>
      <c r="X34"/>
      <c r="Y34"/>
      <c r="Z34"/>
      <c r="AB34"/>
      <c r="AC34"/>
      <c r="AD34"/>
      <c r="AF34"/>
      <c r="AG34"/>
      <c r="AH34"/>
      <c r="AJ34"/>
      <c r="AK34"/>
      <c r="AL34"/>
    </row>
    <row r="35" spans="1:38" ht="25.5" customHeight="1" x14ac:dyDescent="0.2">
      <c r="A35" s="10"/>
      <c r="B35" s="86">
        <v>43162</v>
      </c>
      <c r="C35" s="87">
        <v>0</v>
      </c>
      <c r="D35" s="87">
        <v>0</v>
      </c>
      <c r="E35" s="87">
        <v>1</v>
      </c>
      <c r="F35" s="87">
        <v>0</v>
      </c>
      <c r="G35" s="87">
        <v>0</v>
      </c>
      <c r="H35" s="87">
        <v>0</v>
      </c>
      <c r="I35" s="87">
        <v>0</v>
      </c>
      <c r="J35" s="12"/>
      <c r="K35" s="17">
        <f t="shared" si="0"/>
        <v>1</v>
      </c>
      <c r="L35" s="17">
        <f t="shared" si="1"/>
        <v>3</v>
      </c>
      <c r="M35" s="71"/>
      <c r="N35" s="72"/>
      <c r="O35" s="71"/>
      <c r="P35" s="73"/>
      <c r="Q35" s="73"/>
      <c r="T35"/>
      <c r="U35"/>
      <c r="V35"/>
      <c r="X35"/>
      <c r="Y35"/>
      <c r="Z35"/>
      <c r="AB35"/>
      <c r="AC35"/>
      <c r="AD35"/>
      <c r="AF35"/>
      <c r="AG35"/>
      <c r="AH35"/>
      <c r="AJ35"/>
      <c r="AK35"/>
      <c r="AL35"/>
    </row>
    <row r="36" spans="1:38" ht="25.5" customHeight="1" x14ac:dyDescent="0.2">
      <c r="A36" s="10"/>
      <c r="B36" s="86">
        <v>43163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12"/>
      <c r="K36" s="17">
        <f t="shared" si="0"/>
        <v>1</v>
      </c>
      <c r="L36" s="17">
        <f t="shared" si="1"/>
        <v>3</v>
      </c>
      <c r="M36" s="71"/>
      <c r="N36" s="72"/>
      <c r="O36" s="71"/>
      <c r="P36" s="73"/>
      <c r="Q36" s="73"/>
      <c r="T36"/>
      <c r="U36"/>
      <c r="V36"/>
      <c r="X36"/>
      <c r="Y36"/>
      <c r="Z36"/>
      <c r="AB36"/>
      <c r="AC36"/>
      <c r="AD36"/>
      <c r="AF36"/>
      <c r="AG36"/>
      <c r="AH36"/>
      <c r="AJ36"/>
      <c r="AK36"/>
      <c r="AL36"/>
    </row>
    <row r="37" spans="1:38" ht="25.5" customHeight="1" x14ac:dyDescent="0.2">
      <c r="A37" s="10"/>
      <c r="B37" s="86">
        <v>43165</v>
      </c>
      <c r="C37" s="87">
        <v>1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12"/>
      <c r="K37" s="17">
        <f t="shared" si="0"/>
        <v>1</v>
      </c>
      <c r="L37" s="17">
        <f t="shared" si="1"/>
        <v>3</v>
      </c>
      <c r="M37" s="71"/>
      <c r="N37" s="72"/>
      <c r="O37" s="71"/>
      <c r="P37" s="73"/>
      <c r="Q37" s="73"/>
      <c r="T37"/>
      <c r="U37"/>
      <c r="V37"/>
      <c r="X37"/>
      <c r="Y37"/>
      <c r="Z37"/>
      <c r="AB37"/>
      <c r="AC37"/>
      <c r="AD37"/>
      <c r="AF37"/>
      <c r="AG37"/>
      <c r="AH37"/>
      <c r="AJ37"/>
      <c r="AK37"/>
      <c r="AL37"/>
    </row>
    <row r="38" spans="1:38" ht="25.5" customHeight="1" x14ac:dyDescent="0.2">
      <c r="A38" s="10"/>
      <c r="B38" s="86">
        <v>43167</v>
      </c>
      <c r="C38" s="87">
        <v>0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1</v>
      </c>
      <c r="J38" s="12"/>
      <c r="K38" s="17">
        <f t="shared" si="0"/>
        <v>1</v>
      </c>
      <c r="L38" s="17">
        <f t="shared" si="1"/>
        <v>3</v>
      </c>
      <c r="M38" s="71"/>
      <c r="N38" s="72"/>
      <c r="O38" s="71"/>
      <c r="P38" s="73"/>
      <c r="Q38" s="73"/>
      <c r="T38"/>
      <c r="U38"/>
      <c r="V38"/>
      <c r="X38"/>
      <c r="Y38"/>
      <c r="Z38"/>
      <c r="AB38"/>
      <c r="AC38"/>
      <c r="AD38"/>
      <c r="AF38"/>
      <c r="AG38"/>
      <c r="AH38"/>
      <c r="AJ38"/>
      <c r="AK38"/>
      <c r="AL38"/>
    </row>
    <row r="39" spans="1:38" ht="25.5" customHeight="1" x14ac:dyDescent="0.2">
      <c r="A39" s="10"/>
      <c r="B39" s="86">
        <v>43169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12"/>
      <c r="K39" s="17">
        <f t="shared" si="0"/>
        <v>1</v>
      </c>
      <c r="L39" s="17">
        <f t="shared" si="1"/>
        <v>3</v>
      </c>
      <c r="M39" s="71"/>
      <c r="N39" s="72"/>
      <c r="O39" s="71"/>
      <c r="P39" s="73"/>
      <c r="Q39" s="73"/>
      <c r="T39"/>
      <c r="U39"/>
      <c r="V39"/>
      <c r="X39"/>
      <c r="Y39"/>
      <c r="Z39"/>
      <c r="AB39"/>
      <c r="AC39"/>
      <c r="AD39"/>
      <c r="AF39"/>
      <c r="AG39"/>
      <c r="AH39"/>
      <c r="AJ39"/>
      <c r="AK39"/>
      <c r="AL39"/>
    </row>
    <row r="40" spans="1:38" ht="25.5" customHeight="1" x14ac:dyDescent="0.2">
      <c r="A40" s="10"/>
      <c r="B40" s="86">
        <v>43173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12"/>
      <c r="K40" s="17">
        <f t="shared" si="0"/>
        <v>1</v>
      </c>
      <c r="L40" s="17">
        <f t="shared" si="1"/>
        <v>3</v>
      </c>
      <c r="M40" s="71"/>
      <c r="N40" s="72"/>
      <c r="O40" s="71"/>
      <c r="P40" s="73"/>
      <c r="Q40" s="73"/>
      <c r="T40"/>
      <c r="U40"/>
      <c r="V40"/>
      <c r="X40"/>
      <c r="Y40"/>
      <c r="Z40"/>
      <c r="AB40"/>
      <c r="AC40"/>
      <c r="AD40"/>
      <c r="AF40"/>
      <c r="AG40"/>
      <c r="AH40"/>
      <c r="AJ40"/>
      <c r="AK40"/>
      <c r="AL40"/>
    </row>
    <row r="41" spans="1:38" ht="25.5" customHeight="1" x14ac:dyDescent="0.2">
      <c r="A41" s="10"/>
      <c r="B41" s="86">
        <v>43175</v>
      </c>
      <c r="C41" s="87">
        <v>0</v>
      </c>
      <c r="D41" s="87">
        <v>0</v>
      </c>
      <c r="E41" s="87">
        <v>1</v>
      </c>
      <c r="F41" s="87">
        <v>0</v>
      </c>
      <c r="G41" s="87">
        <v>0</v>
      </c>
      <c r="H41" s="87">
        <v>0</v>
      </c>
      <c r="I41" s="87">
        <v>0</v>
      </c>
      <c r="J41" s="12"/>
      <c r="K41" s="17">
        <f t="shared" si="0"/>
        <v>1</v>
      </c>
      <c r="L41" s="17">
        <f t="shared" si="1"/>
        <v>3</v>
      </c>
      <c r="M41" s="71"/>
      <c r="N41" s="72"/>
      <c r="O41" s="71"/>
      <c r="P41" s="73"/>
      <c r="Q41" s="73"/>
      <c r="T41"/>
      <c r="U41"/>
      <c r="V41"/>
      <c r="X41"/>
      <c r="Y41"/>
      <c r="Z41"/>
      <c r="AB41"/>
      <c r="AC41"/>
      <c r="AD41"/>
      <c r="AF41"/>
      <c r="AG41"/>
      <c r="AH41"/>
      <c r="AJ41"/>
      <c r="AK41"/>
      <c r="AL41"/>
    </row>
    <row r="42" spans="1:38" ht="25.5" customHeight="1" x14ac:dyDescent="0.2">
      <c r="A42" s="10"/>
      <c r="B42" s="86">
        <v>43176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12"/>
      <c r="K42" s="17">
        <f t="shared" si="0"/>
        <v>1</v>
      </c>
      <c r="L42" s="17">
        <f t="shared" si="1"/>
        <v>3</v>
      </c>
      <c r="M42" s="71"/>
      <c r="N42" s="72"/>
      <c r="O42" s="71"/>
      <c r="P42" s="73"/>
      <c r="Q42" s="73"/>
      <c r="T42"/>
      <c r="U42"/>
      <c r="V42"/>
      <c r="X42"/>
      <c r="Y42"/>
      <c r="Z42"/>
      <c r="AB42"/>
      <c r="AC42"/>
      <c r="AD42"/>
      <c r="AF42"/>
      <c r="AG42"/>
      <c r="AH42"/>
      <c r="AJ42"/>
      <c r="AK42"/>
      <c r="AL42"/>
    </row>
    <row r="43" spans="1:38" ht="25.5" customHeight="1" x14ac:dyDescent="0.2">
      <c r="A43" s="10"/>
      <c r="B43" s="86">
        <v>43181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12"/>
      <c r="K43" s="17">
        <f t="shared" si="0"/>
        <v>1</v>
      </c>
      <c r="L43" s="17">
        <f t="shared" si="1"/>
        <v>3</v>
      </c>
      <c r="M43" s="71"/>
      <c r="N43" s="72"/>
      <c r="O43" s="71"/>
      <c r="P43" s="73"/>
      <c r="Q43" s="73"/>
      <c r="T43"/>
      <c r="U43"/>
      <c r="V43"/>
      <c r="X43"/>
      <c r="Y43"/>
      <c r="Z43"/>
      <c r="AB43"/>
      <c r="AC43"/>
      <c r="AD43"/>
      <c r="AF43"/>
      <c r="AG43"/>
      <c r="AH43"/>
      <c r="AJ43"/>
      <c r="AK43"/>
      <c r="AL43"/>
    </row>
    <row r="44" spans="1:38" ht="25.5" customHeight="1" x14ac:dyDescent="0.2">
      <c r="A44" s="10"/>
      <c r="B44" s="86">
        <v>43183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1</v>
      </c>
      <c r="I44" s="87">
        <v>0</v>
      </c>
      <c r="J44" s="12"/>
      <c r="K44" s="17">
        <f t="shared" si="0"/>
        <v>1</v>
      </c>
      <c r="L44" s="17">
        <f t="shared" si="1"/>
        <v>3</v>
      </c>
      <c r="M44" s="71"/>
      <c r="N44" s="72"/>
      <c r="O44" s="71"/>
      <c r="P44" s="73"/>
      <c r="Q44" s="73"/>
      <c r="T44"/>
      <c r="U44"/>
      <c r="V44"/>
      <c r="X44"/>
      <c r="Y44"/>
      <c r="Z44"/>
      <c r="AB44"/>
      <c r="AC44"/>
      <c r="AD44"/>
      <c r="AF44"/>
      <c r="AG44"/>
      <c r="AH44"/>
      <c r="AJ44"/>
      <c r="AK44"/>
      <c r="AL44"/>
    </row>
    <row r="45" spans="1:38" ht="25.5" customHeight="1" x14ac:dyDescent="0.2">
      <c r="A45" s="10"/>
      <c r="B45" s="86">
        <v>43186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12"/>
      <c r="K45" s="17">
        <f t="shared" si="0"/>
        <v>1</v>
      </c>
      <c r="L45" s="17">
        <f t="shared" si="1"/>
        <v>3</v>
      </c>
      <c r="M45" s="71"/>
      <c r="N45" s="72"/>
      <c r="O45" s="71"/>
      <c r="P45" s="73"/>
      <c r="Q45" s="73"/>
      <c r="T45"/>
      <c r="U45"/>
      <c r="V45"/>
      <c r="X45"/>
      <c r="Y45"/>
      <c r="Z45"/>
      <c r="AB45"/>
      <c r="AC45"/>
      <c r="AD45"/>
      <c r="AF45"/>
      <c r="AG45"/>
      <c r="AH45"/>
      <c r="AJ45"/>
      <c r="AK45"/>
      <c r="AL45"/>
    </row>
    <row r="46" spans="1:38" ht="25.5" customHeight="1" x14ac:dyDescent="0.2">
      <c r="A46" s="10"/>
      <c r="B46" s="86">
        <v>43189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12"/>
      <c r="K46" s="17">
        <f t="shared" si="0"/>
        <v>1</v>
      </c>
      <c r="L46" s="17">
        <f t="shared" si="1"/>
        <v>3</v>
      </c>
      <c r="M46" s="71"/>
      <c r="N46" s="72"/>
      <c r="O46" s="71"/>
      <c r="P46" s="73"/>
      <c r="Q46" s="73"/>
      <c r="T46"/>
      <c r="U46"/>
      <c r="V46"/>
      <c r="X46"/>
      <c r="Y46"/>
      <c r="Z46"/>
      <c r="AB46"/>
      <c r="AC46"/>
      <c r="AD46"/>
      <c r="AF46"/>
      <c r="AG46"/>
      <c r="AH46"/>
      <c r="AJ46"/>
      <c r="AK46"/>
      <c r="AL46"/>
    </row>
    <row r="47" spans="1:38" ht="25.5" customHeight="1" x14ac:dyDescent="0.2">
      <c r="A47" s="10"/>
      <c r="B47" s="86">
        <v>43190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12"/>
      <c r="K47" s="17">
        <f t="shared" si="0"/>
        <v>1</v>
      </c>
      <c r="L47" s="17">
        <f t="shared" si="1"/>
        <v>3</v>
      </c>
      <c r="M47" s="71"/>
      <c r="N47" s="72"/>
      <c r="O47" s="71"/>
      <c r="P47" s="73"/>
      <c r="Q47" s="73"/>
      <c r="T47"/>
      <c r="U47"/>
      <c r="V47"/>
      <c r="X47"/>
      <c r="Y47"/>
      <c r="Z47"/>
      <c r="AB47"/>
      <c r="AC47"/>
      <c r="AD47"/>
      <c r="AF47"/>
      <c r="AG47"/>
      <c r="AH47"/>
      <c r="AJ47"/>
      <c r="AK47"/>
      <c r="AL47"/>
    </row>
    <row r="48" spans="1:38" ht="25.5" customHeight="1" x14ac:dyDescent="0.2">
      <c r="A48" s="10"/>
      <c r="B48" s="86">
        <v>43193</v>
      </c>
      <c r="C48" s="87">
        <v>0</v>
      </c>
      <c r="D48" s="87">
        <v>0</v>
      </c>
      <c r="E48" s="87">
        <v>1</v>
      </c>
      <c r="F48" s="87">
        <v>0</v>
      </c>
      <c r="G48" s="87">
        <v>0</v>
      </c>
      <c r="H48" s="87">
        <v>0</v>
      </c>
      <c r="I48" s="87">
        <v>0</v>
      </c>
      <c r="J48" s="12"/>
      <c r="K48" s="17">
        <f t="shared" si="0"/>
        <v>1</v>
      </c>
      <c r="L48" s="17">
        <f t="shared" si="1"/>
        <v>3</v>
      </c>
      <c r="M48" s="71"/>
      <c r="N48" s="72"/>
      <c r="O48" s="71"/>
      <c r="P48" s="73"/>
      <c r="Q48" s="73"/>
      <c r="T48"/>
      <c r="U48"/>
      <c r="V48"/>
      <c r="X48"/>
      <c r="Y48"/>
      <c r="Z48"/>
      <c r="AB48"/>
      <c r="AC48"/>
      <c r="AD48"/>
      <c r="AF48"/>
      <c r="AG48"/>
      <c r="AH48"/>
      <c r="AJ48"/>
      <c r="AK48"/>
      <c r="AL48"/>
    </row>
    <row r="49" spans="1:38" ht="25.5" customHeight="1" x14ac:dyDescent="0.2">
      <c r="A49" s="10"/>
      <c r="B49" s="86">
        <v>43196</v>
      </c>
      <c r="C49" s="87">
        <v>0</v>
      </c>
      <c r="D49" s="87">
        <v>1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12"/>
      <c r="K49" s="17">
        <f t="shared" si="0"/>
        <v>1</v>
      </c>
      <c r="L49" s="17">
        <f t="shared" si="1"/>
        <v>3</v>
      </c>
      <c r="M49" s="71"/>
      <c r="N49" s="72"/>
      <c r="O49" s="71"/>
      <c r="P49" s="73"/>
      <c r="Q49" s="73"/>
      <c r="T49"/>
      <c r="U49"/>
      <c r="V49"/>
      <c r="X49"/>
      <c r="Y49"/>
      <c r="Z49"/>
      <c r="AB49"/>
      <c r="AC49"/>
      <c r="AD49"/>
      <c r="AF49"/>
      <c r="AG49"/>
      <c r="AH49"/>
      <c r="AJ49"/>
      <c r="AK49"/>
      <c r="AL49"/>
    </row>
    <row r="50" spans="1:38" ht="25.5" customHeight="1" x14ac:dyDescent="0.2">
      <c r="A50" s="10"/>
      <c r="B50" s="86">
        <v>43197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12"/>
      <c r="K50" s="17">
        <f t="shared" si="0"/>
        <v>1</v>
      </c>
      <c r="L50" s="17">
        <f t="shared" si="1"/>
        <v>3</v>
      </c>
      <c r="M50" s="71"/>
      <c r="N50" s="72"/>
      <c r="O50" s="71"/>
      <c r="P50" s="73"/>
      <c r="Q50" s="73"/>
      <c r="T50"/>
      <c r="U50"/>
      <c r="V50"/>
      <c r="X50"/>
      <c r="Y50"/>
      <c r="Z50"/>
      <c r="AB50"/>
      <c r="AC50"/>
      <c r="AD50"/>
      <c r="AF50"/>
      <c r="AG50"/>
      <c r="AH50"/>
      <c r="AJ50"/>
      <c r="AK50"/>
      <c r="AL50"/>
    </row>
    <row r="51" spans="1:38" ht="25.5" customHeight="1" x14ac:dyDescent="0.2">
      <c r="A51" s="10"/>
      <c r="B51" s="86">
        <v>43198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12"/>
      <c r="K51" s="17">
        <f t="shared" si="0"/>
        <v>1</v>
      </c>
      <c r="L51" s="17">
        <f t="shared" si="1"/>
        <v>3</v>
      </c>
      <c r="M51" s="71"/>
      <c r="N51" s="72"/>
      <c r="O51" s="71"/>
      <c r="P51" s="73"/>
      <c r="Q51" s="73"/>
      <c r="T51"/>
      <c r="U51"/>
      <c r="V51"/>
      <c r="X51"/>
      <c r="Y51"/>
      <c r="Z51"/>
      <c r="AB51"/>
      <c r="AC51"/>
      <c r="AD51"/>
      <c r="AF51"/>
      <c r="AG51"/>
      <c r="AH51"/>
      <c r="AJ51"/>
      <c r="AK51"/>
      <c r="AL51"/>
    </row>
    <row r="52" spans="1:38" ht="25.5" customHeight="1" x14ac:dyDescent="0.2">
      <c r="A52" s="10"/>
      <c r="B52" s="86">
        <v>43199</v>
      </c>
      <c r="C52" s="87">
        <v>0</v>
      </c>
      <c r="D52" s="87">
        <v>0</v>
      </c>
      <c r="E52" s="87">
        <v>1</v>
      </c>
      <c r="F52" s="87">
        <v>0</v>
      </c>
      <c r="G52" s="87">
        <v>0</v>
      </c>
      <c r="H52" s="87">
        <v>0</v>
      </c>
      <c r="I52" s="87">
        <v>0</v>
      </c>
      <c r="J52" s="12"/>
      <c r="K52" s="17">
        <f t="shared" si="0"/>
        <v>1</v>
      </c>
      <c r="L52" s="17">
        <f t="shared" si="1"/>
        <v>3</v>
      </c>
      <c r="M52" s="71"/>
      <c r="N52" s="72"/>
      <c r="O52" s="71"/>
      <c r="P52" s="73"/>
      <c r="Q52" s="73"/>
      <c r="T52"/>
      <c r="U52"/>
      <c r="V52"/>
      <c r="X52"/>
      <c r="Y52"/>
      <c r="Z52"/>
      <c r="AB52"/>
      <c r="AC52"/>
      <c r="AD52"/>
      <c r="AF52"/>
      <c r="AG52"/>
      <c r="AH52"/>
      <c r="AJ52"/>
      <c r="AK52"/>
      <c r="AL52"/>
    </row>
    <row r="53" spans="1:38" ht="25.5" customHeight="1" x14ac:dyDescent="0.2">
      <c r="A53" s="10"/>
      <c r="B53" s="86">
        <v>43201</v>
      </c>
      <c r="C53" s="87">
        <v>1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12"/>
      <c r="K53" s="17">
        <f t="shared" si="0"/>
        <v>1</v>
      </c>
      <c r="L53" s="17">
        <f t="shared" si="1"/>
        <v>3</v>
      </c>
      <c r="M53" s="71"/>
      <c r="N53" s="72"/>
      <c r="O53" s="71"/>
      <c r="P53" s="73"/>
      <c r="Q53" s="73"/>
      <c r="T53"/>
      <c r="U53"/>
      <c r="V53"/>
      <c r="X53"/>
      <c r="Y53"/>
      <c r="Z53"/>
      <c r="AB53"/>
      <c r="AC53"/>
      <c r="AD53"/>
      <c r="AF53"/>
      <c r="AG53"/>
      <c r="AH53"/>
      <c r="AJ53"/>
      <c r="AK53"/>
      <c r="AL53"/>
    </row>
    <row r="54" spans="1:38" ht="25.5" customHeight="1" x14ac:dyDescent="0.2">
      <c r="A54" s="10"/>
      <c r="B54" s="86">
        <v>43204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12"/>
      <c r="K54" s="17">
        <f t="shared" si="0"/>
        <v>1</v>
      </c>
      <c r="L54" s="17">
        <f t="shared" si="1"/>
        <v>3</v>
      </c>
      <c r="M54" s="71"/>
      <c r="N54" s="72"/>
      <c r="O54" s="71"/>
      <c r="P54" s="73"/>
      <c r="Q54" s="73"/>
      <c r="T54"/>
      <c r="U54"/>
      <c r="V54"/>
      <c r="X54"/>
      <c r="Y54"/>
      <c r="Z54"/>
      <c r="AB54"/>
      <c r="AC54"/>
      <c r="AD54"/>
      <c r="AF54"/>
      <c r="AG54"/>
      <c r="AH54"/>
      <c r="AJ54"/>
      <c r="AK54"/>
      <c r="AL54"/>
    </row>
    <row r="55" spans="1:38" ht="25.5" customHeight="1" x14ac:dyDescent="0.2">
      <c r="A55" s="10"/>
      <c r="B55" s="86">
        <v>43204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12"/>
      <c r="K55" s="17">
        <f t="shared" si="0"/>
        <v>1</v>
      </c>
      <c r="L55" s="17">
        <f t="shared" si="1"/>
        <v>3</v>
      </c>
      <c r="M55" s="71"/>
      <c r="N55" s="72"/>
      <c r="O55" s="71"/>
      <c r="P55" s="73"/>
      <c r="Q55" s="73"/>
      <c r="T55"/>
      <c r="U55"/>
      <c r="V55"/>
      <c r="X55"/>
      <c r="Y55"/>
      <c r="Z55"/>
      <c r="AB55"/>
      <c r="AC55"/>
      <c r="AD55"/>
      <c r="AF55"/>
      <c r="AG55"/>
      <c r="AH55"/>
      <c r="AJ55"/>
      <c r="AK55"/>
      <c r="AL55"/>
    </row>
    <row r="56" spans="1:38" ht="25.5" customHeight="1" x14ac:dyDescent="0.2">
      <c r="A56" s="10"/>
      <c r="B56" s="86">
        <v>43205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12"/>
      <c r="K56" s="17">
        <f t="shared" si="0"/>
        <v>1</v>
      </c>
      <c r="L56" s="17">
        <f t="shared" si="1"/>
        <v>3</v>
      </c>
      <c r="M56" s="71"/>
      <c r="N56" s="72"/>
      <c r="O56" s="71"/>
      <c r="P56" s="73"/>
      <c r="Q56" s="73"/>
      <c r="T56"/>
      <c r="U56"/>
      <c r="V56"/>
      <c r="X56"/>
      <c r="Y56"/>
      <c r="Z56"/>
      <c r="AB56"/>
      <c r="AC56"/>
      <c r="AD56"/>
      <c r="AF56"/>
      <c r="AG56"/>
      <c r="AH56"/>
      <c r="AJ56"/>
      <c r="AK56"/>
      <c r="AL56"/>
    </row>
    <row r="57" spans="1:38" ht="25.5" customHeight="1" x14ac:dyDescent="0.2">
      <c r="A57" s="10"/>
      <c r="B57" s="86">
        <v>43206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12"/>
      <c r="K57" s="17">
        <f t="shared" si="0"/>
        <v>1</v>
      </c>
      <c r="L57" s="17">
        <f t="shared" si="1"/>
        <v>3</v>
      </c>
      <c r="M57" s="71"/>
      <c r="N57" s="72"/>
      <c r="O57" s="71"/>
      <c r="P57" s="73"/>
      <c r="Q57" s="73"/>
      <c r="T57"/>
      <c r="U57"/>
      <c r="V57"/>
      <c r="X57"/>
      <c r="Y57"/>
      <c r="Z57"/>
      <c r="AB57"/>
      <c r="AC57"/>
      <c r="AD57"/>
      <c r="AF57"/>
      <c r="AG57"/>
      <c r="AH57"/>
      <c r="AJ57"/>
      <c r="AK57"/>
      <c r="AL57"/>
    </row>
    <row r="58" spans="1:38" ht="25.5" customHeight="1" x14ac:dyDescent="0.2">
      <c r="A58" s="10"/>
      <c r="B58" s="86">
        <v>43208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12"/>
      <c r="K58" s="17">
        <f t="shared" si="0"/>
        <v>1</v>
      </c>
      <c r="L58" s="17">
        <f t="shared" si="1"/>
        <v>3</v>
      </c>
      <c r="M58" s="71"/>
      <c r="N58" s="72"/>
      <c r="O58" s="71"/>
      <c r="P58" s="73"/>
      <c r="Q58" s="73"/>
      <c r="T58"/>
      <c r="U58"/>
      <c r="V58"/>
      <c r="X58"/>
      <c r="Y58"/>
      <c r="Z58"/>
      <c r="AB58"/>
      <c r="AC58"/>
      <c r="AD58"/>
      <c r="AF58"/>
      <c r="AG58"/>
      <c r="AH58"/>
      <c r="AJ58"/>
      <c r="AK58"/>
      <c r="AL58"/>
    </row>
    <row r="59" spans="1:38" ht="25.5" customHeight="1" x14ac:dyDescent="0.2">
      <c r="A59" s="10"/>
      <c r="B59" s="86">
        <v>43209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12"/>
      <c r="K59" s="17">
        <f t="shared" si="0"/>
        <v>1</v>
      </c>
      <c r="L59" s="17">
        <f t="shared" si="1"/>
        <v>3</v>
      </c>
      <c r="M59" s="71"/>
      <c r="N59" s="72"/>
      <c r="O59" s="71"/>
      <c r="P59" s="73"/>
      <c r="Q59" s="73"/>
      <c r="T59"/>
      <c r="U59"/>
      <c r="V59"/>
      <c r="X59"/>
      <c r="Y59"/>
      <c r="Z59"/>
      <c r="AB59"/>
      <c r="AC59"/>
      <c r="AD59"/>
      <c r="AF59"/>
      <c r="AG59"/>
      <c r="AH59"/>
      <c r="AJ59"/>
      <c r="AK59"/>
      <c r="AL59"/>
    </row>
    <row r="60" spans="1:38" ht="25.5" customHeight="1" x14ac:dyDescent="0.2">
      <c r="A60" s="10"/>
      <c r="B60" s="86">
        <v>43210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12"/>
      <c r="K60" s="17">
        <f t="shared" si="0"/>
        <v>1</v>
      </c>
      <c r="L60" s="17">
        <f t="shared" si="1"/>
        <v>3</v>
      </c>
      <c r="M60" s="71"/>
      <c r="N60" s="72"/>
      <c r="O60" s="71"/>
      <c r="P60" s="73"/>
      <c r="Q60" s="73"/>
      <c r="T60"/>
      <c r="U60"/>
      <c r="V60"/>
      <c r="X60"/>
      <c r="Y60"/>
      <c r="Z60"/>
      <c r="AB60"/>
      <c r="AC60"/>
      <c r="AD60"/>
      <c r="AF60"/>
      <c r="AG60"/>
      <c r="AH60"/>
      <c r="AJ60"/>
      <c r="AK60"/>
      <c r="AL60"/>
    </row>
    <row r="61" spans="1:38" ht="25.5" customHeight="1" x14ac:dyDescent="0.2">
      <c r="A61" s="10"/>
      <c r="B61" s="86">
        <v>43212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12"/>
      <c r="K61" s="17">
        <f t="shared" si="0"/>
        <v>1</v>
      </c>
      <c r="L61" s="17">
        <f t="shared" si="1"/>
        <v>3</v>
      </c>
      <c r="M61" s="71"/>
      <c r="N61" s="72"/>
      <c r="O61" s="71"/>
      <c r="P61" s="73"/>
      <c r="Q61" s="73"/>
      <c r="T61"/>
      <c r="U61"/>
      <c r="V61"/>
      <c r="X61"/>
      <c r="Y61"/>
      <c r="Z61"/>
      <c r="AB61"/>
      <c r="AC61"/>
      <c r="AD61"/>
      <c r="AF61"/>
      <c r="AG61"/>
      <c r="AH61"/>
      <c r="AJ61"/>
      <c r="AK61"/>
      <c r="AL61"/>
    </row>
    <row r="62" spans="1:38" ht="25.5" customHeight="1" x14ac:dyDescent="0.2">
      <c r="A62" s="10"/>
      <c r="B62" s="86">
        <v>43215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12"/>
      <c r="K62" s="17">
        <f t="shared" si="0"/>
        <v>1</v>
      </c>
      <c r="L62" s="17">
        <f t="shared" si="1"/>
        <v>3</v>
      </c>
      <c r="M62" s="71"/>
      <c r="N62" s="72"/>
      <c r="O62" s="71"/>
      <c r="P62" s="73"/>
      <c r="Q62" s="73"/>
      <c r="T62"/>
      <c r="U62"/>
      <c r="V62"/>
      <c r="X62"/>
      <c r="Y62"/>
      <c r="Z62"/>
      <c r="AB62"/>
      <c r="AC62"/>
      <c r="AD62"/>
      <c r="AF62"/>
      <c r="AG62"/>
      <c r="AH62"/>
      <c r="AJ62"/>
      <c r="AK62"/>
      <c r="AL62"/>
    </row>
    <row r="63" spans="1:38" ht="25.5" customHeight="1" x14ac:dyDescent="0.2">
      <c r="A63" s="10"/>
      <c r="B63" s="86">
        <v>43215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12"/>
      <c r="K63" s="17">
        <f t="shared" si="0"/>
        <v>1</v>
      </c>
      <c r="L63" s="17">
        <f t="shared" si="1"/>
        <v>3</v>
      </c>
      <c r="M63" s="71"/>
      <c r="N63" s="72"/>
      <c r="O63" s="71"/>
      <c r="P63" s="73"/>
      <c r="Q63" s="73"/>
      <c r="T63"/>
      <c r="U63"/>
      <c r="V63"/>
      <c r="X63"/>
      <c r="Y63"/>
      <c r="Z63"/>
      <c r="AB63"/>
      <c r="AC63"/>
      <c r="AD63"/>
      <c r="AF63"/>
      <c r="AG63"/>
      <c r="AH63"/>
      <c r="AJ63"/>
      <c r="AK63"/>
      <c r="AL63"/>
    </row>
    <row r="64" spans="1:38" ht="25.5" customHeight="1" x14ac:dyDescent="0.2">
      <c r="A64" s="10"/>
      <c r="B64" s="86">
        <v>43217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12"/>
      <c r="K64" s="17">
        <f t="shared" si="0"/>
        <v>1</v>
      </c>
      <c r="L64" s="17">
        <f t="shared" si="1"/>
        <v>3</v>
      </c>
      <c r="M64" s="71"/>
      <c r="N64" s="72"/>
      <c r="O64" s="71"/>
      <c r="P64" s="73"/>
      <c r="Q64" s="73"/>
      <c r="T64"/>
      <c r="U64"/>
      <c r="V64"/>
      <c r="X64"/>
      <c r="Y64"/>
      <c r="Z64"/>
      <c r="AB64"/>
      <c r="AC64"/>
      <c r="AD64"/>
      <c r="AF64"/>
      <c r="AG64"/>
      <c r="AH64"/>
      <c r="AJ64"/>
      <c r="AK64"/>
      <c r="AL64"/>
    </row>
    <row r="65" spans="1:38" ht="25.5" customHeight="1" x14ac:dyDescent="0.2">
      <c r="A65" s="10"/>
      <c r="B65" s="86">
        <v>43222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12"/>
      <c r="K65" s="17">
        <f t="shared" si="0"/>
        <v>1</v>
      </c>
      <c r="L65" s="17">
        <f t="shared" si="1"/>
        <v>3</v>
      </c>
      <c r="M65" s="71"/>
      <c r="N65" s="72"/>
      <c r="O65" s="71"/>
      <c r="P65" s="73"/>
      <c r="Q65" s="73"/>
      <c r="T65"/>
      <c r="U65"/>
      <c r="V65"/>
      <c r="X65"/>
      <c r="Y65"/>
      <c r="Z65"/>
      <c r="AB65"/>
      <c r="AC65"/>
      <c r="AD65"/>
      <c r="AF65"/>
      <c r="AG65"/>
      <c r="AH65"/>
      <c r="AJ65"/>
      <c r="AK65"/>
      <c r="AL65"/>
    </row>
    <row r="66" spans="1:38" ht="25.5" customHeight="1" x14ac:dyDescent="0.2">
      <c r="A66" s="10"/>
      <c r="B66" s="86">
        <v>43223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1</v>
      </c>
      <c r="I66" s="87">
        <v>0</v>
      </c>
      <c r="J66" s="12"/>
      <c r="K66" s="17">
        <f t="shared" si="0"/>
        <v>1</v>
      </c>
      <c r="L66" s="17">
        <f t="shared" si="1"/>
        <v>3</v>
      </c>
      <c r="M66" s="71"/>
      <c r="N66" s="72"/>
      <c r="O66" s="71"/>
      <c r="P66" s="73"/>
      <c r="Q66" s="73"/>
      <c r="T66"/>
      <c r="U66"/>
      <c r="V66"/>
      <c r="X66"/>
      <c r="Y66"/>
      <c r="Z66"/>
      <c r="AB66"/>
      <c r="AC66"/>
      <c r="AD66"/>
      <c r="AF66"/>
      <c r="AG66"/>
      <c r="AH66"/>
      <c r="AJ66"/>
      <c r="AK66"/>
      <c r="AL66"/>
    </row>
    <row r="67" spans="1:38" ht="25.5" customHeight="1" x14ac:dyDescent="0.2">
      <c r="A67" s="10"/>
      <c r="B67" s="86">
        <v>43224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12"/>
      <c r="K67" s="17">
        <f t="shared" si="0"/>
        <v>1</v>
      </c>
      <c r="L67" s="17">
        <f t="shared" si="1"/>
        <v>3</v>
      </c>
      <c r="M67" s="71"/>
      <c r="N67" s="72"/>
      <c r="O67" s="71"/>
      <c r="P67" s="73"/>
      <c r="Q67" s="73"/>
      <c r="T67"/>
      <c r="U67"/>
      <c r="V67"/>
      <c r="X67"/>
      <c r="Y67"/>
      <c r="Z67"/>
      <c r="AB67"/>
      <c r="AC67"/>
      <c r="AD67"/>
      <c r="AF67"/>
      <c r="AG67"/>
      <c r="AH67"/>
      <c r="AJ67"/>
      <c r="AK67"/>
      <c r="AL67"/>
    </row>
    <row r="68" spans="1:38" ht="25.5" customHeight="1" x14ac:dyDescent="0.2">
      <c r="A68" s="10"/>
      <c r="B68" s="86">
        <v>43228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12"/>
      <c r="K68" s="17">
        <f t="shared" si="0"/>
        <v>1</v>
      </c>
      <c r="L68" s="17">
        <f t="shared" si="1"/>
        <v>3</v>
      </c>
      <c r="M68" s="71"/>
      <c r="N68" s="72"/>
      <c r="O68" s="71"/>
      <c r="P68" s="73"/>
      <c r="Q68" s="73"/>
      <c r="T68"/>
      <c r="U68"/>
      <c r="V68"/>
      <c r="X68"/>
      <c r="Y68"/>
      <c r="Z68"/>
      <c r="AB68"/>
      <c r="AC68"/>
      <c r="AD68"/>
      <c r="AF68"/>
      <c r="AG68"/>
      <c r="AH68"/>
      <c r="AJ68"/>
      <c r="AK68"/>
      <c r="AL68"/>
    </row>
    <row r="69" spans="1:38" ht="25.5" customHeight="1" x14ac:dyDescent="0.2">
      <c r="A69" s="10"/>
      <c r="B69" s="86">
        <v>43231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12"/>
      <c r="K69" s="17">
        <f t="shared" si="0"/>
        <v>1</v>
      </c>
      <c r="L69" s="17">
        <f t="shared" si="1"/>
        <v>3</v>
      </c>
      <c r="M69" s="71"/>
      <c r="N69" s="72"/>
      <c r="O69" s="71"/>
      <c r="P69" s="73"/>
      <c r="Q69" s="73"/>
      <c r="T69"/>
      <c r="U69"/>
      <c r="V69"/>
      <c r="X69"/>
      <c r="Y69"/>
      <c r="Z69"/>
      <c r="AB69"/>
      <c r="AC69"/>
      <c r="AD69"/>
      <c r="AF69"/>
      <c r="AG69"/>
      <c r="AH69"/>
      <c r="AJ69"/>
      <c r="AK69"/>
      <c r="AL69"/>
    </row>
    <row r="70" spans="1:38" ht="25.5" customHeight="1" x14ac:dyDescent="0.2">
      <c r="A70" s="10"/>
      <c r="B70" s="86">
        <v>43237</v>
      </c>
      <c r="C70" s="87">
        <v>1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12"/>
      <c r="K70" s="17">
        <f t="shared" si="0"/>
        <v>1</v>
      </c>
      <c r="L70" s="17">
        <f t="shared" si="1"/>
        <v>3</v>
      </c>
      <c r="M70" s="71"/>
      <c r="N70" s="72"/>
      <c r="O70" s="71"/>
      <c r="P70" s="73"/>
      <c r="Q70" s="73"/>
      <c r="T70"/>
      <c r="U70"/>
      <c r="V70"/>
      <c r="X70"/>
      <c r="Y70"/>
      <c r="Z70"/>
      <c r="AB70"/>
      <c r="AC70"/>
      <c r="AD70"/>
      <c r="AF70"/>
      <c r="AG70"/>
      <c r="AH70"/>
      <c r="AJ70"/>
      <c r="AK70"/>
      <c r="AL70"/>
    </row>
    <row r="71" spans="1:38" ht="25.5" customHeight="1" x14ac:dyDescent="0.2">
      <c r="A71" s="10"/>
      <c r="B71" s="86">
        <v>43239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12"/>
      <c r="K71" s="17">
        <f t="shared" si="0"/>
        <v>1</v>
      </c>
      <c r="L71" s="17">
        <f t="shared" si="1"/>
        <v>3</v>
      </c>
      <c r="M71" s="71"/>
      <c r="N71" s="72"/>
      <c r="O71" s="71"/>
      <c r="P71" s="73"/>
      <c r="Q71" s="73"/>
      <c r="T71"/>
      <c r="U71"/>
      <c r="V71"/>
      <c r="X71"/>
      <c r="Y71"/>
      <c r="Z71"/>
      <c r="AB71"/>
      <c r="AC71"/>
      <c r="AD71"/>
      <c r="AF71"/>
      <c r="AG71"/>
      <c r="AH71"/>
      <c r="AJ71"/>
      <c r="AK71"/>
      <c r="AL71"/>
    </row>
    <row r="72" spans="1:38" ht="25.5" customHeight="1" x14ac:dyDescent="0.2">
      <c r="A72" s="10"/>
      <c r="B72" s="86">
        <v>43243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12"/>
      <c r="K72" s="17">
        <f t="shared" si="0"/>
        <v>1</v>
      </c>
      <c r="L72" s="17">
        <f t="shared" si="1"/>
        <v>3</v>
      </c>
      <c r="M72" s="71"/>
      <c r="N72" s="72"/>
      <c r="O72" s="71"/>
      <c r="P72" s="73"/>
      <c r="Q72" s="73"/>
      <c r="T72"/>
      <c r="U72"/>
      <c r="V72"/>
      <c r="X72"/>
      <c r="Y72"/>
      <c r="Z72"/>
      <c r="AB72"/>
      <c r="AC72"/>
      <c r="AD72"/>
      <c r="AF72"/>
      <c r="AG72"/>
      <c r="AH72"/>
      <c r="AJ72"/>
      <c r="AK72"/>
      <c r="AL72"/>
    </row>
    <row r="73" spans="1:38" ht="25.5" customHeight="1" x14ac:dyDescent="0.2">
      <c r="A73" s="10"/>
      <c r="B73" s="86">
        <v>43245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12"/>
      <c r="K73" s="17">
        <f t="shared" si="0"/>
        <v>1</v>
      </c>
      <c r="L73" s="17">
        <f t="shared" si="1"/>
        <v>3</v>
      </c>
      <c r="M73" s="71"/>
      <c r="N73" s="72"/>
      <c r="O73" s="71"/>
      <c r="P73" s="73"/>
      <c r="Q73" s="73"/>
      <c r="T73"/>
      <c r="U73"/>
      <c r="V73"/>
      <c r="X73"/>
      <c r="Y73"/>
      <c r="Z73"/>
      <c r="AB73"/>
      <c r="AC73"/>
      <c r="AD73"/>
      <c r="AF73"/>
      <c r="AG73"/>
      <c r="AH73"/>
      <c r="AJ73"/>
      <c r="AK73"/>
      <c r="AL73"/>
    </row>
    <row r="74" spans="1:38" ht="25.5" customHeight="1" x14ac:dyDescent="0.2">
      <c r="A74" s="10"/>
      <c r="B74" s="86">
        <v>43248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12"/>
      <c r="K74" s="17">
        <f t="shared" si="0"/>
        <v>1</v>
      </c>
      <c r="L74" s="17">
        <f t="shared" si="1"/>
        <v>3</v>
      </c>
      <c r="M74" s="71"/>
      <c r="N74" s="72"/>
      <c r="O74" s="71"/>
      <c r="P74" s="73"/>
      <c r="Q74" s="73"/>
      <c r="T74"/>
      <c r="U74"/>
      <c r="V74"/>
      <c r="X74"/>
      <c r="Y74"/>
      <c r="Z74"/>
      <c r="AB74"/>
      <c r="AC74"/>
      <c r="AD74"/>
      <c r="AF74"/>
      <c r="AG74"/>
      <c r="AH74"/>
      <c r="AJ74"/>
      <c r="AK74"/>
      <c r="AL74"/>
    </row>
    <row r="75" spans="1:38" ht="25.5" customHeight="1" x14ac:dyDescent="0.2">
      <c r="A75" s="10"/>
      <c r="B75" s="86">
        <v>43248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12"/>
      <c r="K75" s="17">
        <f t="shared" si="0"/>
        <v>1</v>
      </c>
      <c r="L75" s="17">
        <f t="shared" si="1"/>
        <v>3</v>
      </c>
      <c r="M75" s="71"/>
      <c r="N75" s="72"/>
      <c r="O75" s="71"/>
      <c r="P75" s="73"/>
      <c r="Q75" s="73"/>
      <c r="T75"/>
      <c r="U75"/>
      <c r="V75"/>
      <c r="X75"/>
      <c r="Y75"/>
      <c r="Z75"/>
      <c r="AB75"/>
      <c r="AC75"/>
      <c r="AD75"/>
      <c r="AF75"/>
      <c r="AG75"/>
      <c r="AH75"/>
      <c r="AJ75"/>
      <c r="AK75"/>
      <c r="AL75"/>
    </row>
    <row r="76" spans="1:38" ht="25.5" customHeight="1" x14ac:dyDescent="0.2">
      <c r="A76" s="10"/>
      <c r="B76" s="86">
        <v>43251</v>
      </c>
      <c r="C76" s="87">
        <v>1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12"/>
      <c r="K76" s="17">
        <f t="shared" si="0"/>
        <v>1</v>
      </c>
      <c r="L76" s="17">
        <f t="shared" si="1"/>
        <v>3</v>
      </c>
      <c r="M76" s="71"/>
      <c r="N76" s="72"/>
      <c r="O76" s="71"/>
      <c r="P76" s="73"/>
      <c r="Q76" s="73"/>
      <c r="T76"/>
      <c r="U76"/>
      <c r="V76"/>
      <c r="X76"/>
      <c r="Y76"/>
      <c r="Z76"/>
      <c r="AB76"/>
      <c r="AC76"/>
      <c r="AD76"/>
      <c r="AF76"/>
      <c r="AG76"/>
      <c r="AH76"/>
      <c r="AJ76"/>
      <c r="AK76"/>
      <c r="AL76"/>
    </row>
    <row r="77" spans="1:38" ht="25.5" customHeight="1" x14ac:dyDescent="0.2">
      <c r="A77" s="10"/>
      <c r="B77" s="86">
        <v>43252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12"/>
      <c r="K77" s="17">
        <f t="shared" si="0"/>
        <v>1</v>
      </c>
      <c r="L77" s="17">
        <f t="shared" si="1"/>
        <v>3</v>
      </c>
      <c r="M77" s="71"/>
      <c r="N77" s="72"/>
      <c r="O77" s="71"/>
      <c r="P77" s="73"/>
      <c r="Q77" s="73"/>
      <c r="T77"/>
      <c r="U77"/>
      <c r="V77"/>
      <c r="X77"/>
      <c r="Y77"/>
      <c r="Z77"/>
      <c r="AB77"/>
      <c r="AC77"/>
      <c r="AD77"/>
      <c r="AF77"/>
      <c r="AG77"/>
      <c r="AH77"/>
      <c r="AJ77"/>
      <c r="AK77"/>
      <c r="AL77"/>
    </row>
    <row r="78" spans="1:38" ht="25.5" customHeight="1" x14ac:dyDescent="0.2">
      <c r="A78" s="10"/>
      <c r="B78" s="86">
        <v>43255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12"/>
      <c r="K78" s="17">
        <f t="shared" si="0"/>
        <v>1</v>
      </c>
      <c r="L78" s="17">
        <f t="shared" si="1"/>
        <v>3</v>
      </c>
      <c r="M78" s="71"/>
      <c r="N78" s="72"/>
      <c r="O78" s="71"/>
      <c r="P78" s="73"/>
      <c r="Q78" s="73"/>
      <c r="T78"/>
      <c r="U78"/>
      <c r="V78"/>
      <c r="X78"/>
      <c r="Y78"/>
      <c r="Z78"/>
      <c r="AB78"/>
      <c r="AC78"/>
      <c r="AD78"/>
      <c r="AF78"/>
      <c r="AG78"/>
      <c r="AH78"/>
      <c r="AJ78"/>
      <c r="AK78"/>
      <c r="AL78"/>
    </row>
    <row r="79" spans="1:38" ht="25.5" customHeight="1" x14ac:dyDescent="0.2">
      <c r="A79" s="10"/>
      <c r="B79" s="86">
        <v>43256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12"/>
      <c r="K79" s="17">
        <f t="shared" si="0"/>
        <v>1</v>
      </c>
      <c r="L79" s="17">
        <f t="shared" si="1"/>
        <v>3</v>
      </c>
      <c r="M79" s="71"/>
      <c r="N79" s="72"/>
      <c r="O79" s="71"/>
      <c r="P79" s="73"/>
      <c r="Q79" s="73"/>
      <c r="T79"/>
      <c r="U79"/>
      <c r="V79"/>
      <c r="X79"/>
      <c r="Y79"/>
      <c r="Z79"/>
      <c r="AB79"/>
      <c r="AC79"/>
      <c r="AD79"/>
      <c r="AF79"/>
      <c r="AG79"/>
      <c r="AH79"/>
      <c r="AJ79"/>
      <c r="AK79"/>
      <c r="AL79"/>
    </row>
    <row r="80" spans="1:38" ht="25.5" customHeight="1" x14ac:dyDescent="0.2">
      <c r="A80" s="10"/>
      <c r="B80" s="86">
        <v>43258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12"/>
      <c r="K80" s="17">
        <f t="shared" si="0"/>
        <v>1</v>
      </c>
      <c r="L80" s="17">
        <f t="shared" si="1"/>
        <v>3</v>
      </c>
      <c r="M80" s="71"/>
      <c r="N80" s="72"/>
      <c r="O80" s="71"/>
      <c r="P80" s="73"/>
      <c r="Q80" s="73"/>
      <c r="T80"/>
      <c r="U80"/>
      <c r="V80"/>
      <c r="X80"/>
      <c r="Y80"/>
      <c r="Z80"/>
      <c r="AB80"/>
      <c r="AC80"/>
      <c r="AD80"/>
      <c r="AF80"/>
      <c r="AG80"/>
      <c r="AH80"/>
      <c r="AJ80"/>
      <c r="AK80"/>
      <c r="AL80"/>
    </row>
    <row r="81" spans="1:38" ht="25.5" customHeight="1" x14ac:dyDescent="0.2">
      <c r="A81" s="10"/>
      <c r="B81" s="86">
        <v>43262</v>
      </c>
      <c r="C81" s="87">
        <v>0</v>
      </c>
      <c r="D81" s="87">
        <v>0</v>
      </c>
      <c r="E81" s="87">
        <v>1</v>
      </c>
      <c r="F81" s="87">
        <v>0</v>
      </c>
      <c r="G81" s="87">
        <v>0</v>
      </c>
      <c r="H81" s="87">
        <v>0</v>
      </c>
      <c r="I81" s="87">
        <v>0</v>
      </c>
      <c r="J81" s="12"/>
      <c r="K81" s="17">
        <f t="shared" si="0"/>
        <v>1</v>
      </c>
      <c r="L81" s="17">
        <f t="shared" si="1"/>
        <v>3</v>
      </c>
      <c r="M81" s="71"/>
      <c r="N81" s="72"/>
      <c r="O81" s="71"/>
      <c r="P81" s="73"/>
      <c r="Q81" s="73"/>
      <c r="T81"/>
      <c r="U81"/>
      <c r="V81"/>
      <c r="X81"/>
      <c r="Y81"/>
      <c r="Z81"/>
      <c r="AB81"/>
      <c r="AC81"/>
      <c r="AD81"/>
      <c r="AF81"/>
      <c r="AG81"/>
      <c r="AH81"/>
      <c r="AJ81"/>
      <c r="AK81"/>
      <c r="AL81"/>
    </row>
    <row r="82" spans="1:38" ht="25.5" customHeight="1" x14ac:dyDescent="0.2">
      <c r="A82" s="10"/>
      <c r="B82" s="86">
        <v>43263</v>
      </c>
      <c r="C82" s="87">
        <v>0</v>
      </c>
      <c r="D82" s="87">
        <v>0</v>
      </c>
      <c r="E82" s="87">
        <v>0</v>
      </c>
      <c r="F82" s="87">
        <v>0</v>
      </c>
      <c r="G82" s="87">
        <v>1</v>
      </c>
      <c r="H82" s="87">
        <v>0</v>
      </c>
      <c r="I82" s="87">
        <v>0</v>
      </c>
      <c r="J82" s="12"/>
      <c r="K82" s="17">
        <f t="shared" si="0"/>
        <v>1</v>
      </c>
      <c r="L82" s="17">
        <f t="shared" si="1"/>
        <v>3</v>
      </c>
      <c r="M82" s="71"/>
      <c r="N82" s="72"/>
      <c r="O82" s="71"/>
      <c r="P82" s="73"/>
      <c r="Q82" s="73"/>
      <c r="T82"/>
      <c r="U82"/>
      <c r="V82"/>
      <c r="X82"/>
      <c r="Y82"/>
      <c r="Z82"/>
      <c r="AB82"/>
      <c r="AC82"/>
      <c r="AD82"/>
      <c r="AF82"/>
      <c r="AG82"/>
      <c r="AH82"/>
      <c r="AJ82"/>
      <c r="AK82"/>
      <c r="AL82"/>
    </row>
    <row r="83" spans="1:38" ht="25.5" customHeight="1" x14ac:dyDescent="0.2">
      <c r="A83" s="10"/>
      <c r="B83" s="86">
        <v>43265</v>
      </c>
      <c r="C83" s="87">
        <v>0</v>
      </c>
      <c r="D83" s="87">
        <v>0</v>
      </c>
      <c r="E83" s="87">
        <v>1</v>
      </c>
      <c r="F83" s="87">
        <v>0</v>
      </c>
      <c r="G83" s="87">
        <v>0</v>
      </c>
      <c r="H83" s="87">
        <v>0</v>
      </c>
      <c r="I83" s="87">
        <v>0</v>
      </c>
      <c r="J83" s="12"/>
      <c r="K83" s="17">
        <f t="shared" si="0"/>
        <v>1</v>
      </c>
      <c r="L83" s="17">
        <f t="shared" si="1"/>
        <v>3</v>
      </c>
      <c r="M83" s="71"/>
      <c r="N83" s="72"/>
      <c r="O83" s="71"/>
      <c r="P83" s="73"/>
      <c r="Q83" s="73"/>
      <c r="T83"/>
      <c r="U83"/>
      <c r="V83"/>
      <c r="X83"/>
      <c r="Y83"/>
      <c r="Z83"/>
      <c r="AB83"/>
      <c r="AC83"/>
      <c r="AD83"/>
      <c r="AF83"/>
      <c r="AG83"/>
      <c r="AH83"/>
      <c r="AJ83"/>
      <c r="AK83"/>
      <c r="AL83"/>
    </row>
    <row r="84" spans="1:38" ht="25.5" customHeight="1" x14ac:dyDescent="0.2">
      <c r="A84" s="10"/>
      <c r="B84" s="86">
        <v>43266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12"/>
      <c r="K84" s="17">
        <f t="shared" si="0"/>
        <v>1</v>
      </c>
      <c r="L84" s="17">
        <f t="shared" si="1"/>
        <v>3</v>
      </c>
      <c r="M84" s="71"/>
      <c r="N84" s="72"/>
      <c r="O84" s="71"/>
      <c r="P84" s="73"/>
      <c r="Q84" s="73"/>
      <c r="T84"/>
      <c r="U84"/>
      <c r="V84"/>
      <c r="X84"/>
      <c r="Y84"/>
      <c r="Z84"/>
      <c r="AB84"/>
      <c r="AC84"/>
      <c r="AD84"/>
      <c r="AF84"/>
      <c r="AG84"/>
      <c r="AH84"/>
      <c r="AJ84"/>
      <c r="AK84"/>
      <c r="AL84"/>
    </row>
    <row r="85" spans="1:38" ht="25.5" customHeight="1" x14ac:dyDescent="0.2">
      <c r="A85" s="10"/>
      <c r="B85" s="86">
        <v>43269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12"/>
      <c r="K85" s="17">
        <f t="shared" si="0"/>
        <v>1</v>
      </c>
      <c r="L85" s="17">
        <f t="shared" si="1"/>
        <v>3</v>
      </c>
      <c r="M85" s="71"/>
      <c r="N85" s="72"/>
      <c r="O85" s="71"/>
      <c r="P85" s="73"/>
      <c r="Q85" s="73"/>
      <c r="T85"/>
      <c r="U85"/>
      <c r="V85"/>
      <c r="X85"/>
      <c r="Y85"/>
      <c r="Z85"/>
      <c r="AB85"/>
      <c r="AC85"/>
      <c r="AD85"/>
      <c r="AF85"/>
      <c r="AG85"/>
      <c r="AH85"/>
      <c r="AJ85"/>
      <c r="AK85"/>
      <c r="AL85"/>
    </row>
    <row r="86" spans="1:38" ht="25.5" customHeight="1" x14ac:dyDescent="0.2">
      <c r="A86" s="10"/>
      <c r="B86" s="86">
        <v>43272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12"/>
      <c r="K86" s="17">
        <f t="shared" si="0"/>
        <v>1</v>
      </c>
      <c r="L86" s="17">
        <f t="shared" si="1"/>
        <v>3</v>
      </c>
      <c r="M86" s="71"/>
      <c r="N86" s="72"/>
      <c r="O86" s="71"/>
      <c r="P86" s="73"/>
      <c r="Q86" s="73"/>
      <c r="T86"/>
      <c r="U86"/>
      <c r="V86"/>
      <c r="X86"/>
      <c r="Y86"/>
      <c r="Z86"/>
      <c r="AB86"/>
      <c r="AC86"/>
      <c r="AD86"/>
      <c r="AF86"/>
      <c r="AG86"/>
      <c r="AH86"/>
      <c r="AJ86"/>
      <c r="AK86"/>
      <c r="AL86"/>
    </row>
    <row r="87" spans="1:38" ht="25.5" customHeight="1" x14ac:dyDescent="0.2">
      <c r="A87" s="10"/>
      <c r="B87" s="86">
        <v>43273</v>
      </c>
      <c r="C87" s="87">
        <v>0</v>
      </c>
      <c r="D87" s="87">
        <v>0</v>
      </c>
      <c r="E87" s="87">
        <v>0</v>
      </c>
      <c r="F87" s="87">
        <v>1</v>
      </c>
      <c r="G87" s="87">
        <v>0</v>
      </c>
      <c r="H87" s="87">
        <v>0</v>
      </c>
      <c r="I87" s="87">
        <v>0</v>
      </c>
      <c r="J87" s="12"/>
      <c r="K87" s="17">
        <f t="shared" si="0"/>
        <v>1</v>
      </c>
      <c r="L87" s="17">
        <f t="shared" si="1"/>
        <v>3</v>
      </c>
      <c r="M87" s="71"/>
      <c r="N87" s="72"/>
      <c r="O87" s="71"/>
      <c r="P87" s="73"/>
      <c r="Q87" s="73"/>
      <c r="T87"/>
      <c r="U87"/>
      <c r="V87"/>
      <c r="X87"/>
      <c r="Y87"/>
      <c r="Z87"/>
      <c r="AB87"/>
      <c r="AC87"/>
      <c r="AD87"/>
      <c r="AF87"/>
      <c r="AG87"/>
      <c r="AH87"/>
      <c r="AJ87"/>
      <c r="AK87"/>
      <c r="AL87"/>
    </row>
    <row r="88" spans="1:38" ht="25.5" customHeight="1" x14ac:dyDescent="0.2">
      <c r="A88" s="10"/>
      <c r="B88" s="86">
        <v>43276</v>
      </c>
      <c r="C88" s="87">
        <v>0</v>
      </c>
      <c r="D88" s="87">
        <v>0</v>
      </c>
      <c r="E88" s="87">
        <v>0</v>
      </c>
      <c r="F88" s="87">
        <v>1</v>
      </c>
      <c r="G88" s="87">
        <v>0</v>
      </c>
      <c r="H88" s="87">
        <v>0</v>
      </c>
      <c r="I88" s="87">
        <v>0</v>
      </c>
      <c r="J88" s="12"/>
      <c r="K88" s="17">
        <f t="shared" si="0"/>
        <v>1</v>
      </c>
      <c r="L88" s="17">
        <f t="shared" si="1"/>
        <v>3</v>
      </c>
      <c r="M88" s="71"/>
      <c r="N88" s="72"/>
      <c r="O88" s="71"/>
      <c r="P88" s="73"/>
      <c r="Q88" s="73"/>
      <c r="T88"/>
      <c r="U88"/>
      <c r="V88"/>
      <c r="X88"/>
      <c r="Y88"/>
      <c r="Z88"/>
      <c r="AB88"/>
      <c r="AC88"/>
      <c r="AD88"/>
      <c r="AF88"/>
      <c r="AG88"/>
      <c r="AH88"/>
      <c r="AJ88"/>
      <c r="AK88"/>
      <c r="AL88"/>
    </row>
    <row r="89" spans="1:38" ht="25.5" customHeight="1" x14ac:dyDescent="0.2">
      <c r="A89" s="10"/>
      <c r="B89" s="86">
        <v>43280</v>
      </c>
      <c r="C89" s="87">
        <v>1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12"/>
      <c r="K89" s="17">
        <f t="shared" si="0"/>
        <v>1</v>
      </c>
      <c r="L89" s="17">
        <f t="shared" si="1"/>
        <v>3</v>
      </c>
      <c r="M89" s="71"/>
      <c r="N89" s="72"/>
      <c r="O89" s="71"/>
      <c r="P89" s="73"/>
      <c r="Q89" s="73"/>
      <c r="T89"/>
      <c r="U89"/>
      <c r="V89"/>
      <c r="X89"/>
      <c r="Y89"/>
      <c r="Z89"/>
      <c r="AB89"/>
      <c r="AC89"/>
      <c r="AD89"/>
      <c r="AF89"/>
      <c r="AG89"/>
      <c r="AH89"/>
      <c r="AJ89"/>
      <c r="AK89"/>
      <c r="AL89"/>
    </row>
    <row r="90" spans="1:38" ht="25.5" customHeight="1" x14ac:dyDescent="0.2">
      <c r="A90" s="10"/>
      <c r="B90" s="86">
        <v>43281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12"/>
      <c r="K90" s="17">
        <f t="shared" si="0"/>
        <v>1</v>
      </c>
      <c r="L90" s="17">
        <f t="shared" si="1"/>
        <v>3</v>
      </c>
      <c r="M90" s="71"/>
      <c r="N90" s="72"/>
      <c r="O90" s="71"/>
      <c r="P90" s="73"/>
      <c r="Q90" s="73"/>
      <c r="T90"/>
      <c r="U90"/>
      <c r="V90"/>
      <c r="X90"/>
      <c r="Y90"/>
      <c r="Z90"/>
      <c r="AB90"/>
      <c r="AC90"/>
      <c r="AD90"/>
      <c r="AF90"/>
      <c r="AG90"/>
      <c r="AH90"/>
      <c r="AJ90"/>
      <c r="AK90"/>
      <c r="AL90"/>
    </row>
    <row r="91" spans="1:38" ht="25.5" customHeight="1" x14ac:dyDescent="0.2">
      <c r="A91" s="10"/>
      <c r="B91" s="86">
        <v>43283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12"/>
      <c r="K91" s="17">
        <f t="shared" si="0"/>
        <v>1</v>
      </c>
      <c r="L91" s="17">
        <f t="shared" si="1"/>
        <v>3</v>
      </c>
      <c r="M91" s="71"/>
      <c r="N91" s="72"/>
      <c r="O91" s="71"/>
      <c r="P91" s="73"/>
      <c r="Q91" s="73"/>
      <c r="T91"/>
      <c r="U91"/>
      <c r="V91"/>
      <c r="X91"/>
      <c r="Y91"/>
      <c r="Z91"/>
      <c r="AB91"/>
      <c r="AC91"/>
      <c r="AD91"/>
      <c r="AF91"/>
      <c r="AG91"/>
      <c r="AH91"/>
      <c r="AJ91"/>
      <c r="AK91"/>
      <c r="AL91"/>
    </row>
    <row r="92" spans="1:38" ht="25.5" customHeight="1" x14ac:dyDescent="0.2">
      <c r="A92" s="10"/>
      <c r="B92" s="86">
        <v>43285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1</v>
      </c>
      <c r="J92" s="12"/>
      <c r="K92" s="17">
        <f t="shared" si="0"/>
        <v>1</v>
      </c>
      <c r="L92" s="17">
        <f t="shared" si="1"/>
        <v>3</v>
      </c>
      <c r="M92" s="71"/>
      <c r="N92" s="72"/>
      <c r="O92" s="71"/>
      <c r="P92" s="73"/>
      <c r="Q92" s="73"/>
      <c r="T92"/>
      <c r="U92"/>
      <c r="V92"/>
      <c r="X92"/>
      <c r="Y92"/>
      <c r="Z92"/>
      <c r="AB92"/>
      <c r="AC92"/>
      <c r="AD92"/>
      <c r="AF92"/>
      <c r="AG92"/>
      <c r="AH92"/>
      <c r="AJ92"/>
      <c r="AK92"/>
      <c r="AL92"/>
    </row>
    <row r="93" spans="1:38" ht="25.5" customHeight="1" x14ac:dyDescent="0.2">
      <c r="A93" s="10"/>
      <c r="B93" s="86">
        <v>43291</v>
      </c>
      <c r="C93" s="87">
        <v>0</v>
      </c>
      <c r="D93" s="87">
        <v>0</v>
      </c>
      <c r="E93" s="87">
        <v>1</v>
      </c>
      <c r="F93" s="87">
        <v>0</v>
      </c>
      <c r="G93" s="87">
        <v>0</v>
      </c>
      <c r="H93" s="87">
        <v>0</v>
      </c>
      <c r="I93" s="87">
        <v>0</v>
      </c>
      <c r="J93" s="12"/>
      <c r="K93" s="17">
        <f t="shared" si="0"/>
        <v>1</v>
      </c>
      <c r="L93" s="17">
        <f t="shared" si="1"/>
        <v>3</v>
      </c>
      <c r="M93" s="71"/>
      <c r="N93" s="72"/>
      <c r="O93" s="71"/>
      <c r="P93" s="73"/>
      <c r="Q93" s="73"/>
      <c r="T93"/>
      <c r="U93"/>
      <c r="V93"/>
      <c r="X93"/>
      <c r="Y93"/>
      <c r="Z93"/>
      <c r="AB93"/>
      <c r="AC93"/>
      <c r="AD93"/>
      <c r="AF93"/>
      <c r="AG93"/>
      <c r="AH93"/>
      <c r="AJ93"/>
      <c r="AK93"/>
      <c r="AL93"/>
    </row>
    <row r="94" spans="1:38" ht="25.5" customHeight="1" x14ac:dyDescent="0.2">
      <c r="A94" s="10"/>
      <c r="B94" s="86">
        <v>43294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1</v>
      </c>
      <c r="J94" s="12"/>
      <c r="K94" s="17">
        <f t="shared" si="0"/>
        <v>1</v>
      </c>
      <c r="L94" s="17">
        <f t="shared" si="1"/>
        <v>3</v>
      </c>
      <c r="M94" s="71"/>
      <c r="N94" s="72"/>
      <c r="O94" s="71"/>
      <c r="P94" s="73"/>
      <c r="Q94" s="73"/>
      <c r="T94"/>
      <c r="U94"/>
      <c r="V94"/>
      <c r="X94"/>
      <c r="Y94"/>
      <c r="Z94"/>
      <c r="AB94"/>
      <c r="AC94"/>
      <c r="AD94"/>
      <c r="AF94"/>
      <c r="AG94"/>
      <c r="AH94"/>
      <c r="AJ94"/>
      <c r="AK94"/>
      <c r="AL94"/>
    </row>
    <row r="95" spans="1:38" ht="25.5" customHeight="1" x14ac:dyDescent="0.2">
      <c r="A95" s="10"/>
      <c r="B95" s="86">
        <v>43297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12"/>
      <c r="K95" s="17">
        <f t="shared" si="0"/>
        <v>1</v>
      </c>
      <c r="L95" s="17">
        <f t="shared" si="1"/>
        <v>3</v>
      </c>
      <c r="M95" s="71"/>
      <c r="N95" s="72"/>
      <c r="O95" s="71"/>
      <c r="P95" s="73"/>
      <c r="Q95" s="73"/>
      <c r="T95"/>
      <c r="U95"/>
      <c r="V95"/>
      <c r="X95"/>
      <c r="Y95"/>
      <c r="Z95"/>
      <c r="AB95"/>
      <c r="AC95"/>
      <c r="AD95"/>
      <c r="AF95"/>
      <c r="AG95"/>
      <c r="AH95"/>
      <c r="AJ95"/>
      <c r="AK95"/>
      <c r="AL95"/>
    </row>
    <row r="96" spans="1:38" ht="25.5" customHeight="1" x14ac:dyDescent="0.2">
      <c r="A96" s="10"/>
      <c r="B96" s="86">
        <v>43298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12"/>
      <c r="K96" s="17">
        <f t="shared" si="0"/>
        <v>1</v>
      </c>
      <c r="L96" s="17">
        <f t="shared" si="1"/>
        <v>3</v>
      </c>
      <c r="M96" s="71"/>
      <c r="N96" s="72"/>
      <c r="O96" s="71"/>
      <c r="P96" s="73"/>
      <c r="Q96" s="73"/>
      <c r="T96"/>
      <c r="U96"/>
      <c r="V96"/>
      <c r="X96"/>
      <c r="Y96"/>
      <c r="Z96"/>
      <c r="AB96"/>
      <c r="AC96"/>
      <c r="AD96"/>
      <c r="AF96"/>
      <c r="AG96"/>
      <c r="AH96"/>
      <c r="AJ96"/>
      <c r="AK96"/>
      <c r="AL96"/>
    </row>
    <row r="97" spans="1:38" ht="25.5" customHeight="1" x14ac:dyDescent="0.2">
      <c r="A97" s="10"/>
      <c r="B97" s="86">
        <v>43300</v>
      </c>
      <c r="C97" s="87">
        <v>0</v>
      </c>
      <c r="D97" s="87">
        <v>0</v>
      </c>
      <c r="E97" s="87">
        <v>1</v>
      </c>
      <c r="F97" s="87">
        <v>0</v>
      </c>
      <c r="G97" s="87">
        <v>0</v>
      </c>
      <c r="H97" s="87">
        <v>0</v>
      </c>
      <c r="I97" s="87">
        <v>0</v>
      </c>
      <c r="J97" s="12"/>
      <c r="K97" s="17">
        <f t="shared" si="0"/>
        <v>1</v>
      </c>
      <c r="L97" s="17">
        <f t="shared" si="1"/>
        <v>3</v>
      </c>
      <c r="M97" s="71"/>
      <c r="N97" s="72"/>
      <c r="O97" s="71"/>
      <c r="P97" s="73"/>
      <c r="Q97" s="73"/>
      <c r="T97"/>
      <c r="U97"/>
      <c r="V97"/>
      <c r="X97"/>
      <c r="Y97"/>
      <c r="Z97"/>
      <c r="AB97"/>
      <c r="AC97"/>
      <c r="AD97"/>
      <c r="AF97"/>
      <c r="AG97"/>
      <c r="AH97"/>
      <c r="AJ97"/>
      <c r="AK97"/>
      <c r="AL97"/>
    </row>
    <row r="98" spans="1:38" ht="25.5" customHeight="1" x14ac:dyDescent="0.2">
      <c r="A98" s="10"/>
      <c r="B98" s="86">
        <v>43304</v>
      </c>
      <c r="C98" s="87">
        <v>0</v>
      </c>
      <c r="D98" s="87">
        <v>0</v>
      </c>
      <c r="E98" s="87">
        <v>1</v>
      </c>
      <c r="F98" s="87">
        <v>0</v>
      </c>
      <c r="G98" s="87">
        <v>0</v>
      </c>
      <c r="H98" s="87">
        <v>0</v>
      </c>
      <c r="I98" s="87">
        <v>0</v>
      </c>
      <c r="J98" s="12"/>
      <c r="K98" s="17">
        <f t="shared" si="0"/>
        <v>1</v>
      </c>
      <c r="L98" s="17">
        <f t="shared" si="1"/>
        <v>3</v>
      </c>
      <c r="M98" s="71"/>
      <c r="N98" s="72"/>
      <c r="O98" s="71"/>
      <c r="P98" s="73"/>
      <c r="Q98" s="73"/>
      <c r="T98"/>
      <c r="U98"/>
      <c r="V98"/>
      <c r="X98"/>
      <c r="Y98"/>
      <c r="Z98"/>
      <c r="AB98"/>
      <c r="AC98"/>
      <c r="AD98"/>
      <c r="AF98"/>
      <c r="AG98"/>
      <c r="AH98"/>
      <c r="AJ98"/>
      <c r="AK98"/>
      <c r="AL98"/>
    </row>
    <row r="99" spans="1:38" ht="25.5" customHeight="1" x14ac:dyDescent="0.2">
      <c r="A99" s="10"/>
      <c r="B99" s="86">
        <v>43305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12"/>
      <c r="K99" s="17">
        <f t="shared" si="0"/>
        <v>1</v>
      </c>
      <c r="L99" s="17">
        <f t="shared" si="1"/>
        <v>3</v>
      </c>
      <c r="M99" s="71"/>
      <c r="N99" s="72"/>
      <c r="O99" s="71"/>
      <c r="P99" s="73"/>
      <c r="Q99" s="73"/>
      <c r="T99"/>
      <c r="U99"/>
      <c r="V99"/>
      <c r="X99"/>
      <c r="Y99"/>
      <c r="Z99"/>
      <c r="AB99"/>
      <c r="AC99"/>
      <c r="AD99"/>
      <c r="AF99"/>
      <c r="AG99"/>
      <c r="AH99"/>
      <c r="AJ99"/>
      <c r="AK99"/>
      <c r="AL99"/>
    </row>
    <row r="100" spans="1:38" ht="25.5" customHeight="1" x14ac:dyDescent="0.2">
      <c r="A100" s="10"/>
      <c r="B100" s="86">
        <v>43308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12"/>
      <c r="K100" s="17">
        <f t="shared" si="0"/>
        <v>1</v>
      </c>
      <c r="L100" s="17">
        <f t="shared" si="1"/>
        <v>3</v>
      </c>
      <c r="M100" s="71"/>
      <c r="N100" s="72"/>
      <c r="O100" s="71"/>
      <c r="P100" s="73"/>
      <c r="Q100" s="73"/>
      <c r="T100"/>
      <c r="U100"/>
      <c r="V100"/>
      <c r="X100"/>
      <c r="Y100"/>
      <c r="Z100"/>
      <c r="AB100"/>
      <c r="AC100"/>
      <c r="AD100"/>
      <c r="AF100"/>
      <c r="AG100"/>
      <c r="AH100"/>
      <c r="AJ100"/>
      <c r="AK100"/>
      <c r="AL100"/>
    </row>
    <row r="101" spans="1:38" ht="25.5" customHeight="1" x14ac:dyDescent="0.2">
      <c r="A101" s="10"/>
      <c r="B101" s="86">
        <v>43311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12"/>
      <c r="K101" s="17">
        <f t="shared" si="0"/>
        <v>1</v>
      </c>
      <c r="L101" s="17">
        <f t="shared" si="1"/>
        <v>3</v>
      </c>
      <c r="M101" s="71"/>
      <c r="N101" s="72"/>
      <c r="O101" s="71"/>
      <c r="P101" s="73"/>
      <c r="Q101" s="73"/>
      <c r="T101"/>
      <c r="U101"/>
      <c r="V101"/>
      <c r="X101"/>
      <c r="Y101"/>
      <c r="Z101"/>
      <c r="AB101"/>
      <c r="AC101"/>
      <c r="AD101"/>
      <c r="AF101"/>
      <c r="AG101"/>
      <c r="AH101"/>
      <c r="AJ101"/>
      <c r="AK101"/>
      <c r="AL101"/>
    </row>
    <row r="102" spans="1:38" ht="25.5" customHeight="1" x14ac:dyDescent="0.2">
      <c r="A102" s="10"/>
      <c r="B102" s="86">
        <v>43314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12"/>
      <c r="K102" s="17">
        <f t="shared" si="0"/>
        <v>1</v>
      </c>
      <c r="L102" s="17">
        <f t="shared" si="1"/>
        <v>3</v>
      </c>
      <c r="M102" s="71"/>
      <c r="N102" s="72"/>
      <c r="O102" s="71"/>
      <c r="P102" s="73"/>
      <c r="Q102" s="73"/>
      <c r="T102"/>
      <c r="U102"/>
      <c r="V102"/>
      <c r="X102"/>
      <c r="Y102"/>
      <c r="Z102"/>
      <c r="AB102"/>
      <c r="AC102"/>
      <c r="AD102"/>
      <c r="AF102"/>
      <c r="AG102"/>
      <c r="AH102"/>
      <c r="AJ102"/>
      <c r="AK102"/>
      <c r="AL102"/>
    </row>
    <row r="103" spans="1:38" ht="25.5" customHeight="1" x14ac:dyDescent="0.2">
      <c r="A103" s="10"/>
      <c r="B103" s="86">
        <v>43318</v>
      </c>
      <c r="C103" s="87">
        <v>0</v>
      </c>
      <c r="D103" s="87">
        <v>1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12"/>
      <c r="K103" s="17">
        <f t="shared" si="0"/>
        <v>1</v>
      </c>
      <c r="L103" s="17">
        <f t="shared" si="1"/>
        <v>3</v>
      </c>
      <c r="M103" s="71"/>
      <c r="N103" s="72"/>
      <c r="O103" s="71"/>
      <c r="P103" s="73"/>
      <c r="Q103" s="73"/>
      <c r="T103"/>
      <c r="U103"/>
      <c r="V103"/>
      <c r="X103"/>
      <c r="Y103"/>
      <c r="Z103"/>
      <c r="AB103"/>
      <c r="AC103"/>
      <c r="AD103"/>
      <c r="AF103"/>
      <c r="AG103"/>
      <c r="AH103"/>
      <c r="AJ103"/>
      <c r="AK103"/>
      <c r="AL103"/>
    </row>
    <row r="104" spans="1:38" ht="25.5" customHeight="1" x14ac:dyDescent="0.2">
      <c r="A104" s="10"/>
      <c r="B104" s="86">
        <v>43319</v>
      </c>
      <c r="C104" s="87">
        <v>0</v>
      </c>
      <c r="D104" s="87">
        <v>0</v>
      </c>
      <c r="E104" s="87">
        <v>1</v>
      </c>
      <c r="F104" s="87">
        <v>0</v>
      </c>
      <c r="G104" s="87">
        <v>0</v>
      </c>
      <c r="H104" s="87">
        <v>0</v>
      </c>
      <c r="I104" s="87">
        <v>0</v>
      </c>
      <c r="J104" s="12"/>
      <c r="K104" s="17">
        <f t="shared" si="0"/>
        <v>1</v>
      </c>
      <c r="L104" s="17">
        <f t="shared" si="1"/>
        <v>3</v>
      </c>
      <c r="M104" s="71"/>
      <c r="N104" s="72"/>
      <c r="O104" s="71"/>
      <c r="P104" s="73"/>
      <c r="Q104" s="73"/>
      <c r="T104"/>
      <c r="U104"/>
      <c r="V104"/>
      <c r="X104"/>
      <c r="Y104"/>
      <c r="Z104"/>
      <c r="AB104"/>
      <c r="AC104"/>
      <c r="AD104"/>
      <c r="AF104"/>
      <c r="AG104"/>
      <c r="AH104"/>
      <c r="AJ104"/>
      <c r="AK104"/>
      <c r="AL104"/>
    </row>
    <row r="105" spans="1:38" ht="25.5" customHeight="1" x14ac:dyDescent="0.2">
      <c r="A105" s="10"/>
      <c r="B105" s="86">
        <v>43321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12"/>
      <c r="K105" s="17">
        <f t="shared" si="0"/>
        <v>1</v>
      </c>
      <c r="L105" s="17">
        <f t="shared" si="1"/>
        <v>3</v>
      </c>
      <c r="M105" s="71"/>
      <c r="N105" s="72"/>
      <c r="O105" s="71"/>
      <c r="P105" s="73"/>
      <c r="Q105" s="73"/>
      <c r="T105"/>
      <c r="U105"/>
      <c r="V105"/>
      <c r="X105"/>
      <c r="Y105"/>
      <c r="Z105"/>
      <c r="AB105"/>
      <c r="AC105"/>
      <c r="AD105"/>
      <c r="AF105"/>
      <c r="AG105"/>
      <c r="AH105"/>
      <c r="AJ105"/>
      <c r="AK105"/>
      <c r="AL105"/>
    </row>
    <row r="106" spans="1:38" ht="25.5" customHeight="1" x14ac:dyDescent="0.2">
      <c r="A106" s="10"/>
      <c r="B106" s="86">
        <v>43325</v>
      </c>
      <c r="C106" s="87">
        <v>0</v>
      </c>
      <c r="D106" s="87">
        <v>0</v>
      </c>
      <c r="E106" s="87">
        <v>0</v>
      </c>
      <c r="F106" s="87">
        <v>0</v>
      </c>
      <c r="G106" s="87">
        <v>1</v>
      </c>
      <c r="H106" s="87">
        <v>0</v>
      </c>
      <c r="I106" s="87">
        <v>0</v>
      </c>
      <c r="J106" s="12"/>
      <c r="K106" s="17">
        <f t="shared" si="0"/>
        <v>1</v>
      </c>
      <c r="L106" s="17">
        <f t="shared" si="1"/>
        <v>3</v>
      </c>
      <c r="M106" s="71"/>
      <c r="N106" s="72"/>
      <c r="O106" s="71"/>
      <c r="P106" s="73"/>
      <c r="Q106" s="73"/>
      <c r="T106"/>
      <c r="U106"/>
      <c r="V106"/>
      <c r="X106"/>
      <c r="Y106"/>
      <c r="Z106"/>
      <c r="AB106"/>
      <c r="AC106"/>
      <c r="AD106"/>
      <c r="AF106"/>
      <c r="AG106"/>
      <c r="AH106"/>
      <c r="AJ106"/>
      <c r="AK106"/>
      <c r="AL106"/>
    </row>
    <row r="107" spans="1:38" ht="25.5" customHeight="1" x14ac:dyDescent="0.2">
      <c r="A107" s="10"/>
      <c r="B107" s="86">
        <v>43327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12"/>
      <c r="K107" s="17">
        <f t="shared" si="0"/>
        <v>1</v>
      </c>
      <c r="L107" s="17">
        <f t="shared" si="1"/>
        <v>3</v>
      </c>
      <c r="M107" s="71"/>
      <c r="N107" s="72"/>
      <c r="O107" s="71"/>
      <c r="P107" s="73"/>
      <c r="Q107" s="73"/>
      <c r="T107"/>
      <c r="U107"/>
      <c r="V107"/>
      <c r="X107"/>
      <c r="Y107"/>
      <c r="Z107"/>
      <c r="AB107"/>
      <c r="AC107"/>
      <c r="AD107"/>
      <c r="AF107"/>
      <c r="AG107"/>
      <c r="AH107"/>
      <c r="AJ107"/>
      <c r="AK107"/>
      <c r="AL107"/>
    </row>
    <row r="108" spans="1:38" ht="25.5" customHeight="1" x14ac:dyDescent="0.2">
      <c r="A108" s="10"/>
      <c r="B108" s="86">
        <v>43329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12"/>
      <c r="K108" s="17">
        <f t="shared" si="0"/>
        <v>1</v>
      </c>
      <c r="L108" s="17">
        <f t="shared" si="1"/>
        <v>3</v>
      </c>
      <c r="M108" s="71"/>
      <c r="N108" s="72"/>
      <c r="O108" s="71"/>
      <c r="P108" s="73"/>
      <c r="Q108" s="73"/>
      <c r="T108"/>
      <c r="U108"/>
      <c r="V108"/>
      <c r="X108"/>
      <c r="Y108"/>
      <c r="Z108"/>
      <c r="AB108"/>
      <c r="AC108"/>
      <c r="AD108"/>
      <c r="AF108"/>
      <c r="AG108"/>
      <c r="AH108"/>
      <c r="AJ108"/>
      <c r="AK108"/>
      <c r="AL108"/>
    </row>
    <row r="109" spans="1:38" ht="25.5" customHeight="1" x14ac:dyDescent="0.2">
      <c r="A109" s="10"/>
      <c r="B109" s="86">
        <v>43332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12"/>
      <c r="K109" s="17">
        <f t="shared" si="0"/>
        <v>1</v>
      </c>
      <c r="L109" s="17">
        <f t="shared" si="1"/>
        <v>3</v>
      </c>
      <c r="M109" s="71"/>
      <c r="N109" s="72"/>
      <c r="O109" s="71"/>
      <c r="P109" s="73"/>
      <c r="Q109" s="73"/>
      <c r="T109"/>
      <c r="U109"/>
      <c r="V109"/>
      <c r="X109"/>
      <c r="Y109"/>
      <c r="Z109"/>
      <c r="AB109"/>
      <c r="AC109"/>
      <c r="AD109"/>
      <c r="AF109"/>
      <c r="AG109"/>
      <c r="AH109"/>
      <c r="AJ109"/>
      <c r="AK109"/>
      <c r="AL109"/>
    </row>
    <row r="110" spans="1:38" ht="25.5" customHeight="1" x14ac:dyDescent="0.2">
      <c r="A110" s="10"/>
      <c r="B110" s="86">
        <v>43334</v>
      </c>
      <c r="C110" s="87">
        <v>0</v>
      </c>
      <c r="D110" s="87">
        <v>0</v>
      </c>
      <c r="E110" s="87">
        <v>0</v>
      </c>
      <c r="F110" s="87">
        <v>1</v>
      </c>
      <c r="G110" s="87">
        <v>0</v>
      </c>
      <c r="H110" s="87">
        <v>0</v>
      </c>
      <c r="I110" s="87">
        <v>0</v>
      </c>
      <c r="J110" s="12"/>
      <c r="K110" s="17">
        <f t="shared" si="0"/>
        <v>1</v>
      </c>
      <c r="L110" s="17">
        <f t="shared" si="1"/>
        <v>3</v>
      </c>
      <c r="M110" s="71"/>
      <c r="N110" s="72"/>
      <c r="O110" s="71"/>
      <c r="P110" s="73"/>
      <c r="Q110" s="73"/>
      <c r="T110"/>
      <c r="U110"/>
      <c r="V110"/>
      <c r="X110"/>
      <c r="Y110"/>
      <c r="Z110"/>
      <c r="AB110"/>
      <c r="AC110"/>
      <c r="AD110"/>
      <c r="AF110"/>
      <c r="AG110"/>
      <c r="AH110"/>
      <c r="AJ110"/>
      <c r="AK110"/>
      <c r="AL110"/>
    </row>
    <row r="111" spans="1:38" ht="25.5" customHeight="1" x14ac:dyDescent="0.2">
      <c r="A111" s="10"/>
      <c r="B111" s="86">
        <v>43335</v>
      </c>
      <c r="C111" s="87">
        <v>0</v>
      </c>
      <c r="D111" s="87">
        <v>0</v>
      </c>
      <c r="E111" s="87">
        <v>0</v>
      </c>
      <c r="F111" s="87">
        <v>0</v>
      </c>
      <c r="G111" s="87">
        <v>0</v>
      </c>
      <c r="H111" s="87">
        <v>1</v>
      </c>
      <c r="I111" s="87">
        <v>0</v>
      </c>
      <c r="J111" s="12"/>
      <c r="K111" s="17">
        <f t="shared" si="0"/>
        <v>1</v>
      </c>
      <c r="L111" s="17">
        <f t="shared" si="1"/>
        <v>3</v>
      </c>
      <c r="M111" s="71"/>
      <c r="N111" s="72"/>
      <c r="O111" s="71"/>
      <c r="P111" s="73"/>
      <c r="Q111" s="73"/>
      <c r="T111"/>
      <c r="U111"/>
      <c r="V111"/>
      <c r="X111"/>
      <c r="Y111"/>
      <c r="Z111"/>
      <c r="AB111"/>
      <c r="AC111"/>
      <c r="AD111"/>
      <c r="AF111"/>
      <c r="AG111"/>
      <c r="AH111"/>
      <c r="AJ111"/>
      <c r="AK111"/>
      <c r="AL111"/>
    </row>
    <row r="112" spans="1:38" ht="25.5" customHeight="1" x14ac:dyDescent="0.2">
      <c r="A112" s="10"/>
      <c r="B112" s="86">
        <v>43339</v>
      </c>
      <c r="C112" s="87">
        <v>0</v>
      </c>
      <c r="D112" s="87">
        <v>0</v>
      </c>
      <c r="E112" s="87">
        <v>0</v>
      </c>
      <c r="F112" s="87">
        <v>0</v>
      </c>
      <c r="G112" s="87">
        <v>0</v>
      </c>
      <c r="H112" s="87">
        <v>0</v>
      </c>
      <c r="I112" s="87">
        <v>0</v>
      </c>
      <c r="J112" s="12"/>
      <c r="K112" s="17">
        <f t="shared" si="0"/>
        <v>1</v>
      </c>
      <c r="L112" s="17">
        <f t="shared" si="1"/>
        <v>3</v>
      </c>
      <c r="M112" s="71"/>
      <c r="N112" s="72"/>
      <c r="O112" s="71"/>
      <c r="P112" s="73"/>
      <c r="Q112" s="73"/>
      <c r="T112"/>
      <c r="U112"/>
      <c r="V112"/>
      <c r="X112"/>
      <c r="Y112"/>
      <c r="Z112"/>
      <c r="AB112"/>
      <c r="AC112"/>
      <c r="AD112"/>
      <c r="AF112"/>
      <c r="AG112"/>
      <c r="AH112"/>
      <c r="AJ112"/>
      <c r="AK112"/>
      <c r="AL112"/>
    </row>
    <row r="113" spans="1:38" ht="25.5" customHeight="1" x14ac:dyDescent="0.2">
      <c r="A113" s="10"/>
      <c r="B113" s="86">
        <v>43339</v>
      </c>
      <c r="C113" s="87">
        <v>0</v>
      </c>
      <c r="D113" s="87">
        <v>0</v>
      </c>
      <c r="E113" s="87">
        <v>0</v>
      </c>
      <c r="F113" s="87">
        <v>0</v>
      </c>
      <c r="G113" s="87">
        <v>0</v>
      </c>
      <c r="H113" s="87">
        <v>0</v>
      </c>
      <c r="I113" s="87">
        <v>0</v>
      </c>
      <c r="J113" s="12"/>
      <c r="K113" s="17">
        <f t="shared" si="0"/>
        <v>1</v>
      </c>
      <c r="L113" s="17">
        <f t="shared" si="1"/>
        <v>3</v>
      </c>
      <c r="M113" s="71"/>
      <c r="N113" s="72"/>
      <c r="O113" s="71"/>
      <c r="P113" s="73"/>
      <c r="Q113" s="73"/>
      <c r="T113"/>
      <c r="U113"/>
      <c r="V113"/>
      <c r="X113"/>
      <c r="Y113"/>
      <c r="Z113"/>
      <c r="AB113"/>
      <c r="AC113"/>
      <c r="AD113"/>
      <c r="AF113"/>
      <c r="AG113"/>
      <c r="AH113"/>
      <c r="AJ113"/>
      <c r="AK113"/>
      <c r="AL113"/>
    </row>
    <row r="114" spans="1:38" ht="25.5" customHeight="1" x14ac:dyDescent="0.2">
      <c r="A114" s="10"/>
      <c r="B114" s="86">
        <v>43341</v>
      </c>
      <c r="C114" s="87">
        <v>0</v>
      </c>
      <c r="D114" s="87">
        <v>0</v>
      </c>
      <c r="E114" s="87">
        <v>0</v>
      </c>
      <c r="F114" s="87">
        <v>0</v>
      </c>
      <c r="G114" s="87">
        <v>0</v>
      </c>
      <c r="H114" s="87">
        <v>0</v>
      </c>
      <c r="I114" s="87">
        <v>0</v>
      </c>
      <c r="J114" s="12"/>
      <c r="K114" s="17">
        <f t="shared" si="0"/>
        <v>1</v>
      </c>
      <c r="L114" s="17">
        <f t="shared" si="1"/>
        <v>3</v>
      </c>
      <c r="M114" s="71"/>
      <c r="N114" s="72"/>
      <c r="O114" s="71"/>
      <c r="P114" s="73"/>
      <c r="Q114" s="73"/>
      <c r="T114"/>
      <c r="U114"/>
      <c r="V114"/>
      <c r="X114"/>
      <c r="Y114"/>
      <c r="Z114"/>
      <c r="AB114"/>
      <c r="AC114"/>
      <c r="AD114"/>
      <c r="AF114"/>
      <c r="AG114"/>
      <c r="AH114"/>
      <c r="AJ114"/>
      <c r="AK114"/>
      <c r="AL114"/>
    </row>
    <row r="115" spans="1:38" ht="25.5" customHeight="1" x14ac:dyDescent="0.2">
      <c r="A115" s="10"/>
      <c r="B115" s="86">
        <v>43343</v>
      </c>
      <c r="C115" s="87">
        <v>0</v>
      </c>
      <c r="D115" s="87">
        <v>0</v>
      </c>
      <c r="E115" s="87">
        <v>1</v>
      </c>
      <c r="F115" s="87">
        <v>0</v>
      </c>
      <c r="G115" s="87">
        <v>0</v>
      </c>
      <c r="H115" s="87">
        <v>0</v>
      </c>
      <c r="I115" s="87">
        <v>0</v>
      </c>
      <c r="J115" s="12"/>
      <c r="K115" s="17">
        <f t="shared" si="0"/>
        <v>1</v>
      </c>
      <c r="L115" s="17">
        <f t="shared" si="1"/>
        <v>3</v>
      </c>
      <c r="M115" s="71"/>
      <c r="N115" s="72"/>
      <c r="O115" s="71"/>
      <c r="P115" s="73"/>
      <c r="Q115" s="73"/>
      <c r="T115"/>
      <c r="U115"/>
      <c r="V115"/>
      <c r="X115"/>
      <c r="Y115"/>
      <c r="Z115"/>
      <c r="AB115"/>
      <c r="AC115"/>
      <c r="AD115"/>
      <c r="AF115"/>
      <c r="AG115"/>
      <c r="AH115"/>
      <c r="AJ115"/>
      <c r="AK115"/>
      <c r="AL115"/>
    </row>
    <row r="116" spans="1:38" ht="25.5" customHeight="1" x14ac:dyDescent="0.2">
      <c r="A116" s="10"/>
      <c r="B116" s="86">
        <v>43347</v>
      </c>
      <c r="C116" s="87">
        <v>0</v>
      </c>
      <c r="D116" s="87">
        <v>0</v>
      </c>
      <c r="E116" s="87">
        <v>0</v>
      </c>
      <c r="F116" s="87">
        <v>0</v>
      </c>
      <c r="G116" s="87">
        <v>0</v>
      </c>
      <c r="H116" s="87">
        <v>0</v>
      </c>
      <c r="I116" s="87">
        <v>0</v>
      </c>
      <c r="J116" s="12"/>
      <c r="K116" s="17">
        <f t="shared" si="0"/>
        <v>1</v>
      </c>
      <c r="L116" s="17">
        <f t="shared" si="1"/>
        <v>3</v>
      </c>
      <c r="M116" s="71"/>
      <c r="N116" s="72"/>
      <c r="O116" s="71"/>
      <c r="P116" s="73"/>
      <c r="Q116" s="73"/>
      <c r="T116"/>
      <c r="U116"/>
      <c r="V116"/>
      <c r="X116"/>
      <c r="Y116"/>
      <c r="Z116"/>
      <c r="AB116"/>
      <c r="AC116"/>
      <c r="AD116"/>
      <c r="AF116"/>
      <c r="AG116"/>
      <c r="AH116"/>
      <c r="AJ116"/>
      <c r="AK116"/>
      <c r="AL116"/>
    </row>
    <row r="117" spans="1:38" ht="25.5" customHeight="1" x14ac:dyDescent="0.2">
      <c r="A117" s="10"/>
      <c r="B117" s="86">
        <v>43347</v>
      </c>
      <c r="C117" s="87">
        <v>0</v>
      </c>
      <c r="D117" s="87">
        <v>0</v>
      </c>
      <c r="E117" s="87">
        <v>1</v>
      </c>
      <c r="F117" s="87">
        <v>0</v>
      </c>
      <c r="G117" s="87">
        <v>0</v>
      </c>
      <c r="H117" s="87">
        <v>0</v>
      </c>
      <c r="I117" s="87">
        <v>0</v>
      </c>
      <c r="J117" s="12"/>
      <c r="K117" s="17">
        <f t="shared" si="0"/>
        <v>1</v>
      </c>
      <c r="L117" s="17">
        <f t="shared" si="1"/>
        <v>3</v>
      </c>
      <c r="M117" s="71"/>
      <c r="N117" s="72"/>
      <c r="O117" s="71"/>
      <c r="P117" s="73"/>
      <c r="Q117" s="73"/>
      <c r="T117"/>
      <c r="U117"/>
      <c r="V117"/>
      <c r="X117"/>
      <c r="Y117"/>
      <c r="Z117"/>
      <c r="AB117"/>
      <c r="AC117"/>
      <c r="AD117"/>
      <c r="AF117"/>
      <c r="AG117"/>
      <c r="AH117"/>
      <c r="AJ117"/>
      <c r="AK117"/>
      <c r="AL117"/>
    </row>
    <row r="118" spans="1:38" ht="25.5" customHeight="1" x14ac:dyDescent="0.2">
      <c r="A118" s="10"/>
      <c r="B118" s="86">
        <v>43348</v>
      </c>
      <c r="C118" s="87">
        <v>0</v>
      </c>
      <c r="D118" s="87">
        <v>0</v>
      </c>
      <c r="E118" s="87">
        <v>1</v>
      </c>
      <c r="F118" s="87">
        <v>0</v>
      </c>
      <c r="G118" s="87">
        <v>0</v>
      </c>
      <c r="H118" s="87">
        <v>0</v>
      </c>
      <c r="I118" s="87">
        <v>0</v>
      </c>
      <c r="J118" s="12"/>
      <c r="K118" s="17">
        <f t="shared" si="0"/>
        <v>1</v>
      </c>
      <c r="L118" s="17">
        <f t="shared" si="1"/>
        <v>3</v>
      </c>
      <c r="M118" s="71"/>
      <c r="N118" s="72"/>
      <c r="O118" s="71"/>
      <c r="P118" s="73"/>
      <c r="Q118" s="73"/>
      <c r="T118"/>
      <c r="U118"/>
      <c r="V118"/>
      <c r="X118"/>
      <c r="Y118"/>
      <c r="Z118"/>
      <c r="AB118"/>
      <c r="AC118"/>
      <c r="AD118"/>
      <c r="AF118"/>
      <c r="AG118"/>
      <c r="AH118"/>
      <c r="AJ118"/>
      <c r="AK118"/>
      <c r="AL118"/>
    </row>
    <row r="119" spans="1:38" ht="25.5" customHeight="1" x14ac:dyDescent="0.2">
      <c r="A119" s="10"/>
      <c r="B119" s="86">
        <v>43350</v>
      </c>
      <c r="C119" s="87">
        <v>0</v>
      </c>
      <c r="D119" s="87">
        <v>0</v>
      </c>
      <c r="E119" s="87">
        <v>0</v>
      </c>
      <c r="F119" s="87">
        <v>0</v>
      </c>
      <c r="G119" s="87">
        <v>0</v>
      </c>
      <c r="H119" s="87">
        <v>0</v>
      </c>
      <c r="I119" s="87">
        <v>0</v>
      </c>
      <c r="J119" s="12"/>
      <c r="K119" s="17">
        <f t="shared" si="0"/>
        <v>1</v>
      </c>
      <c r="L119" s="17">
        <f t="shared" si="1"/>
        <v>3</v>
      </c>
      <c r="M119" s="71"/>
      <c r="N119" s="72"/>
      <c r="O119" s="71"/>
      <c r="P119" s="73"/>
      <c r="Q119" s="73"/>
      <c r="T119"/>
      <c r="U119"/>
      <c r="V119"/>
      <c r="X119"/>
      <c r="Y119"/>
      <c r="Z119"/>
      <c r="AB119"/>
      <c r="AC119"/>
      <c r="AD119"/>
      <c r="AF119"/>
      <c r="AG119"/>
      <c r="AH119"/>
      <c r="AJ119"/>
      <c r="AK119"/>
      <c r="AL119"/>
    </row>
    <row r="120" spans="1:38" ht="25.5" customHeight="1" x14ac:dyDescent="0.2">
      <c r="A120" s="10"/>
      <c r="B120" s="86">
        <v>43351</v>
      </c>
      <c r="C120" s="87">
        <v>0</v>
      </c>
      <c r="D120" s="87">
        <v>1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12"/>
      <c r="K120" s="17">
        <f t="shared" si="0"/>
        <v>1</v>
      </c>
      <c r="L120" s="17">
        <f t="shared" si="1"/>
        <v>3</v>
      </c>
      <c r="M120" s="71"/>
      <c r="N120" s="72"/>
      <c r="O120" s="71"/>
      <c r="P120" s="73"/>
      <c r="Q120" s="73"/>
      <c r="T120"/>
      <c r="U120"/>
      <c r="V120"/>
      <c r="X120"/>
      <c r="Y120"/>
      <c r="Z120"/>
      <c r="AB120"/>
      <c r="AC120"/>
      <c r="AD120"/>
      <c r="AF120"/>
      <c r="AG120"/>
      <c r="AH120"/>
      <c r="AJ120"/>
      <c r="AK120"/>
      <c r="AL120"/>
    </row>
    <row r="121" spans="1:38" ht="25.5" customHeight="1" x14ac:dyDescent="0.2">
      <c r="A121" s="10"/>
      <c r="B121" s="86">
        <v>43354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12"/>
      <c r="K121" s="17">
        <f t="shared" si="0"/>
        <v>1</v>
      </c>
      <c r="L121" s="17">
        <f t="shared" si="1"/>
        <v>3</v>
      </c>
      <c r="M121" s="71"/>
      <c r="N121" s="72"/>
      <c r="O121" s="71"/>
      <c r="P121" s="73"/>
      <c r="Q121" s="73"/>
      <c r="T121"/>
      <c r="U121"/>
      <c r="V121"/>
      <c r="X121"/>
      <c r="Y121"/>
      <c r="Z121"/>
      <c r="AB121"/>
      <c r="AC121"/>
      <c r="AD121"/>
      <c r="AF121"/>
      <c r="AG121"/>
      <c r="AH121"/>
      <c r="AJ121"/>
      <c r="AK121"/>
      <c r="AL121"/>
    </row>
    <row r="122" spans="1:38" ht="25.5" customHeight="1" x14ac:dyDescent="0.2">
      <c r="A122" s="10"/>
      <c r="B122" s="86">
        <v>43355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12"/>
      <c r="K122" s="17">
        <f t="shared" si="0"/>
        <v>1</v>
      </c>
      <c r="L122" s="17">
        <f t="shared" si="1"/>
        <v>3</v>
      </c>
      <c r="M122" s="71"/>
      <c r="N122" s="72"/>
      <c r="O122" s="71"/>
      <c r="P122" s="73"/>
      <c r="Q122" s="73"/>
      <c r="T122"/>
      <c r="U122"/>
      <c r="V122"/>
      <c r="X122"/>
      <c r="Y122"/>
      <c r="Z122"/>
      <c r="AB122"/>
      <c r="AC122"/>
      <c r="AD122"/>
      <c r="AF122"/>
      <c r="AG122"/>
      <c r="AH122"/>
      <c r="AJ122"/>
      <c r="AK122"/>
      <c r="AL122"/>
    </row>
    <row r="123" spans="1:38" ht="25.5" customHeight="1" x14ac:dyDescent="0.2">
      <c r="A123" s="10"/>
      <c r="B123" s="86">
        <v>43356</v>
      </c>
      <c r="C123" s="87">
        <v>0</v>
      </c>
      <c r="D123" s="87">
        <v>0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12"/>
      <c r="K123" s="17">
        <f t="shared" si="0"/>
        <v>1</v>
      </c>
      <c r="L123" s="17">
        <f t="shared" si="1"/>
        <v>3</v>
      </c>
      <c r="M123" s="71"/>
      <c r="N123" s="72"/>
      <c r="O123" s="71"/>
      <c r="P123" s="73"/>
      <c r="Q123" s="73"/>
      <c r="T123"/>
      <c r="U123"/>
      <c r="V123"/>
      <c r="X123"/>
      <c r="Y123"/>
      <c r="Z123"/>
      <c r="AB123"/>
      <c r="AC123"/>
      <c r="AD123"/>
      <c r="AF123"/>
      <c r="AG123"/>
      <c r="AH123"/>
      <c r="AJ123"/>
      <c r="AK123"/>
      <c r="AL123"/>
    </row>
    <row r="124" spans="1:38" ht="25.5" customHeight="1" x14ac:dyDescent="0.2">
      <c r="A124" s="10"/>
      <c r="B124" s="86">
        <v>43358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12"/>
      <c r="K124" s="17">
        <f t="shared" si="0"/>
        <v>1</v>
      </c>
      <c r="L124" s="17">
        <f t="shared" si="1"/>
        <v>3</v>
      </c>
      <c r="M124" s="71"/>
      <c r="N124" s="72"/>
      <c r="O124" s="71"/>
      <c r="P124" s="73"/>
      <c r="Q124" s="73"/>
      <c r="T124"/>
      <c r="U124"/>
      <c r="V124"/>
      <c r="X124"/>
      <c r="Y124"/>
      <c r="Z124"/>
      <c r="AB124"/>
      <c r="AC124"/>
      <c r="AD124"/>
      <c r="AF124"/>
      <c r="AG124"/>
      <c r="AH124"/>
      <c r="AJ124"/>
      <c r="AK124"/>
      <c r="AL124"/>
    </row>
    <row r="125" spans="1:38" ht="25.5" customHeight="1" x14ac:dyDescent="0.2">
      <c r="A125" s="10"/>
      <c r="B125" s="86">
        <v>43360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12"/>
      <c r="K125" s="17">
        <f t="shared" si="0"/>
        <v>1</v>
      </c>
      <c r="L125" s="17">
        <f t="shared" si="1"/>
        <v>3</v>
      </c>
      <c r="M125" s="71"/>
      <c r="N125" s="72"/>
      <c r="O125" s="71"/>
      <c r="P125" s="73"/>
      <c r="Q125" s="73"/>
      <c r="T125"/>
      <c r="U125"/>
      <c r="V125"/>
      <c r="X125"/>
      <c r="Y125"/>
      <c r="Z125"/>
      <c r="AB125"/>
      <c r="AC125"/>
      <c r="AD125"/>
      <c r="AF125"/>
      <c r="AG125"/>
      <c r="AH125"/>
      <c r="AJ125"/>
      <c r="AK125"/>
      <c r="AL125"/>
    </row>
    <row r="126" spans="1:38" ht="25.5" customHeight="1" x14ac:dyDescent="0.2">
      <c r="A126" s="10"/>
      <c r="B126" s="86">
        <v>43368</v>
      </c>
      <c r="C126" s="87">
        <v>0</v>
      </c>
      <c r="D126" s="87">
        <v>0</v>
      </c>
      <c r="E126" s="87">
        <v>0</v>
      </c>
      <c r="F126" s="87">
        <v>0</v>
      </c>
      <c r="G126" s="87">
        <v>0</v>
      </c>
      <c r="H126" s="87">
        <v>0</v>
      </c>
      <c r="I126" s="87">
        <v>0</v>
      </c>
      <c r="J126" s="12"/>
      <c r="K126" s="17">
        <f t="shared" si="0"/>
        <v>1</v>
      </c>
      <c r="L126" s="17">
        <f t="shared" si="1"/>
        <v>3</v>
      </c>
      <c r="M126" s="71"/>
      <c r="N126" s="72"/>
      <c r="O126" s="71"/>
      <c r="P126" s="73"/>
      <c r="Q126" s="73"/>
      <c r="T126"/>
      <c r="U126"/>
      <c r="V126"/>
      <c r="X126"/>
      <c r="Y126"/>
      <c r="Z126"/>
      <c r="AB126"/>
      <c r="AC126"/>
      <c r="AD126"/>
      <c r="AF126"/>
      <c r="AG126"/>
      <c r="AH126"/>
      <c r="AJ126"/>
      <c r="AK126"/>
      <c r="AL126"/>
    </row>
    <row r="127" spans="1:38" ht="25.5" customHeight="1" x14ac:dyDescent="0.2">
      <c r="A127" s="10"/>
      <c r="B127" s="86">
        <v>43370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12"/>
      <c r="K127" s="17">
        <f t="shared" si="0"/>
        <v>1</v>
      </c>
      <c r="L127" s="17">
        <f t="shared" si="1"/>
        <v>3</v>
      </c>
      <c r="M127" s="71"/>
      <c r="N127" s="72"/>
      <c r="O127" s="71"/>
      <c r="P127" s="73"/>
      <c r="Q127" s="73"/>
      <c r="T127"/>
      <c r="U127"/>
      <c r="V127"/>
      <c r="X127"/>
      <c r="Y127"/>
      <c r="Z127"/>
      <c r="AB127"/>
      <c r="AC127"/>
      <c r="AD127"/>
      <c r="AF127"/>
      <c r="AG127"/>
      <c r="AH127"/>
      <c r="AJ127"/>
      <c r="AK127"/>
      <c r="AL127"/>
    </row>
    <row r="128" spans="1:38" ht="25.5" customHeight="1" x14ac:dyDescent="0.2">
      <c r="A128" s="10"/>
      <c r="B128" s="86">
        <v>43372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12"/>
      <c r="K128" s="17">
        <f t="shared" si="0"/>
        <v>1</v>
      </c>
      <c r="L128" s="17">
        <f t="shared" si="1"/>
        <v>3</v>
      </c>
      <c r="M128" s="71"/>
      <c r="N128" s="72"/>
      <c r="O128" s="71"/>
      <c r="P128" s="73"/>
      <c r="Q128" s="73"/>
      <c r="T128"/>
      <c r="U128"/>
      <c r="V128"/>
      <c r="X128"/>
      <c r="Y128"/>
      <c r="Z128"/>
      <c r="AB128"/>
      <c r="AC128"/>
      <c r="AD128"/>
      <c r="AF128"/>
      <c r="AG128"/>
      <c r="AH128"/>
      <c r="AJ128"/>
      <c r="AK128"/>
      <c r="AL128"/>
    </row>
    <row r="129" spans="1:38" ht="25.5" customHeight="1" x14ac:dyDescent="0.2">
      <c r="A129" s="10"/>
      <c r="B129" s="86">
        <v>43376</v>
      </c>
      <c r="C129" s="87">
        <v>0</v>
      </c>
      <c r="D129" s="87">
        <v>0</v>
      </c>
      <c r="E129" s="87">
        <v>0</v>
      </c>
      <c r="F129" s="87">
        <v>1</v>
      </c>
      <c r="G129" s="87">
        <v>0</v>
      </c>
      <c r="H129" s="87">
        <v>0</v>
      </c>
      <c r="I129" s="87">
        <v>0</v>
      </c>
      <c r="J129" s="12"/>
      <c r="K129" s="17">
        <f t="shared" si="0"/>
        <v>1</v>
      </c>
      <c r="L129" s="17">
        <f t="shared" si="1"/>
        <v>3</v>
      </c>
      <c r="M129" s="71"/>
      <c r="N129" s="72"/>
      <c r="O129" s="71"/>
      <c r="P129" s="73"/>
      <c r="Q129" s="73"/>
      <c r="T129"/>
      <c r="U129"/>
      <c r="V129"/>
      <c r="X129"/>
      <c r="Y129"/>
      <c r="Z129"/>
      <c r="AB129"/>
      <c r="AC129"/>
      <c r="AD129"/>
      <c r="AF129"/>
      <c r="AG129"/>
      <c r="AH129"/>
      <c r="AJ129"/>
      <c r="AK129"/>
      <c r="AL129"/>
    </row>
    <row r="130" spans="1:38" ht="25.5" customHeight="1" x14ac:dyDescent="0.2">
      <c r="A130" s="10"/>
      <c r="B130" s="86">
        <v>43377</v>
      </c>
      <c r="C130" s="87">
        <v>0</v>
      </c>
      <c r="D130" s="87">
        <v>0</v>
      </c>
      <c r="E130" s="87">
        <v>0</v>
      </c>
      <c r="F130" s="87">
        <v>0</v>
      </c>
      <c r="G130" s="87">
        <v>0</v>
      </c>
      <c r="H130" s="87">
        <v>0</v>
      </c>
      <c r="I130" s="87">
        <v>0</v>
      </c>
      <c r="J130" s="12"/>
      <c r="K130" s="17">
        <f t="shared" si="0"/>
        <v>1</v>
      </c>
      <c r="L130" s="17">
        <f t="shared" si="1"/>
        <v>3</v>
      </c>
      <c r="M130" s="71"/>
      <c r="N130" s="72"/>
      <c r="O130" s="71"/>
      <c r="P130" s="73"/>
      <c r="Q130" s="73"/>
      <c r="T130"/>
      <c r="U130"/>
      <c r="V130"/>
      <c r="X130"/>
      <c r="Y130"/>
      <c r="Z130"/>
      <c r="AB130"/>
      <c r="AC130"/>
      <c r="AD130"/>
      <c r="AF130"/>
      <c r="AG130"/>
      <c r="AH130"/>
      <c r="AJ130"/>
      <c r="AK130"/>
      <c r="AL130"/>
    </row>
    <row r="131" spans="1:38" ht="25.5" customHeight="1" x14ac:dyDescent="0.2">
      <c r="A131" s="10"/>
      <c r="B131" s="86">
        <v>43379</v>
      </c>
      <c r="C131" s="87">
        <v>0</v>
      </c>
      <c r="D131" s="87">
        <v>0</v>
      </c>
      <c r="E131" s="87">
        <v>0</v>
      </c>
      <c r="F131" s="87">
        <v>0</v>
      </c>
      <c r="G131" s="87">
        <v>1</v>
      </c>
      <c r="H131" s="87">
        <v>0</v>
      </c>
      <c r="I131" s="87">
        <v>0</v>
      </c>
      <c r="J131" s="12"/>
      <c r="K131" s="17">
        <f t="shared" si="0"/>
        <v>1</v>
      </c>
      <c r="L131" s="17">
        <f t="shared" si="1"/>
        <v>3</v>
      </c>
      <c r="M131" s="71"/>
      <c r="N131" s="72"/>
      <c r="O131" s="71"/>
      <c r="P131" s="73"/>
      <c r="Q131" s="73"/>
      <c r="T131"/>
      <c r="U131"/>
      <c r="V131"/>
      <c r="X131"/>
      <c r="Y131"/>
      <c r="Z131"/>
      <c r="AB131"/>
      <c r="AC131"/>
      <c r="AD131"/>
      <c r="AF131"/>
      <c r="AG131"/>
      <c r="AH131"/>
      <c r="AJ131"/>
      <c r="AK131"/>
      <c r="AL131"/>
    </row>
    <row r="132" spans="1:38" ht="25.5" customHeight="1" x14ac:dyDescent="0.2">
      <c r="A132" s="10"/>
      <c r="B132" s="86">
        <v>43382</v>
      </c>
      <c r="C132" s="87">
        <v>0</v>
      </c>
      <c r="D132" s="87">
        <v>0</v>
      </c>
      <c r="E132" s="87">
        <v>0</v>
      </c>
      <c r="F132" s="87">
        <v>0</v>
      </c>
      <c r="G132" s="87">
        <v>0</v>
      </c>
      <c r="H132" s="87">
        <v>0</v>
      </c>
      <c r="I132" s="87">
        <v>0</v>
      </c>
      <c r="J132" s="12"/>
      <c r="K132" s="17">
        <f t="shared" si="0"/>
        <v>1</v>
      </c>
      <c r="L132" s="17">
        <f t="shared" si="1"/>
        <v>3</v>
      </c>
      <c r="M132" s="71"/>
      <c r="N132" s="72"/>
      <c r="O132" s="71"/>
      <c r="P132" s="73"/>
      <c r="Q132" s="73"/>
      <c r="T132"/>
      <c r="U132"/>
      <c r="V132"/>
      <c r="X132"/>
      <c r="Y132"/>
      <c r="Z132"/>
      <c r="AB132"/>
      <c r="AC132"/>
      <c r="AD132"/>
      <c r="AF132"/>
      <c r="AG132"/>
      <c r="AH132"/>
      <c r="AJ132"/>
      <c r="AK132"/>
      <c r="AL132"/>
    </row>
    <row r="133" spans="1:38" ht="25.5" customHeight="1" x14ac:dyDescent="0.2">
      <c r="A133" s="10"/>
      <c r="B133" s="86">
        <v>43384</v>
      </c>
      <c r="C133" s="87">
        <v>0</v>
      </c>
      <c r="D133" s="87">
        <v>0</v>
      </c>
      <c r="E133" s="87">
        <v>0</v>
      </c>
      <c r="F133" s="87">
        <v>1</v>
      </c>
      <c r="G133" s="87">
        <v>0</v>
      </c>
      <c r="H133" s="87">
        <v>0</v>
      </c>
      <c r="I133" s="87">
        <v>0</v>
      </c>
      <c r="J133" s="12"/>
      <c r="K133" s="17">
        <f t="shared" si="0"/>
        <v>1</v>
      </c>
      <c r="L133" s="17">
        <f t="shared" si="1"/>
        <v>3</v>
      </c>
      <c r="M133" s="71"/>
      <c r="N133" s="72"/>
      <c r="O133" s="71"/>
      <c r="P133" s="73"/>
      <c r="Q133" s="73"/>
      <c r="T133"/>
      <c r="U133"/>
      <c r="V133"/>
      <c r="X133"/>
      <c r="Y133"/>
      <c r="Z133"/>
      <c r="AB133"/>
      <c r="AC133"/>
      <c r="AD133"/>
      <c r="AF133"/>
      <c r="AG133"/>
      <c r="AH133"/>
      <c r="AJ133"/>
      <c r="AK133"/>
      <c r="AL133"/>
    </row>
    <row r="134" spans="1:38" ht="25.5" customHeight="1" x14ac:dyDescent="0.2">
      <c r="A134" s="10"/>
      <c r="B134" s="86">
        <v>43385</v>
      </c>
      <c r="C134" s="87">
        <v>0</v>
      </c>
      <c r="D134" s="87">
        <v>0</v>
      </c>
      <c r="E134" s="87">
        <v>0</v>
      </c>
      <c r="F134" s="87">
        <v>0</v>
      </c>
      <c r="G134" s="87">
        <v>0</v>
      </c>
      <c r="H134" s="87">
        <v>0</v>
      </c>
      <c r="I134" s="87">
        <v>0</v>
      </c>
      <c r="J134" s="12"/>
      <c r="K134" s="17">
        <f t="shared" si="0"/>
        <v>1</v>
      </c>
      <c r="L134" s="17">
        <f t="shared" si="1"/>
        <v>3</v>
      </c>
      <c r="M134" s="71"/>
      <c r="N134" s="72"/>
      <c r="O134" s="71"/>
      <c r="P134" s="73"/>
      <c r="Q134" s="73"/>
      <c r="T134"/>
      <c r="U134"/>
      <c r="V134"/>
      <c r="X134"/>
      <c r="Y134"/>
      <c r="Z134"/>
      <c r="AB134"/>
      <c r="AC134"/>
      <c r="AD134"/>
      <c r="AF134"/>
      <c r="AG134"/>
      <c r="AH134"/>
      <c r="AJ134"/>
      <c r="AK134"/>
      <c r="AL134"/>
    </row>
    <row r="135" spans="1:38" ht="25.5" customHeight="1" x14ac:dyDescent="0.2">
      <c r="A135" s="10"/>
      <c r="B135" s="86">
        <v>43392</v>
      </c>
      <c r="C135" s="87">
        <v>0</v>
      </c>
      <c r="D135" s="87">
        <v>0</v>
      </c>
      <c r="E135" s="87">
        <v>1</v>
      </c>
      <c r="F135" s="87">
        <v>0</v>
      </c>
      <c r="G135" s="87">
        <v>0</v>
      </c>
      <c r="H135" s="87">
        <v>0</v>
      </c>
      <c r="I135" s="87">
        <v>0</v>
      </c>
      <c r="J135" s="12"/>
      <c r="K135" s="17">
        <f t="shared" si="0"/>
        <v>1</v>
      </c>
      <c r="L135" s="17">
        <f t="shared" si="1"/>
        <v>3</v>
      </c>
      <c r="M135" s="71"/>
      <c r="N135" s="72"/>
      <c r="O135" s="71"/>
      <c r="P135" s="73"/>
      <c r="Q135" s="73"/>
      <c r="T135"/>
      <c r="U135"/>
      <c r="V135"/>
      <c r="X135"/>
      <c r="Y135"/>
      <c r="Z135"/>
      <c r="AB135"/>
      <c r="AC135"/>
      <c r="AD135"/>
      <c r="AF135"/>
      <c r="AG135"/>
      <c r="AH135"/>
      <c r="AJ135"/>
      <c r="AK135"/>
      <c r="AL135"/>
    </row>
    <row r="136" spans="1:38" ht="25.5" customHeight="1" x14ac:dyDescent="0.2">
      <c r="A136" s="10"/>
      <c r="B136" s="86">
        <v>43397</v>
      </c>
      <c r="C136" s="87">
        <v>0</v>
      </c>
      <c r="D136" s="87">
        <v>0</v>
      </c>
      <c r="E136" s="87">
        <v>0</v>
      </c>
      <c r="F136" s="87">
        <v>1</v>
      </c>
      <c r="G136" s="87">
        <v>0</v>
      </c>
      <c r="H136" s="87">
        <v>0</v>
      </c>
      <c r="I136" s="87">
        <v>0</v>
      </c>
      <c r="J136" s="12"/>
      <c r="K136" s="17">
        <f t="shared" si="0"/>
        <v>1</v>
      </c>
      <c r="L136" s="17">
        <f t="shared" si="1"/>
        <v>3</v>
      </c>
      <c r="M136" s="71"/>
      <c r="N136" s="72"/>
      <c r="O136" s="71"/>
      <c r="P136" s="73"/>
      <c r="Q136" s="73"/>
      <c r="T136"/>
      <c r="U136"/>
      <c r="V136"/>
      <c r="X136"/>
      <c r="Y136"/>
      <c r="Z136"/>
      <c r="AB136"/>
      <c r="AC136"/>
      <c r="AD136"/>
      <c r="AF136"/>
      <c r="AG136"/>
      <c r="AH136"/>
      <c r="AJ136"/>
      <c r="AK136"/>
      <c r="AL136"/>
    </row>
    <row r="137" spans="1:38" ht="25.5" customHeight="1" x14ac:dyDescent="0.2">
      <c r="A137" s="10"/>
      <c r="B137" s="86">
        <v>43399</v>
      </c>
      <c r="C137" s="87">
        <v>0</v>
      </c>
      <c r="D137" s="87">
        <v>0</v>
      </c>
      <c r="E137" s="87">
        <v>1</v>
      </c>
      <c r="F137" s="87">
        <v>0</v>
      </c>
      <c r="G137" s="87">
        <v>0</v>
      </c>
      <c r="H137" s="87">
        <v>0</v>
      </c>
      <c r="I137" s="87">
        <v>0</v>
      </c>
      <c r="J137" s="12"/>
      <c r="K137" s="17">
        <f t="shared" si="0"/>
        <v>1</v>
      </c>
      <c r="L137" s="17">
        <f t="shared" si="1"/>
        <v>3</v>
      </c>
      <c r="M137" s="71"/>
      <c r="N137" s="72"/>
      <c r="O137" s="71"/>
      <c r="P137" s="73"/>
      <c r="Q137" s="73"/>
      <c r="T137"/>
      <c r="U137"/>
      <c r="V137"/>
      <c r="X137"/>
      <c r="Y137"/>
      <c r="Z137"/>
      <c r="AB137"/>
      <c r="AC137"/>
      <c r="AD137"/>
      <c r="AF137"/>
      <c r="AG137"/>
      <c r="AH137"/>
      <c r="AJ137"/>
      <c r="AK137"/>
      <c r="AL137"/>
    </row>
    <row r="138" spans="1:38" ht="25.5" customHeight="1" x14ac:dyDescent="0.2">
      <c r="A138" s="10"/>
      <c r="B138" s="86">
        <v>43404</v>
      </c>
      <c r="C138" s="87">
        <v>0</v>
      </c>
      <c r="D138" s="87">
        <v>0</v>
      </c>
      <c r="E138" s="87">
        <v>0</v>
      </c>
      <c r="F138" s="87">
        <v>0</v>
      </c>
      <c r="G138" s="87">
        <v>0</v>
      </c>
      <c r="H138" s="87">
        <v>0</v>
      </c>
      <c r="I138" s="87">
        <v>0</v>
      </c>
      <c r="J138" s="12"/>
      <c r="K138" s="17">
        <f t="shared" si="0"/>
        <v>1</v>
      </c>
      <c r="L138" s="17">
        <f t="shared" si="1"/>
        <v>3</v>
      </c>
      <c r="M138" s="71"/>
      <c r="N138" s="72"/>
      <c r="O138" s="71"/>
      <c r="P138" s="73"/>
      <c r="Q138" s="73"/>
      <c r="T138"/>
      <c r="U138"/>
      <c r="V138"/>
      <c r="X138"/>
      <c r="Y138"/>
      <c r="Z138"/>
      <c r="AB138"/>
      <c r="AC138"/>
      <c r="AD138"/>
      <c r="AF138"/>
      <c r="AG138"/>
      <c r="AH138"/>
      <c r="AJ138"/>
      <c r="AK138"/>
      <c r="AL138"/>
    </row>
    <row r="139" spans="1:38" ht="25.5" customHeight="1" x14ac:dyDescent="0.2">
      <c r="A139" s="10"/>
      <c r="B139" s="86">
        <v>43407</v>
      </c>
      <c r="C139" s="88">
        <v>0</v>
      </c>
      <c r="D139" s="88">
        <v>0</v>
      </c>
      <c r="E139" s="88">
        <v>1</v>
      </c>
      <c r="F139" s="88">
        <v>0</v>
      </c>
      <c r="G139" s="88">
        <v>0</v>
      </c>
      <c r="H139" s="88">
        <v>0</v>
      </c>
      <c r="I139" s="88">
        <v>0</v>
      </c>
      <c r="J139" s="12"/>
      <c r="K139" s="17">
        <f t="shared" si="0"/>
        <v>1</v>
      </c>
      <c r="L139" s="17">
        <f t="shared" si="1"/>
        <v>3</v>
      </c>
      <c r="M139" s="71"/>
      <c r="N139" s="72"/>
      <c r="O139" s="71"/>
      <c r="P139" s="73"/>
      <c r="Q139" s="73"/>
      <c r="T139"/>
      <c r="U139"/>
      <c r="V139"/>
      <c r="X139"/>
      <c r="Y139"/>
      <c r="Z139"/>
      <c r="AB139"/>
      <c r="AC139"/>
      <c r="AD139"/>
      <c r="AF139"/>
      <c r="AG139"/>
      <c r="AH139"/>
      <c r="AJ139"/>
      <c r="AK139"/>
      <c r="AL139"/>
    </row>
    <row r="140" spans="1:38" ht="25.5" customHeight="1" x14ac:dyDescent="0.2">
      <c r="A140" s="10"/>
      <c r="B140" s="86">
        <v>43410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0</v>
      </c>
      <c r="J140" s="12"/>
      <c r="K140" s="17">
        <f t="shared" si="0"/>
        <v>1</v>
      </c>
      <c r="L140" s="17">
        <f t="shared" si="1"/>
        <v>3</v>
      </c>
      <c r="M140" s="71"/>
      <c r="N140" s="72"/>
      <c r="O140" s="71"/>
      <c r="P140" s="73"/>
      <c r="Q140" s="73"/>
      <c r="T140"/>
      <c r="U140"/>
      <c r="V140"/>
      <c r="X140"/>
      <c r="Y140"/>
      <c r="Z140"/>
      <c r="AB140"/>
      <c r="AC140"/>
      <c r="AD140"/>
      <c r="AF140"/>
      <c r="AG140"/>
      <c r="AH140"/>
      <c r="AJ140"/>
      <c r="AK140"/>
      <c r="AL140"/>
    </row>
    <row r="141" spans="1:38" ht="25.5" customHeight="1" x14ac:dyDescent="0.2">
      <c r="A141" s="10"/>
      <c r="B141" s="86">
        <v>43411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12"/>
      <c r="K141" s="17">
        <f t="shared" si="0"/>
        <v>1</v>
      </c>
      <c r="L141" s="17">
        <f t="shared" si="1"/>
        <v>3</v>
      </c>
      <c r="M141" s="71"/>
      <c r="N141" s="72"/>
      <c r="O141" s="71"/>
      <c r="P141" s="73"/>
      <c r="Q141" s="73"/>
      <c r="T141"/>
      <c r="U141"/>
      <c r="V141"/>
      <c r="X141"/>
      <c r="Y141"/>
      <c r="Z141"/>
      <c r="AB141"/>
      <c r="AC141"/>
      <c r="AD141"/>
      <c r="AF141"/>
      <c r="AG141"/>
      <c r="AH141"/>
      <c r="AJ141"/>
      <c r="AK141"/>
      <c r="AL141"/>
    </row>
    <row r="142" spans="1:38" ht="25.5" customHeight="1" x14ac:dyDescent="0.2">
      <c r="A142" s="10"/>
      <c r="B142" s="86">
        <v>43413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12"/>
      <c r="K142" s="17">
        <f t="shared" si="0"/>
        <v>1</v>
      </c>
      <c r="L142" s="17">
        <f t="shared" si="1"/>
        <v>3</v>
      </c>
      <c r="M142" s="71"/>
      <c r="N142" s="72"/>
      <c r="O142" s="71"/>
      <c r="P142" s="73"/>
      <c r="Q142" s="73"/>
      <c r="T142"/>
      <c r="U142"/>
      <c r="V142"/>
      <c r="X142"/>
      <c r="Y142"/>
      <c r="Z142"/>
      <c r="AB142"/>
      <c r="AC142"/>
      <c r="AD142"/>
      <c r="AF142"/>
      <c r="AG142"/>
      <c r="AH142"/>
      <c r="AJ142"/>
      <c r="AK142"/>
      <c r="AL142"/>
    </row>
    <row r="143" spans="1:38" ht="25.5" customHeight="1" x14ac:dyDescent="0.2">
      <c r="A143" s="10"/>
      <c r="B143" s="86">
        <v>43416</v>
      </c>
      <c r="C143" s="88">
        <v>0</v>
      </c>
      <c r="D143" s="88">
        <v>0</v>
      </c>
      <c r="E143" s="88">
        <v>0</v>
      </c>
      <c r="F143" s="88">
        <v>0</v>
      </c>
      <c r="G143" s="88">
        <v>0</v>
      </c>
      <c r="H143" s="88">
        <v>0</v>
      </c>
      <c r="I143" s="88">
        <v>0</v>
      </c>
      <c r="J143" s="12"/>
      <c r="K143" s="17">
        <f t="shared" si="0"/>
        <v>1</v>
      </c>
      <c r="L143" s="17">
        <f t="shared" si="1"/>
        <v>3</v>
      </c>
      <c r="M143" s="71"/>
      <c r="N143" s="72"/>
      <c r="O143" s="71"/>
      <c r="P143" s="73"/>
      <c r="Q143" s="73"/>
      <c r="T143"/>
      <c r="U143"/>
      <c r="V143"/>
      <c r="X143"/>
      <c r="Y143"/>
      <c r="Z143"/>
      <c r="AB143"/>
      <c r="AC143"/>
      <c r="AD143"/>
      <c r="AF143"/>
      <c r="AG143"/>
      <c r="AH143"/>
      <c r="AJ143"/>
      <c r="AK143"/>
      <c r="AL143"/>
    </row>
    <row r="144" spans="1:38" ht="25.5" customHeight="1" x14ac:dyDescent="0.2">
      <c r="A144" s="10"/>
      <c r="B144" s="86">
        <v>43418</v>
      </c>
      <c r="C144" s="88">
        <v>0</v>
      </c>
      <c r="D144" s="88">
        <v>0</v>
      </c>
      <c r="E144" s="88">
        <v>0</v>
      </c>
      <c r="F144" s="88">
        <v>0</v>
      </c>
      <c r="G144" s="88">
        <v>0</v>
      </c>
      <c r="H144" s="88">
        <v>0</v>
      </c>
      <c r="I144" s="88">
        <v>0</v>
      </c>
      <c r="J144" s="12"/>
      <c r="K144" s="17">
        <f t="shared" si="0"/>
        <v>1</v>
      </c>
      <c r="L144" s="17">
        <f t="shared" si="1"/>
        <v>3</v>
      </c>
      <c r="M144" s="71"/>
      <c r="N144" s="72"/>
      <c r="O144" s="71"/>
      <c r="P144" s="73"/>
      <c r="Q144" s="73"/>
      <c r="T144"/>
      <c r="U144"/>
      <c r="V144"/>
      <c r="X144"/>
      <c r="Y144"/>
      <c r="Z144"/>
      <c r="AB144"/>
      <c r="AC144"/>
      <c r="AD144"/>
      <c r="AF144"/>
      <c r="AG144"/>
      <c r="AH144"/>
      <c r="AJ144"/>
      <c r="AK144"/>
      <c r="AL144"/>
    </row>
    <row r="145" spans="1:38" ht="25.5" customHeight="1" x14ac:dyDescent="0.2">
      <c r="A145" s="10"/>
      <c r="B145" s="86">
        <v>43420</v>
      </c>
      <c r="C145" s="88">
        <v>0</v>
      </c>
      <c r="D145" s="88">
        <v>0</v>
      </c>
      <c r="E145" s="88">
        <v>0</v>
      </c>
      <c r="F145" s="88">
        <v>0</v>
      </c>
      <c r="G145" s="88">
        <v>0</v>
      </c>
      <c r="H145" s="88">
        <v>0</v>
      </c>
      <c r="I145" s="88">
        <v>0</v>
      </c>
      <c r="J145" s="12"/>
      <c r="K145" s="17">
        <f t="shared" si="0"/>
        <v>1</v>
      </c>
      <c r="L145" s="17">
        <f t="shared" si="1"/>
        <v>3</v>
      </c>
      <c r="M145" s="71"/>
      <c r="N145" s="72"/>
      <c r="O145" s="71"/>
      <c r="P145" s="73"/>
      <c r="Q145" s="73"/>
      <c r="T145"/>
      <c r="U145"/>
      <c r="V145"/>
      <c r="X145"/>
      <c r="Y145"/>
      <c r="Z145"/>
      <c r="AB145"/>
      <c r="AC145"/>
      <c r="AD145"/>
      <c r="AF145"/>
      <c r="AG145"/>
      <c r="AH145"/>
      <c r="AJ145"/>
      <c r="AK145"/>
      <c r="AL145"/>
    </row>
    <row r="146" spans="1:38" ht="25.5" customHeight="1" x14ac:dyDescent="0.2">
      <c r="A146" s="10"/>
      <c r="B146" s="86">
        <v>43423</v>
      </c>
      <c r="C146" s="88">
        <v>0</v>
      </c>
      <c r="D146" s="88">
        <v>0</v>
      </c>
      <c r="E146" s="88">
        <v>1</v>
      </c>
      <c r="F146" s="88">
        <v>0</v>
      </c>
      <c r="G146" s="88">
        <v>0</v>
      </c>
      <c r="H146" s="88">
        <v>0</v>
      </c>
      <c r="I146" s="88">
        <v>0</v>
      </c>
      <c r="J146" s="12"/>
      <c r="K146" s="17">
        <f t="shared" si="0"/>
        <v>1</v>
      </c>
      <c r="L146" s="17">
        <f t="shared" si="1"/>
        <v>3</v>
      </c>
      <c r="M146" s="71"/>
      <c r="N146" s="72"/>
      <c r="O146" s="71"/>
      <c r="P146" s="73"/>
      <c r="Q146" s="73"/>
      <c r="T146"/>
      <c r="U146"/>
      <c r="V146"/>
      <c r="X146"/>
      <c r="Y146"/>
      <c r="Z146"/>
      <c r="AB146"/>
      <c r="AC146"/>
      <c r="AD146"/>
      <c r="AF146"/>
      <c r="AG146"/>
      <c r="AH146"/>
      <c r="AJ146"/>
      <c r="AK146"/>
      <c r="AL146"/>
    </row>
    <row r="147" spans="1:38" ht="25.5" customHeight="1" x14ac:dyDescent="0.2">
      <c r="A147" s="10"/>
      <c r="B147" s="86">
        <v>43426</v>
      </c>
      <c r="C147" s="88">
        <v>0</v>
      </c>
      <c r="D147" s="88">
        <v>0</v>
      </c>
      <c r="E147" s="88">
        <v>0</v>
      </c>
      <c r="F147" s="88">
        <v>0</v>
      </c>
      <c r="G147" s="88">
        <v>0</v>
      </c>
      <c r="H147" s="88">
        <v>0</v>
      </c>
      <c r="I147" s="88">
        <v>0</v>
      </c>
      <c r="J147" s="12"/>
      <c r="K147" s="17">
        <f t="shared" si="0"/>
        <v>1</v>
      </c>
      <c r="L147" s="17">
        <f t="shared" si="1"/>
        <v>3</v>
      </c>
      <c r="M147" s="71"/>
      <c r="N147" s="72"/>
      <c r="O147" s="71"/>
      <c r="P147" s="73"/>
      <c r="Q147" s="73"/>
      <c r="T147"/>
      <c r="U147"/>
      <c r="V147"/>
      <c r="X147"/>
      <c r="Y147"/>
      <c r="Z147"/>
      <c r="AB147"/>
      <c r="AC147"/>
      <c r="AD147"/>
      <c r="AF147"/>
      <c r="AG147"/>
      <c r="AH147"/>
      <c r="AJ147"/>
      <c r="AK147"/>
      <c r="AL147"/>
    </row>
    <row r="148" spans="1:38" ht="25.5" customHeight="1" x14ac:dyDescent="0.2">
      <c r="A148" s="10"/>
      <c r="B148" s="86">
        <v>43426</v>
      </c>
      <c r="C148" s="88">
        <v>0</v>
      </c>
      <c r="D148" s="88">
        <v>0</v>
      </c>
      <c r="E148" s="88">
        <v>0</v>
      </c>
      <c r="F148" s="88">
        <v>0</v>
      </c>
      <c r="G148" s="88">
        <v>0</v>
      </c>
      <c r="H148" s="88">
        <v>0</v>
      </c>
      <c r="I148" s="88">
        <v>1</v>
      </c>
      <c r="J148" s="12"/>
      <c r="K148" s="17">
        <f t="shared" si="0"/>
        <v>1</v>
      </c>
      <c r="L148" s="17">
        <f t="shared" si="1"/>
        <v>3</v>
      </c>
      <c r="M148" s="71"/>
      <c r="N148" s="72"/>
      <c r="O148" s="71"/>
      <c r="P148" s="73"/>
      <c r="Q148" s="73"/>
      <c r="T148"/>
      <c r="U148"/>
      <c r="V148"/>
      <c r="X148"/>
      <c r="Y148"/>
      <c r="Z148"/>
      <c r="AB148"/>
      <c r="AC148"/>
      <c r="AD148"/>
      <c r="AF148"/>
      <c r="AG148"/>
      <c r="AH148"/>
      <c r="AJ148"/>
      <c r="AK148"/>
      <c r="AL148"/>
    </row>
    <row r="149" spans="1:38" ht="25.5" customHeight="1" x14ac:dyDescent="0.2">
      <c r="A149" s="10"/>
      <c r="B149" s="86">
        <v>43430</v>
      </c>
      <c r="C149" s="88">
        <v>0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12"/>
      <c r="K149" s="17">
        <f t="shared" si="0"/>
        <v>1</v>
      </c>
      <c r="L149" s="17">
        <f t="shared" si="1"/>
        <v>3</v>
      </c>
      <c r="M149" s="71"/>
      <c r="N149" s="72"/>
      <c r="O149" s="71"/>
      <c r="P149" s="73"/>
      <c r="Q149" s="73"/>
      <c r="T149"/>
      <c r="U149"/>
      <c r="V149"/>
      <c r="X149"/>
      <c r="Y149"/>
      <c r="Z149"/>
      <c r="AB149"/>
      <c r="AC149"/>
      <c r="AD149"/>
      <c r="AF149"/>
      <c r="AG149"/>
      <c r="AH149"/>
      <c r="AJ149"/>
      <c r="AK149"/>
      <c r="AL149"/>
    </row>
    <row r="150" spans="1:38" ht="25.5" customHeight="1" x14ac:dyDescent="0.2">
      <c r="A150" s="10"/>
      <c r="B150" s="86">
        <v>43431</v>
      </c>
      <c r="C150" s="88">
        <v>0</v>
      </c>
      <c r="D150" s="88">
        <v>0</v>
      </c>
      <c r="E150" s="88">
        <v>1</v>
      </c>
      <c r="F150" s="88">
        <v>0</v>
      </c>
      <c r="G150" s="88">
        <v>0</v>
      </c>
      <c r="H150" s="88">
        <v>0</v>
      </c>
      <c r="I150" s="88">
        <v>0</v>
      </c>
      <c r="J150" s="12"/>
      <c r="K150" s="17">
        <f t="shared" si="0"/>
        <v>1</v>
      </c>
      <c r="L150" s="17">
        <f t="shared" si="1"/>
        <v>3</v>
      </c>
      <c r="M150" s="71"/>
      <c r="N150" s="72"/>
      <c r="O150" s="71"/>
      <c r="P150" s="73"/>
      <c r="Q150" s="73"/>
      <c r="T150"/>
      <c r="U150"/>
      <c r="V150"/>
      <c r="X150"/>
      <c r="Y150"/>
      <c r="Z150"/>
      <c r="AB150"/>
      <c r="AC150"/>
      <c r="AD150"/>
      <c r="AF150"/>
      <c r="AG150"/>
      <c r="AH150"/>
      <c r="AJ150"/>
      <c r="AK150"/>
      <c r="AL150"/>
    </row>
    <row r="151" spans="1:38" ht="25.5" customHeight="1" x14ac:dyDescent="0.2">
      <c r="A151" s="10"/>
      <c r="B151" s="86">
        <v>43432</v>
      </c>
      <c r="C151" s="88">
        <v>0</v>
      </c>
      <c r="D151" s="88">
        <v>0</v>
      </c>
      <c r="E151" s="88">
        <v>0</v>
      </c>
      <c r="F151" s="88">
        <v>0</v>
      </c>
      <c r="G151" s="88">
        <v>0</v>
      </c>
      <c r="H151" s="88">
        <v>0</v>
      </c>
      <c r="I151" s="88">
        <v>0</v>
      </c>
      <c r="J151" s="12"/>
      <c r="K151" s="17">
        <f t="shared" si="0"/>
        <v>1</v>
      </c>
      <c r="L151" s="17">
        <f t="shared" si="1"/>
        <v>3</v>
      </c>
      <c r="M151" s="71"/>
      <c r="N151" s="72"/>
      <c r="O151" s="71"/>
      <c r="P151" s="73"/>
      <c r="Q151" s="73"/>
      <c r="T151"/>
      <c r="U151"/>
      <c r="V151"/>
      <c r="X151"/>
      <c r="Y151"/>
      <c r="Z151"/>
      <c r="AB151"/>
      <c r="AC151"/>
      <c r="AD151"/>
      <c r="AF151"/>
      <c r="AG151"/>
      <c r="AH151"/>
      <c r="AJ151"/>
      <c r="AK151"/>
      <c r="AL151"/>
    </row>
    <row r="152" spans="1:38" ht="25.5" customHeight="1" x14ac:dyDescent="0.2">
      <c r="A152" s="10"/>
      <c r="B152" s="86">
        <v>43434</v>
      </c>
      <c r="C152" s="88">
        <v>0</v>
      </c>
      <c r="D152" s="88">
        <v>0</v>
      </c>
      <c r="E152" s="88">
        <v>0</v>
      </c>
      <c r="F152" s="88">
        <v>0</v>
      </c>
      <c r="G152" s="88">
        <v>0</v>
      </c>
      <c r="H152" s="88">
        <v>0</v>
      </c>
      <c r="I152" s="88">
        <v>0</v>
      </c>
      <c r="J152" s="12"/>
      <c r="K152" s="17">
        <f t="shared" si="0"/>
        <v>1</v>
      </c>
      <c r="L152" s="17">
        <f t="shared" si="1"/>
        <v>3</v>
      </c>
      <c r="M152" s="71"/>
      <c r="N152" s="72"/>
      <c r="O152" s="71"/>
      <c r="P152" s="73"/>
      <c r="Q152" s="73"/>
      <c r="T152"/>
      <c r="U152"/>
      <c r="V152"/>
      <c r="X152"/>
      <c r="Y152"/>
      <c r="Z152"/>
      <c r="AB152"/>
      <c r="AC152"/>
      <c r="AD152"/>
      <c r="AF152"/>
      <c r="AG152"/>
      <c r="AH152"/>
      <c r="AJ152"/>
      <c r="AK152"/>
      <c r="AL152"/>
    </row>
    <row r="153" spans="1:38" ht="25.5" customHeight="1" x14ac:dyDescent="0.2">
      <c r="A153" s="10"/>
      <c r="B153" s="86">
        <v>43437</v>
      </c>
      <c r="C153" s="88">
        <v>0</v>
      </c>
      <c r="D153" s="88">
        <v>0</v>
      </c>
      <c r="E153" s="88">
        <v>0</v>
      </c>
      <c r="F153" s="88">
        <v>0</v>
      </c>
      <c r="G153" s="88">
        <v>0</v>
      </c>
      <c r="H153" s="88">
        <v>0</v>
      </c>
      <c r="I153" s="88">
        <v>0</v>
      </c>
      <c r="J153" s="12"/>
      <c r="K153" s="17">
        <f t="shared" si="0"/>
        <v>1</v>
      </c>
      <c r="L153" s="17">
        <f t="shared" si="1"/>
        <v>3</v>
      </c>
      <c r="M153" s="71"/>
      <c r="N153" s="72"/>
      <c r="O153" s="71"/>
      <c r="P153" s="73"/>
      <c r="Q153" s="73"/>
      <c r="T153"/>
      <c r="U153"/>
      <c r="V153"/>
      <c r="X153"/>
      <c r="Y153"/>
      <c r="Z153"/>
      <c r="AB153"/>
      <c r="AC153"/>
      <c r="AD153"/>
      <c r="AF153"/>
      <c r="AG153"/>
      <c r="AH153"/>
      <c r="AJ153"/>
      <c r="AK153"/>
      <c r="AL153"/>
    </row>
    <row r="154" spans="1:38" ht="25.5" customHeight="1" x14ac:dyDescent="0.2">
      <c r="A154" s="10"/>
      <c r="B154" s="86">
        <v>43437</v>
      </c>
      <c r="C154" s="88">
        <v>0</v>
      </c>
      <c r="D154" s="88">
        <v>0</v>
      </c>
      <c r="E154" s="88">
        <v>0</v>
      </c>
      <c r="F154" s="88">
        <v>0</v>
      </c>
      <c r="G154" s="88">
        <v>0</v>
      </c>
      <c r="H154" s="88">
        <v>0</v>
      </c>
      <c r="I154" s="88">
        <v>0</v>
      </c>
      <c r="J154" s="12"/>
      <c r="K154" s="17">
        <f t="shared" si="0"/>
        <v>1</v>
      </c>
      <c r="L154" s="17">
        <f t="shared" si="1"/>
        <v>3</v>
      </c>
      <c r="M154" s="71"/>
      <c r="N154" s="72"/>
      <c r="O154" s="71"/>
      <c r="P154" s="73"/>
      <c r="Q154" s="73"/>
      <c r="T154"/>
      <c r="U154"/>
      <c r="V154"/>
      <c r="X154"/>
      <c r="Y154"/>
      <c r="Z154"/>
      <c r="AB154"/>
      <c r="AC154"/>
      <c r="AD154"/>
      <c r="AF154"/>
      <c r="AG154"/>
      <c r="AH154"/>
      <c r="AJ154"/>
      <c r="AK154"/>
      <c r="AL154"/>
    </row>
    <row r="155" spans="1:38" ht="25.5" customHeight="1" x14ac:dyDescent="0.2">
      <c r="A155" s="10"/>
      <c r="B155" s="86">
        <v>43439</v>
      </c>
      <c r="C155" s="88">
        <v>0</v>
      </c>
      <c r="D155" s="88">
        <v>0</v>
      </c>
      <c r="E155" s="88">
        <v>1</v>
      </c>
      <c r="F155" s="88">
        <v>0</v>
      </c>
      <c r="G155" s="88">
        <v>0</v>
      </c>
      <c r="H155" s="88">
        <v>0</v>
      </c>
      <c r="I155" s="88">
        <v>0</v>
      </c>
      <c r="J155" s="12"/>
      <c r="K155" s="17">
        <f t="shared" si="0"/>
        <v>1</v>
      </c>
      <c r="L155" s="17">
        <f t="shared" si="1"/>
        <v>3</v>
      </c>
      <c r="M155" s="71"/>
      <c r="N155" s="72"/>
      <c r="O155" s="71"/>
      <c r="P155" s="73"/>
      <c r="Q155" s="73"/>
      <c r="T155"/>
      <c r="U155"/>
      <c r="V155"/>
      <c r="X155"/>
      <c r="Y155"/>
      <c r="Z155"/>
      <c r="AB155"/>
      <c r="AC155"/>
      <c r="AD155"/>
      <c r="AF155"/>
      <c r="AG155"/>
      <c r="AH155"/>
      <c r="AJ155"/>
      <c r="AK155"/>
      <c r="AL155"/>
    </row>
    <row r="156" spans="1:38" ht="25.5" customHeight="1" x14ac:dyDescent="0.2">
      <c r="A156" s="10"/>
      <c r="B156" s="86">
        <v>43441</v>
      </c>
      <c r="C156" s="88">
        <v>0</v>
      </c>
      <c r="D156" s="88">
        <v>0</v>
      </c>
      <c r="E156" s="88">
        <v>0</v>
      </c>
      <c r="F156" s="88">
        <v>0</v>
      </c>
      <c r="G156" s="88">
        <v>0</v>
      </c>
      <c r="H156" s="88">
        <v>0</v>
      </c>
      <c r="I156" s="88">
        <v>0</v>
      </c>
      <c r="J156" s="12"/>
      <c r="K156" s="17">
        <f t="shared" si="0"/>
        <v>1</v>
      </c>
      <c r="L156" s="17">
        <f t="shared" si="1"/>
        <v>3</v>
      </c>
      <c r="M156" s="71"/>
      <c r="N156" s="72"/>
      <c r="O156" s="71"/>
      <c r="P156" s="73"/>
      <c r="Q156" s="73"/>
      <c r="T156"/>
      <c r="U156"/>
      <c r="V156"/>
      <c r="X156"/>
      <c r="Y156"/>
      <c r="Z156"/>
      <c r="AB156"/>
      <c r="AC156"/>
      <c r="AD156"/>
      <c r="AF156"/>
      <c r="AG156"/>
      <c r="AH156"/>
      <c r="AJ156"/>
      <c r="AK156"/>
      <c r="AL156"/>
    </row>
    <row r="157" spans="1:38" ht="25.5" customHeight="1" x14ac:dyDescent="0.2">
      <c r="A157" s="10"/>
      <c r="B157" s="86">
        <v>43444</v>
      </c>
      <c r="C157" s="88">
        <v>0</v>
      </c>
      <c r="D157" s="88">
        <v>0</v>
      </c>
      <c r="E157" s="88">
        <v>0</v>
      </c>
      <c r="F157" s="88">
        <v>0</v>
      </c>
      <c r="G157" s="88">
        <v>0</v>
      </c>
      <c r="H157" s="88">
        <v>0</v>
      </c>
      <c r="I157" s="88">
        <v>0</v>
      </c>
      <c r="J157" s="12"/>
      <c r="K157" s="17">
        <f t="shared" si="0"/>
        <v>1</v>
      </c>
      <c r="L157" s="17">
        <f t="shared" si="1"/>
        <v>3</v>
      </c>
      <c r="M157" s="71"/>
      <c r="N157" s="72"/>
      <c r="O157" s="71"/>
      <c r="P157" s="73"/>
      <c r="Q157" s="73"/>
      <c r="T157"/>
      <c r="U157"/>
      <c r="V157"/>
      <c r="X157"/>
      <c r="Y157"/>
      <c r="Z157"/>
      <c r="AB157"/>
      <c r="AC157"/>
      <c r="AD157"/>
      <c r="AF157"/>
      <c r="AG157"/>
      <c r="AH157"/>
      <c r="AJ157"/>
      <c r="AK157"/>
      <c r="AL157"/>
    </row>
    <row r="158" spans="1:38" ht="25.5" customHeight="1" x14ac:dyDescent="0.2">
      <c r="A158" s="10"/>
      <c r="B158" s="86">
        <v>43446</v>
      </c>
      <c r="C158" s="88">
        <v>0</v>
      </c>
      <c r="D158" s="88">
        <v>0</v>
      </c>
      <c r="E158" s="88">
        <v>1</v>
      </c>
      <c r="F158" s="88">
        <v>0</v>
      </c>
      <c r="G158" s="88">
        <v>0</v>
      </c>
      <c r="H158" s="88">
        <v>0</v>
      </c>
      <c r="I158" s="88">
        <v>0</v>
      </c>
      <c r="J158" s="12"/>
      <c r="K158" s="17">
        <f t="shared" si="0"/>
        <v>1</v>
      </c>
      <c r="L158" s="17">
        <f t="shared" si="1"/>
        <v>3</v>
      </c>
      <c r="M158" s="71"/>
      <c r="N158" s="72"/>
      <c r="O158" s="71"/>
      <c r="P158" s="73"/>
      <c r="Q158" s="73"/>
      <c r="T158"/>
      <c r="U158"/>
      <c r="V158"/>
      <c r="X158"/>
      <c r="Y158"/>
      <c r="Z158"/>
      <c r="AB158"/>
      <c r="AC158"/>
      <c r="AD158"/>
      <c r="AF158"/>
      <c r="AG158"/>
      <c r="AH158"/>
      <c r="AJ158"/>
      <c r="AK158"/>
      <c r="AL158"/>
    </row>
    <row r="159" spans="1:38" ht="25.5" customHeight="1" x14ac:dyDescent="0.2">
      <c r="A159" s="10"/>
      <c r="B159" s="86">
        <v>43448</v>
      </c>
      <c r="C159" s="88">
        <v>0</v>
      </c>
      <c r="D159" s="88">
        <v>0</v>
      </c>
      <c r="E159" s="88">
        <v>1</v>
      </c>
      <c r="F159" s="88">
        <v>0</v>
      </c>
      <c r="G159" s="88">
        <v>0</v>
      </c>
      <c r="H159" s="88">
        <v>0</v>
      </c>
      <c r="I159" s="88">
        <v>0</v>
      </c>
      <c r="J159" s="12"/>
      <c r="K159" s="17">
        <f t="shared" si="0"/>
        <v>1</v>
      </c>
      <c r="L159" s="17">
        <f t="shared" si="1"/>
        <v>3</v>
      </c>
      <c r="M159" s="71"/>
      <c r="N159" s="72"/>
      <c r="O159" s="71"/>
      <c r="P159" s="73"/>
      <c r="Q159" s="73"/>
      <c r="T159"/>
      <c r="U159"/>
      <c r="V159"/>
      <c r="X159"/>
      <c r="Y159"/>
      <c r="Z159"/>
      <c r="AB159"/>
      <c r="AC159"/>
      <c r="AD159"/>
      <c r="AF159"/>
      <c r="AG159"/>
      <c r="AH159"/>
      <c r="AJ159"/>
      <c r="AK159"/>
      <c r="AL159"/>
    </row>
    <row r="160" spans="1:38" ht="25.5" customHeight="1" x14ac:dyDescent="0.2">
      <c r="A160" s="10"/>
      <c r="B160" s="86">
        <v>43450</v>
      </c>
      <c r="C160" s="88">
        <v>0</v>
      </c>
      <c r="D160" s="88">
        <v>0</v>
      </c>
      <c r="E160" s="88">
        <v>0</v>
      </c>
      <c r="F160" s="88">
        <v>0</v>
      </c>
      <c r="G160" s="88">
        <v>0</v>
      </c>
      <c r="H160" s="88">
        <v>0</v>
      </c>
      <c r="I160" s="88">
        <v>0</v>
      </c>
      <c r="J160" s="12"/>
      <c r="K160" s="17">
        <f t="shared" si="0"/>
        <v>1</v>
      </c>
      <c r="L160" s="17">
        <f t="shared" si="1"/>
        <v>3</v>
      </c>
      <c r="M160" s="71"/>
      <c r="N160" s="72"/>
      <c r="O160" s="71"/>
      <c r="P160" s="73"/>
      <c r="Q160" s="73"/>
      <c r="T160"/>
      <c r="U160"/>
      <c r="V160"/>
      <c r="X160"/>
      <c r="Y160"/>
      <c r="Z160"/>
      <c r="AB160"/>
      <c r="AC160"/>
      <c r="AD160"/>
      <c r="AF160"/>
      <c r="AG160"/>
      <c r="AH160"/>
      <c r="AJ160"/>
      <c r="AK160"/>
      <c r="AL160"/>
    </row>
    <row r="161" spans="1:38" ht="25.5" customHeight="1" x14ac:dyDescent="0.2">
      <c r="A161" s="10"/>
      <c r="B161" s="86">
        <v>43452</v>
      </c>
      <c r="C161" s="88">
        <v>0</v>
      </c>
      <c r="D161" s="88">
        <v>0</v>
      </c>
      <c r="E161" s="88">
        <v>0</v>
      </c>
      <c r="F161" s="88">
        <v>0</v>
      </c>
      <c r="G161" s="88">
        <v>0</v>
      </c>
      <c r="H161" s="88">
        <v>0</v>
      </c>
      <c r="I161" s="88">
        <v>0</v>
      </c>
      <c r="J161" s="12"/>
      <c r="K161" s="17">
        <f t="shared" si="0"/>
        <v>1</v>
      </c>
      <c r="L161" s="17">
        <f t="shared" si="1"/>
        <v>3</v>
      </c>
      <c r="M161" s="71"/>
      <c r="N161" s="72"/>
      <c r="O161" s="71"/>
      <c r="P161" s="73"/>
      <c r="Q161" s="73"/>
      <c r="T161"/>
      <c r="U161"/>
      <c r="V161"/>
      <c r="X161"/>
      <c r="Y161"/>
      <c r="Z161"/>
      <c r="AB161"/>
      <c r="AC161"/>
      <c r="AD161"/>
      <c r="AF161"/>
      <c r="AG161"/>
      <c r="AH161"/>
      <c r="AJ161"/>
      <c r="AK161"/>
      <c r="AL161"/>
    </row>
    <row r="162" spans="1:38" ht="25.5" customHeight="1" x14ac:dyDescent="0.2">
      <c r="A162" s="10"/>
      <c r="B162" s="86">
        <v>43455</v>
      </c>
      <c r="C162" s="88">
        <v>0</v>
      </c>
      <c r="D162" s="88">
        <v>0</v>
      </c>
      <c r="E162" s="88">
        <v>0</v>
      </c>
      <c r="F162" s="88">
        <v>0</v>
      </c>
      <c r="G162" s="88">
        <v>0</v>
      </c>
      <c r="H162" s="88">
        <v>0</v>
      </c>
      <c r="I162" s="88">
        <v>0</v>
      </c>
      <c r="J162" s="12"/>
      <c r="K162" s="17">
        <f t="shared" si="0"/>
        <v>1</v>
      </c>
      <c r="L162" s="17">
        <f t="shared" si="1"/>
        <v>3</v>
      </c>
      <c r="M162" s="71"/>
      <c r="N162" s="72"/>
      <c r="O162" s="71"/>
      <c r="P162" s="73"/>
      <c r="Q162" s="73"/>
      <c r="T162"/>
      <c r="U162"/>
      <c r="V162"/>
      <c r="X162"/>
      <c r="Y162"/>
      <c r="Z162"/>
      <c r="AB162"/>
      <c r="AC162"/>
      <c r="AD162"/>
      <c r="AF162"/>
      <c r="AG162"/>
      <c r="AH162"/>
      <c r="AJ162"/>
      <c r="AK162"/>
      <c r="AL162"/>
    </row>
    <row r="163" spans="1:38" ht="25.5" customHeight="1" x14ac:dyDescent="0.2">
      <c r="A163" s="10"/>
      <c r="B163" s="86">
        <v>43458</v>
      </c>
      <c r="C163" s="88">
        <v>0</v>
      </c>
      <c r="D163" s="88">
        <v>0</v>
      </c>
      <c r="E163" s="88">
        <v>0</v>
      </c>
      <c r="F163" s="88">
        <v>0</v>
      </c>
      <c r="G163" s="88">
        <v>0</v>
      </c>
      <c r="H163" s="88">
        <v>0</v>
      </c>
      <c r="I163" s="88">
        <v>0</v>
      </c>
      <c r="J163" s="12"/>
      <c r="K163" s="17">
        <f t="shared" si="0"/>
        <v>1</v>
      </c>
      <c r="L163" s="17">
        <f t="shared" si="1"/>
        <v>3</v>
      </c>
      <c r="M163" s="71"/>
      <c r="N163" s="72"/>
      <c r="O163" s="71"/>
      <c r="P163" s="73"/>
      <c r="Q163" s="73"/>
      <c r="T163"/>
      <c r="U163"/>
      <c r="V163"/>
      <c r="X163"/>
      <c r="Y163"/>
      <c r="Z163"/>
      <c r="AB163"/>
      <c r="AC163"/>
      <c r="AD163"/>
      <c r="AF163"/>
      <c r="AG163"/>
      <c r="AH163"/>
      <c r="AJ163"/>
      <c r="AK163"/>
      <c r="AL163"/>
    </row>
    <row r="164" spans="1:38" ht="25.5" customHeight="1" x14ac:dyDescent="0.2">
      <c r="A164" s="10"/>
      <c r="B164" s="86">
        <v>43459</v>
      </c>
      <c r="C164" s="88">
        <v>0</v>
      </c>
      <c r="D164" s="88">
        <v>0</v>
      </c>
      <c r="E164" s="88">
        <v>0</v>
      </c>
      <c r="F164" s="88">
        <v>0</v>
      </c>
      <c r="G164" s="88">
        <v>0</v>
      </c>
      <c r="H164" s="88">
        <v>0</v>
      </c>
      <c r="I164" s="88">
        <v>0</v>
      </c>
      <c r="J164" s="12"/>
      <c r="K164" s="17">
        <f t="shared" si="0"/>
        <v>1</v>
      </c>
      <c r="L164" s="17">
        <f t="shared" si="1"/>
        <v>3</v>
      </c>
      <c r="M164" s="71"/>
      <c r="N164" s="72"/>
      <c r="O164" s="71"/>
      <c r="P164" s="73"/>
      <c r="Q164" s="73"/>
      <c r="T164"/>
      <c r="U164"/>
      <c r="V164"/>
      <c r="X164"/>
      <c r="Y164"/>
      <c r="Z164"/>
      <c r="AB164"/>
      <c r="AC164"/>
      <c r="AD164"/>
      <c r="AF164"/>
      <c r="AG164"/>
      <c r="AH164"/>
      <c r="AJ164"/>
      <c r="AK164"/>
      <c r="AL164"/>
    </row>
    <row r="165" spans="1:38" ht="25.5" customHeight="1" x14ac:dyDescent="0.2">
      <c r="A165" s="10"/>
      <c r="B165" s="86">
        <v>43461</v>
      </c>
      <c r="C165" s="88">
        <v>0</v>
      </c>
      <c r="D165" s="88">
        <v>0</v>
      </c>
      <c r="E165" s="88">
        <v>0</v>
      </c>
      <c r="F165" s="88">
        <v>0</v>
      </c>
      <c r="G165" s="88">
        <v>0</v>
      </c>
      <c r="H165" s="88">
        <v>0</v>
      </c>
      <c r="I165" s="88">
        <v>0</v>
      </c>
      <c r="J165" s="12"/>
      <c r="K165" s="17">
        <f t="shared" si="0"/>
        <v>1</v>
      </c>
      <c r="L165" s="17">
        <f t="shared" si="1"/>
        <v>3</v>
      </c>
      <c r="M165" s="71"/>
      <c r="N165" s="72"/>
      <c r="O165" s="71"/>
      <c r="P165" s="73"/>
      <c r="Q165" s="73"/>
      <c r="T165"/>
      <c r="U165"/>
      <c r="V165"/>
      <c r="X165"/>
      <c r="Y165"/>
      <c r="Z165"/>
      <c r="AB165"/>
      <c r="AC165"/>
      <c r="AD165"/>
      <c r="AF165"/>
      <c r="AG165"/>
      <c r="AH165"/>
      <c r="AJ165"/>
      <c r="AK165"/>
      <c r="AL165"/>
    </row>
    <row r="166" spans="1:38" ht="25.5" customHeight="1" thickBot="1" x14ac:dyDescent="0.25">
      <c r="A166" s="10"/>
      <c r="B166" s="86">
        <v>43462</v>
      </c>
      <c r="C166" s="88">
        <v>0</v>
      </c>
      <c r="D166" s="88">
        <v>0</v>
      </c>
      <c r="E166" s="88">
        <v>0</v>
      </c>
      <c r="F166" s="88">
        <v>0</v>
      </c>
      <c r="G166" s="88">
        <v>0</v>
      </c>
      <c r="H166" s="88">
        <v>0</v>
      </c>
      <c r="I166" s="88">
        <v>0</v>
      </c>
      <c r="J166" s="12"/>
      <c r="K166" s="17">
        <f t="shared" si="0"/>
        <v>1</v>
      </c>
      <c r="L166" s="17">
        <f t="shared" si="1"/>
        <v>3</v>
      </c>
      <c r="M166" s="71"/>
      <c r="N166" s="72"/>
      <c r="O166" s="71"/>
      <c r="P166" s="73"/>
      <c r="Q166" s="73"/>
      <c r="T166"/>
      <c r="U166"/>
      <c r="V166"/>
      <c r="X166"/>
      <c r="Y166"/>
      <c r="Z166"/>
      <c r="AB166"/>
      <c r="AC166"/>
      <c r="AD166"/>
      <c r="AF166"/>
      <c r="AG166"/>
      <c r="AH166"/>
      <c r="AJ166"/>
      <c r="AK166"/>
      <c r="AL166"/>
    </row>
    <row r="167" spans="1:38" s="80" customFormat="1" ht="25.5" customHeight="1" thickBot="1" x14ac:dyDescent="0.25">
      <c r="A167" s="89"/>
      <c r="B167" s="119">
        <v>43467</v>
      </c>
      <c r="C167" s="120">
        <v>0</v>
      </c>
      <c r="D167" s="120">
        <v>0</v>
      </c>
      <c r="E167" s="120">
        <v>0</v>
      </c>
      <c r="F167" s="120">
        <v>0</v>
      </c>
      <c r="G167" s="120">
        <v>0</v>
      </c>
      <c r="H167" s="120">
        <v>0</v>
      </c>
      <c r="I167" s="120">
        <v>0</v>
      </c>
      <c r="J167" s="75">
        <v>4</v>
      </c>
      <c r="K167" s="79">
        <f t="shared" si="0"/>
        <v>1</v>
      </c>
      <c r="L167" s="79">
        <f t="shared" si="1"/>
        <v>3</v>
      </c>
      <c r="M167" s="91"/>
      <c r="N167" s="92"/>
      <c r="O167" s="91"/>
      <c r="P167" s="93"/>
      <c r="Q167" s="93"/>
      <c r="T167" s="94"/>
      <c r="U167" s="94"/>
      <c r="V167" s="94"/>
      <c r="X167" s="94"/>
      <c r="Y167" s="94"/>
      <c r="Z167" s="94"/>
      <c r="AB167" s="94"/>
      <c r="AC167" s="94"/>
      <c r="AD167" s="94"/>
      <c r="AF167" s="94"/>
      <c r="AG167" s="94"/>
      <c r="AH167" s="94"/>
      <c r="AJ167" s="94"/>
      <c r="AK167" s="94"/>
      <c r="AL167" s="94"/>
    </row>
    <row r="168" spans="1:38" ht="25.5" customHeight="1" thickBot="1" x14ac:dyDescent="0.25">
      <c r="A168" s="10"/>
      <c r="B168" s="116">
        <v>43468</v>
      </c>
      <c r="C168" s="117">
        <v>0</v>
      </c>
      <c r="D168" s="117">
        <v>0</v>
      </c>
      <c r="E168" s="117">
        <v>0</v>
      </c>
      <c r="F168" s="117">
        <v>0</v>
      </c>
      <c r="G168" s="117">
        <v>0</v>
      </c>
      <c r="H168" s="117">
        <v>0</v>
      </c>
      <c r="I168" s="117">
        <v>0</v>
      </c>
      <c r="J168" s="75"/>
      <c r="K168" s="17">
        <f t="shared" si="0"/>
        <v>1</v>
      </c>
      <c r="L168" s="17">
        <f t="shared" si="1"/>
        <v>3</v>
      </c>
      <c r="M168" s="71"/>
      <c r="N168" s="72"/>
      <c r="O168" s="71"/>
      <c r="P168" s="73"/>
      <c r="Q168" s="73"/>
      <c r="T168"/>
      <c r="U168"/>
      <c r="V168"/>
      <c r="X168"/>
      <c r="Y168"/>
      <c r="Z168"/>
      <c r="AB168"/>
      <c r="AC168"/>
      <c r="AD168"/>
      <c r="AF168"/>
      <c r="AG168"/>
      <c r="AH168"/>
      <c r="AJ168"/>
      <c r="AK168"/>
      <c r="AL168"/>
    </row>
    <row r="169" spans="1:38" ht="25.5" customHeight="1" thickBot="1" x14ac:dyDescent="0.25">
      <c r="A169" s="10"/>
      <c r="B169" s="116">
        <v>43474</v>
      </c>
      <c r="C169" s="117">
        <v>0</v>
      </c>
      <c r="D169" s="117">
        <v>0</v>
      </c>
      <c r="E169" s="117">
        <v>0</v>
      </c>
      <c r="F169" s="117">
        <v>0</v>
      </c>
      <c r="G169" s="117">
        <v>0</v>
      </c>
      <c r="H169" s="117">
        <v>0</v>
      </c>
      <c r="I169" s="117">
        <v>0</v>
      </c>
      <c r="J169" s="75"/>
      <c r="K169" s="17">
        <f t="shared" si="0"/>
        <v>1</v>
      </c>
      <c r="L169" s="17">
        <f t="shared" si="1"/>
        <v>3</v>
      </c>
      <c r="M169" s="71"/>
      <c r="N169" s="72"/>
      <c r="O169" s="71"/>
      <c r="P169" s="73"/>
      <c r="Q169" s="73"/>
      <c r="T169"/>
      <c r="U169"/>
      <c r="V169"/>
      <c r="X169"/>
      <c r="Y169"/>
      <c r="Z169"/>
      <c r="AB169"/>
      <c r="AC169"/>
      <c r="AD169"/>
      <c r="AF169"/>
      <c r="AG169"/>
      <c r="AH169"/>
      <c r="AJ169"/>
      <c r="AK169"/>
      <c r="AL169"/>
    </row>
    <row r="170" spans="1:38" ht="25.5" customHeight="1" thickBot="1" x14ac:dyDescent="0.25">
      <c r="A170" s="10"/>
      <c r="B170" s="116">
        <v>43476</v>
      </c>
      <c r="C170" s="117">
        <v>0</v>
      </c>
      <c r="D170" s="117">
        <v>0</v>
      </c>
      <c r="E170" s="117">
        <v>1</v>
      </c>
      <c r="F170" s="117">
        <v>0</v>
      </c>
      <c r="G170" s="117">
        <v>0</v>
      </c>
      <c r="H170" s="117">
        <v>0</v>
      </c>
      <c r="I170" s="117">
        <v>0</v>
      </c>
      <c r="J170" s="75"/>
      <c r="K170" s="17">
        <f t="shared" si="0"/>
        <v>1</v>
      </c>
      <c r="L170" s="17">
        <f t="shared" si="1"/>
        <v>3</v>
      </c>
      <c r="M170" s="71"/>
      <c r="N170" s="72"/>
      <c r="O170" s="71"/>
      <c r="P170" s="73"/>
      <c r="Q170" s="73"/>
      <c r="T170"/>
      <c r="U170"/>
      <c r="V170"/>
      <c r="X170"/>
      <c r="Y170"/>
      <c r="Z170"/>
      <c r="AB170"/>
      <c r="AC170"/>
      <c r="AD170"/>
      <c r="AF170"/>
      <c r="AG170"/>
      <c r="AH170"/>
      <c r="AJ170"/>
      <c r="AK170"/>
      <c r="AL170"/>
    </row>
    <row r="171" spans="1:38" ht="25.5" customHeight="1" thickBot="1" x14ac:dyDescent="0.25">
      <c r="A171" s="10"/>
      <c r="B171" s="116">
        <v>43476</v>
      </c>
      <c r="C171" s="117">
        <v>0</v>
      </c>
      <c r="D171" s="117">
        <v>0</v>
      </c>
      <c r="E171" s="117">
        <v>1</v>
      </c>
      <c r="F171" s="117">
        <v>0</v>
      </c>
      <c r="G171" s="117">
        <v>0</v>
      </c>
      <c r="H171" s="117">
        <v>0</v>
      </c>
      <c r="I171" s="117">
        <v>0</v>
      </c>
      <c r="J171" s="75"/>
      <c r="K171" s="17">
        <f t="shared" si="0"/>
        <v>1</v>
      </c>
      <c r="L171" s="17">
        <f t="shared" si="1"/>
        <v>3</v>
      </c>
      <c r="M171" s="71"/>
      <c r="N171" s="72"/>
      <c r="O171" s="71"/>
      <c r="P171" s="73"/>
      <c r="Q171" s="73"/>
      <c r="T171"/>
      <c r="U171"/>
      <c r="V171"/>
      <c r="X171"/>
      <c r="Y171"/>
      <c r="Z171"/>
      <c r="AB171"/>
      <c r="AC171"/>
      <c r="AD171"/>
      <c r="AF171"/>
      <c r="AG171"/>
      <c r="AH171"/>
      <c r="AJ171"/>
      <c r="AK171"/>
      <c r="AL171"/>
    </row>
    <row r="172" spans="1:38" ht="25.5" customHeight="1" thickBot="1" x14ac:dyDescent="0.25">
      <c r="A172" s="10"/>
      <c r="B172" s="116">
        <v>43479</v>
      </c>
      <c r="C172" s="117">
        <v>0</v>
      </c>
      <c r="D172" s="117">
        <v>0</v>
      </c>
      <c r="E172" s="117">
        <v>0</v>
      </c>
      <c r="F172" s="117">
        <v>0</v>
      </c>
      <c r="G172" s="117">
        <v>0</v>
      </c>
      <c r="H172" s="117">
        <v>0</v>
      </c>
      <c r="I172" s="117">
        <v>0</v>
      </c>
      <c r="J172" s="75"/>
      <c r="K172" s="17">
        <f t="shared" si="0"/>
        <v>1</v>
      </c>
      <c r="L172" s="17">
        <f t="shared" si="1"/>
        <v>3</v>
      </c>
      <c r="M172" s="71"/>
      <c r="N172" s="72"/>
      <c r="O172" s="71"/>
      <c r="P172" s="73"/>
      <c r="Q172" s="73"/>
      <c r="T172"/>
      <c r="U172"/>
      <c r="V172"/>
      <c r="X172"/>
      <c r="Y172"/>
      <c r="Z172"/>
      <c r="AB172"/>
      <c r="AC172"/>
      <c r="AD172"/>
      <c r="AF172"/>
      <c r="AG172"/>
      <c r="AH172"/>
      <c r="AJ172"/>
      <c r="AK172"/>
      <c r="AL172"/>
    </row>
    <row r="173" spans="1:38" ht="25.5" customHeight="1" thickBot="1" x14ac:dyDescent="0.25">
      <c r="A173" s="10"/>
      <c r="B173" s="116">
        <v>43480</v>
      </c>
      <c r="C173" s="117">
        <v>0</v>
      </c>
      <c r="D173" s="117">
        <v>0</v>
      </c>
      <c r="E173" s="117">
        <v>0</v>
      </c>
      <c r="F173" s="117">
        <v>0</v>
      </c>
      <c r="G173" s="117">
        <v>0</v>
      </c>
      <c r="H173" s="117">
        <v>0</v>
      </c>
      <c r="I173" s="117">
        <v>0</v>
      </c>
      <c r="J173" s="75"/>
      <c r="K173" s="17">
        <f t="shared" si="0"/>
        <v>1</v>
      </c>
      <c r="L173" s="17">
        <f t="shared" si="1"/>
        <v>3</v>
      </c>
      <c r="M173" s="71"/>
      <c r="N173" s="72"/>
      <c r="O173" s="71"/>
      <c r="P173" s="73"/>
      <c r="Q173" s="73"/>
      <c r="T173"/>
      <c r="U173"/>
      <c r="V173"/>
      <c r="X173"/>
      <c r="Y173"/>
      <c r="Z173"/>
      <c r="AB173"/>
      <c r="AC173"/>
      <c r="AD173"/>
      <c r="AF173"/>
      <c r="AG173"/>
      <c r="AH173"/>
      <c r="AJ173"/>
      <c r="AK173"/>
      <c r="AL173"/>
    </row>
    <row r="174" spans="1:38" ht="25.5" customHeight="1" thickBot="1" x14ac:dyDescent="0.25">
      <c r="A174" s="10"/>
      <c r="B174" s="116">
        <v>43485</v>
      </c>
      <c r="C174" s="117">
        <v>0</v>
      </c>
      <c r="D174" s="117">
        <v>0</v>
      </c>
      <c r="E174" s="117">
        <v>0</v>
      </c>
      <c r="F174" s="117">
        <v>0</v>
      </c>
      <c r="G174" s="117">
        <v>0</v>
      </c>
      <c r="H174" s="117">
        <v>0</v>
      </c>
      <c r="I174" s="117">
        <v>0</v>
      </c>
      <c r="J174" s="75"/>
      <c r="K174" s="17">
        <f t="shared" si="0"/>
        <v>1</v>
      </c>
      <c r="L174" s="17">
        <f t="shared" si="1"/>
        <v>3</v>
      </c>
      <c r="M174" s="71"/>
      <c r="N174" s="72"/>
      <c r="O174" s="71"/>
      <c r="P174" s="73"/>
      <c r="Q174" s="73"/>
      <c r="T174"/>
      <c r="U174"/>
      <c r="V174"/>
      <c r="X174"/>
      <c r="Y174"/>
      <c r="Z174"/>
      <c r="AB174"/>
      <c r="AC174"/>
      <c r="AD174"/>
      <c r="AF174"/>
      <c r="AG174"/>
      <c r="AH174"/>
      <c r="AJ174"/>
      <c r="AK174"/>
      <c r="AL174"/>
    </row>
    <row r="175" spans="1:38" ht="25.5" customHeight="1" thickBot="1" x14ac:dyDescent="0.25">
      <c r="A175" s="10"/>
      <c r="B175" s="116">
        <v>43486</v>
      </c>
      <c r="C175" s="117">
        <v>0</v>
      </c>
      <c r="D175" s="117">
        <v>0</v>
      </c>
      <c r="E175" s="117">
        <v>0</v>
      </c>
      <c r="F175" s="117">
        <v>0</v>
      </c>
      <c r="G175" s="117">
        <v>0</v>
      </c>
      <c r="H175" s="117">
        <v>0</v>
      </c>
      <c r="I175" s="117">
        <v>0</v>
      </c>
      <c r="J175" s="75"/>
      <c r="K175" s="17">
        <f t="shared" si="0"/>
        <v>1</v>
      </c>
      <c r="L175" s="17">
        <f t="shared" si="1"/>
        <v>3</v>
      </c>
      <c r="M175" s="71"/>
      <c r="N175" s="72"/>
      <c r="O175" s="71"/>
      <c r="P175" s="73"/>
      <c r="Q175" s="73"/>
      <c r="T175"/>
      <c r="U175"/>
      <c r="V175"/>
      <c r="X175"/>
      <c r="Y175"/>
      <c r="Z175"/>
      <c r="AB175"/>
      <c r="AC175"/>
      <c r="AD175"/>
      <c r="AF175"/>
      <c r="AG175"/>
      <c r="AH175"/>
      <c r="AJ175"/>
      <c r="AK175"/>
      <c r="AL175"/>
    </row>
    <row r="176" spans="1:38" ht="25.5" customHeight="1" thickBot="1" x14ac:dyDescent="0.25">
      <c r="A176" s="10"/>
      <c r="B176" s="116">
        <v>43488</v>
      </c>
      <c r="C176" s="117">
        <v>0</v>
      </c>
      <c r="D176" s="117">
        <v>0</v>
      </c>
      <c r="E176" s="117">
        <v>0</v>
      </c>
      <c r="F176" s="117">
        <v>0</v>
      </c>
      <c r="G176" s="117">
        <v>0</v>
      </c>
      <c r="H176" s="117">
        <v>0</v>
      </c>
      <c r="I176" s="117">
        <v>0</v>
      </c>
      <c r="J176" s="75"/>
      <c r="K176" s="17">
        <f t="shared" si="0"/>
        <v>1</v>
      </c>
      <c r="L176" s="17">
        <f t="shared" si="1"/>
        <v>3</v>
      </c>
      <c r="M176" s="71"/>
      <c r="N176" s="72"/>
      <c r="O176" s="71"/>
      <c r="P176" s="73"/>
      <c r="Q176" s="73"/>
      <c r="T176"/>
      <c r="U176"/>
      <c r="V176"/>
      <c r="X176"/>
      <c r="Y176"/>
      <c r="Z176"/>
      <c r="AB176"/>
      <c r="AC176"/>
      <c r="AD176"/>
      <c r="AF176"/>
      <c r="AG176"/>
      <c r="AH176"/>
      <c r="AJ176"/>
      <c r="AK176"/>
      <c r="AL176"/>
    </row>
    <row r="177" spans="1:38" ht="25.5" customHeight="1" thickBot="1" x14ac:dyDescent="0.25">
      <c r="A177" s="10"/>
      <c r="B177" s="116">
        <v>43491</v>
      </c>
      <c r="C177" s="117">
        <v>0</v>
      </c>
      <c r="D177" s="117">
        <v>0</v>
      </c>
      <c r="E177" s="117">
        <v>0</v>
      </c>
      <c r="F177" s="117">
        <v>0</v>
      </c>
      <c r="G177" s="117">
        <v>0</v>
      </c>
      <c r="H177" s="117">
        <v>0</v>
      </c>
      <c r="I177" s="117">
        <v>0</v>
      </c>
      <c r="J177" s="75"/>
      <c r="K177" s="17">
        <f t="shared" si="0"/>
        <v>1</v>
      </c>
      <c r="L177" s="17">
        <f t="shared" si="1"/>
        <v>3</v>
      </c>
      <c r="M177" s="71"/>
      <c r="N177" s="72"/>
      <c r="O177" s="71"/>
      <c r="P177" s="73"/>
      <c r="Q177" s="73"/>
      <c r="T177"/>
      <c r="U177"/>
      <c r="V177"/>
      <c r="X177"/>
      <c r="Y177"/>
      <c r="Z177"/>
      <c r="AB177"/>
      <c r="AC177"/>
      <c r="AD177"/>
      <c r="AF177"/>
      <c r="AG177"/>
      <c r="AH177"/>
      <c r="AJ177"/>
      <c r="AK177"/>
      <c r="AL177"/>
    </row>
    <row r="178" spans="1:38" ht="25.5" customHeight="1" thickBot="1" x14ac:dyDescent="0.25">
      <c r="A178" s="10"/>
      <c r="B178" s="116">
        <v>43492</v>
      </c>
      <c r="C178" s="117">
        <v>0</v>
      </c>
      <c r="D178" s="117">
        <v>0</v>
      </c>
      <c r="E178" s="117">
        <v>0</v>
      </c>
      <c r="F178" s="117">
        <v>0</v>
      </c>
      <c r="G178" s="117">
        <v>0</v>
      </c>
      <c r="H178" s="117">
        <v>0</v>
      </c>
      <c r="I178" s="117">
        <v>0</v>
      </c>
      <c r="J178" s="75"/>
      <c r="K178" s="17">
        <f t="shared" si="0"/>
        <v>1</v>
      </c>
      <c r="L178" s="17">
        <f t="shared" si="1"/>
        <v>3</v>
      </c>
      <c r="M178" s="71"/>
      <c r="N178" s="72"/>
      <c r="O178" s="71"/>
      <c r="P178" s="73"/>
      <c r="Q178" s="73"/>
      <c r="T178"/>
      <c r="U178"/>
      <c r="V178"/>
      <c r="X178"/>
      <c r="Y178"/>
      <c r="Z178"/>
      <c r="AB178"/>
      <c r="AC178"/>
      <c r="AD178"/>
      <c r="AF178"/>
      <c r="AG178"/>
      <c r="AH178"/>
      <c r="AJ178"/>
      <c r="AK178"/>
      <c r="AL178"/>
    </row>
    <row r="179" spans="1:38" ht="25.5" customHeight="1" thickBot="1" x14ac:dyDescent="0.25">
      <c r="A179" s="10"/>
      <c r="B179" s="116">
        <v>43495</v>
      </c>
      <c r="C179" s="117">
        <v>0</v>
      </c>
      <c r="D179" s="117">
        <v>0</v>
      </c>
      <c r="E179" s="117">
        <v>0</v>
      </c>
      <c r="F179" s="117">
        <v>0</v>
      </c>
      <c r="G179" s="117">
        <v>0</v>
      </c>
      <c r="H179" s="117">
        <v>0</v>
      </c>
      <c r="I179" s="117">
        <v>0</v>
      </c>
      <c r="J179" s="75"/>
      <c r="K179" s="17">
        <f t="shared" si="0"/>
        <v>1</v>
      </c>
      <c r="L179" s="17">
        <f t="shared" si="1"/>
        <v>3</v>
      </c>
      <c r="M179" s="71"/>
      <c r="N179" s="72"/>
      <c r="O179" s="71"/>
      <c r="P179" s="73"/>
      <c r="Q179" s="73"/>
      <c r="T179"/>
      <c r="U179"/>
      <c r="V179"/>
      <c r="X179"/>
      <c r="Y179"/>
      <c r="Z179"/>
      <c r="AB179"/>
      <c r="AC179"/>
      <c r="AD179"/>
      <c r="AF179"/>
      <c r="AG179"/>
      <c r="AH179"/>
      <c r="AJ179"/>
      <c r="AK179"/>
      <c r="AL179"/>
    </row>
    <row r="180" spans="1:38" ht="25.5" customHeight="1" thickBot="1" x14ac:dyDescent="0.25">
      <c r="A180" s="10"/>
      <c r="B180" s="116">
        <v>43496</v>
      </c>
      <c r="C180" s="117">
        <v>0</v>
      </c>
      <c r="D180" s="117">
        <v>0</v>
      </c>
      <c r="E180" s="117">
        <v>0</v>
      </c>
      <c r="F180" s="117">
        <v>0</v>
      </c>
      <c r="G180" s="117">
        <v>0</v>
      </c>
      <c r="H180" s="117">
        <v>0</v>
      </c>
      <c r="I180" s="117">
        <v>0</v>
      </c>
      <c r="J180" s="75"/>
      <c r="K180" s="17">
        <f t="shared" si="0"/>
        <v>1</v>
      </c>
      <c r="L180" s="17">
        <f t="shared" si="1"/>
        <v>3</v>
      </c>
      <c r="M180" s="71"/>
      <c r="N180" s="72"/>
      <c r="O180" s="71"/>
      <c r="P180" s="73"/>
      <c r="Q180" s="73"/>
      <c r="T180"/>
      <c r="U180"/>
      <c r="V180"/>
      <c r="X180"/>
      <c r="Y180"/>
      <c r="Z180"/>
      <c r="AB180"/>
      <c r="AC180"/>
      <c r="AD180"/>
      <c r="AF180"/>
      <c r="AG180"/>
      <c r="AH180"/>
      <c r="AJ180"/>
      <c r="AK180"/>
      <c r="AL180"/>
    </row>
    <row r="181" spans="1:38" ht="25.5" customHeight="1" thickBot="1" x14ac:dyDescent="0.25">
      <c r="A181" s="10"/>
      <c r="B181" s="116">
        <v>43498</v>
      </c>
      <c r="C181" s="117">
        <v>0</v>
      </c>
      <c r="D181" s="117">
        <v>0</v>
      </c>
      <c r="E181" s="117">
        <v>0</v>
      </c>
      <c r="F181" s="117">
        <v>0</v>
      </c>
      <c r="G181" s="117">
        <v>0</v>
      </c>
      <c r="H181" s="117">
        <v>0</v>
      </c>
      <c r="I181" s="117">
        <v>0</v>
      </c>
      <c r="J181" s="75"/>
      <c r="K181" s="17">
        <f t="shared" si="0"/>
        <v>1</v>
      </c>
      <c r="L181" s="17">
        <f t="shared" si="1"/>
        <v>3</v>
      </c>
      <c r="M181" s="71"/>
      <c r="N181" s="72"/>
      <c r="O181" s="71"/>
      <c r="P181" s="73"/>
      <c r="Q181" s="73"/>
      <c r="T181"/>
      <c r="U181"/>
      <c r="V181"/>
      <c r="X181"/>
      <c r="Y181"/>
      <c r="Z181"/>
      <c r="AB181"/>
      <c r="AC181"/>
      <c r="AD181"/>
      <c r="AF181"/>
      <c r="AG181"/>
      <c r="AH181"/>
      <c r="AJ181"/>
      <c r="AK181"/>
      <c r="AL181"/>
    </row>
    <row r="182" spans="1:38" ht="25.5" customHeight="1" thickBot="1" x14ac:dyDescent="0.25">
      <c r="A182" s="10"/>
      <c r="B182" s="116">
        <v>43504</v>
      </c>
      <c r="C182" s="117">
        <v>0</v>
      </c>
      <c r="D182" s="117">
        <v>0</v>
      </c>
      <c r="E182" s="117">
        <v>0</v>
      </c>
      <c r="F182" s="117">
        <v>0</v>
      </c>
      <c r="G182" s="117">
        <v>0</v>
      </c>
      <c r="H182" s="117">
        <v>0</v>
      </c>
      <c r="I182" s="117">
        <v>0</v>
      </c>
      <c r="J182" s="75"/>
      <c r="K182" s="17">
        <f t="shared" si="0"/>
        <v>1</v>
      </c>
      <c r="L182" s="17">
        <f t="shared" si="1"/>
        <v>3</v>
      </c>
      <c r="M182" s="71"/>
      <c r="N182" s="72"/>
      <c r="O182" s="71"/>
      <c r="P182" s="73"/>
      <c r="Q182" s="73"/>
      <c r="T182"/>
      <c r="U182"/>
      <c r="V182"/>
      <c r="X182"/>
      <c r="Y182"/>
      <c r="Z182"/>
      <c r="AB182"/>
      <c r="AC182"/>
      <c r="AD182"/>
      <c r="AF182"/>
      <c r="AG182"/>
      <c r="AH182"/>
      <c r="AJ182"/>
      <c r="AK182"/>
      <c r="AL182"/>
    </row>
    <row r="183" spans="1:38" ht="25.5" customHeight="1" thickBot="1" x14ac:dyDescent="0.25">
      <c r="A183" s="10"/>
      <c r="B183" s="116">
        <v>43506</v>
      </c>
      <c r="C183" s="117">
        <v>0</v>
      </c>
      <c r="D183" s="117">
        <v>0</v>
      </c>
      <c r="E183" s="117">
        <v>0</v>
      </c>
      <c r="F183" s="117">
        <v>0</v>
      </c>
      <c r="G183" s="117">
        <v>0</v>
      </c>
      <c r="H183" s="117">
        <v>0</v>
      </c>
      <c r="I183" s="117">
        <v>0</v>
      </c>
      <c r="J183" s="75"/>
      <c r="K183" s="17">
        <f t="shared" si="0"/>
        <v>1</v>
      </c>
      <c r="L183" s="17">
        <f t="shared" si="1"/>
        <v>3</v>
      </c>
      <c r="M183" s="71"/>
      <c r="N183" s="72"/>
      <c r="O183" s="71"/>
      <c r="P183" s="73"/>
      <c r="Q183" s="73"/>
      <c r="T183"/>
      <c r="U183"/>
      <c r="V183"/>
      <c r="X183"/>
      <c r="Y183"/>
      <c r="Z183"/>
      <c r="AB183"/>
      <c r="AC183"/>
      <c r="AD183"/>
      <c r="AF183"/>
      <c r="AG183"/>
      <c r="AH183"/>
      <c r="AJ183"/>
      <c r="AK183"/>
      <c r="AL183"/>
    </row>
    <row r="184" spans="1:38" ht="25.5" customHeight="1" thickBot="1" x14ac:dyDescent="0.25">
      <c r="A184" s="10"/>
      <c r="B184" s="116">
        <v>43510</v>
      </c>
      <c r="C184" s="117">
        <v>0</v>
      </c>
      <c r="D184" s="117">
        <v>0</v>
      </c>
      <c r="E184" s="117">
        <v>0</v>
      </c>
      <c r="F184" s="117">
        <v>0</v>
      </c>
      <c r="G184" s="117">
        <v>0</v>
      </c>
      <c r="H184" s="117">
        <v>0</v>
      </c>
      <c r="I184" s="117">
        <v>0</v>
      </c>
      <c r="J184" s="75"/>
      <c r="K184" s="17">
        <f t="shared" si="0"/>
        <v>1</v>
      </c>
      <c r="L184" s="17">
        <f t="shared" si="1"/>
        <v>3</v>
      </c>
      <c r="M184" s="71"/>
      <c r="N184" s="72"/>
      <c r="O184" s="71"/>
      <c r="P184" s="73"/>
      <c r="Q184" s="73"/>
      <c r="T184"/>
      <c r="U184"/>
      <c r="V184"/>
      <c r="X184"/>
      <c r="Y184"/>
      <c r="Z184"/>
      <c r="AB184"/>
      <c r="AC184"/>
      <c r="AD184"/>
      <c r="AF184"/>
      <c r="AG184"/>
      <c r="AH184"/>
      <c r="AJ184"/>
      <c r="AK184"/>
      <c r="AL184"/>
    </row>
    <row r="185" spans="1:38" ht="25.5" customHeight="1" thickBot="1" x14ac:dyDescent="0.25">
      <c r="A185" s="10"/>
      <c r="B185" s="116">
        <v>43513</v>
      </c>
      <c r="C185" s="117">
        <v>0</v>
      </c>
      <c r="D185" s="117">
        <v>0</v>
      </c>
      <c r="E185" s="117">
        <v>0</v>
      </c>
      <c r="F185" s="117">
        <v>0</v>
      </c>
      <c r="G185" s="117">
        <v>0</v>
      </c>
      <c r="H185" s="117">
        <v>0</v>
      </c>
      <c r="I185" s="117">
        <v>0</v>
      </c>
      <c r="J185" s="75"/>
      <c r="K185" s="17">
        <f t="shared" si="0"/>
        <v>1</v>
      </c>
      <c r="L185" s="17">
        <f t="shared" si="1"/>
        <v>3</v>
      </c>
      <c r="M185" s="71"/>
      <c r="N185" s="72"/>
      <c r="O185" s="71"/>
      <c r="P185" s="73"/>
      <c r="Q185" s="73"/>
      <c r="T185"/>
      <c r="U185"/>
      <c r="V185"/>
      <c r="X185"/>
      <c r="Y185"/>
      <c r="Z185"/>
      <c r="AB185"/>
      <c r="AC185"/>
      <c r="AD185"/>
      <c r="AF185"/>
      <c r="AG185"/>
      <c r="AH185"/>
      <c r="AJ185"/>
      <c r="AK185"/>
      <c r="AL185"/>
    </row>
    <row r="186" spans="1:38" ht="25.5" customHeight="1" thickBot="1" x14ac:dyDescent="0.25">
      <c r="A186" s="10"/>
      <c r="B186" s="116">
        <v>43515</v>
      </c>
      <c r="C186" s="117">
        <v>0</v>
      </c>
      <c r="D186" s="117">
        <v>0</v>
      </c>
      <c r="E186" s="117">
        <v>0</v>
      </c>
      <c r="F186" s="117">
        <v>0</v>
      </c>
      <c r="G186" s="117">
        <v>0</v>
      </c>
      <c r="H186" s="117">
        <v>0</v>
      </c>
      <c r="I186" s="117">
        <v>0</v>
      </c>
      <c r="J186" s="75"/>
      <c r="K186" s="17">
        <f t="shared" si="0"/>
        <v>1</v>
      </c>
      <c r="L186" s="17">
        <f t="shared" si="1"/>
        <v>3</v>
      </c>
      <c r="M186" s="71"/>
      <c r="N186" s="72"/>
      <c r="O186" s="71"/>
      <c r="P186" s="73"/>
      <c r="Q186" s="73"/>
      <c r="T186"/>
      <c r="U186"/>
      <c r="V186"/>
      <c r="X186"/>
      <c r="Y186"/>
      <c r="Z186"/>
      <c r="AB186"/>
      <c r="AC186"/>
      <c r="AD186"/>
      <c r="AF186"/>
      <c r="AG186"/>
      <c r="AH186"/>
      <c r="AJ186"/>
      <c r="AK186"/>
      <c r="AL186"/>
    </row>
    <row r="187" spans="1:38" ht="25.5" customHeight="1" thickBot="1" x14ac:dyDescent="0.25">
      <c r="A187" s="10"/>
      <c r="B187" s="116">
        <v>43517</v>
      </c>
      <c r="C187" s="117">
        <v>0</v>
      </c>
      <c r="D187" s="117">
        <v>0</v>
      </c>
      <c r="E187" s="117">
        <v>1</v>
      </c>
      <c r="F187" s="117">
        <v>0</v>
      </c>
      <c r="G187" s="117">
        <v>0</v>
      </c>
      <c r="H187" s="117">
        <v>0</v>
      </c>
      <c r="I187" s="117">
        <v>0</v>
      </c>
      <c r="J187" s="75"/>
      <c r="K187" s="17">
        <f t="shared" si="0"/>
        <v>1</v>
      </c>
      <c r="L187" s="17">
        <f t="shared" si="1"/>
        <v>3</v>
      </c>
      <c r="M187" s="71"/>
      <c r="N187" s="72"/>
      <c r="O187" s="71"/>
      <c r="P187" s="73"/>
      <c r="Q187" s="73"/>
      <c r="T187"/>
      <c r="U187"/>
      <c r="V187"/>
      <c r="X187"/>
      <c r="Y187"/>
      <c r="Z187"/>
      <c r="AB187"/>
      <c r="AC187"/>
      <c r="AD187"/>
      <c r="AF187"/>
      <c r="AG187"/>
      <c r="AH187"/>
      <c r="AJ187"/>
      <c r="AK187"/>
      <c r="AL187"/>
    </row>
    <row r="188" spans="1:38" ht="25.5" customHeight="1" thickBot="1" x14ac:dyDescent="0.25">
      <c r="A188" s="10"/>
      <c r="B188" s="116">
        <v>43519</v>
      </c>
      <c r="C188" s="117">
        <v>0</v>
      </c>
      <c r="D188" s="117">
        <v>0</v>
      </c>
      <c r="E188" s="117">
        <v>1</v>
      </c>
      <c r="F188" s="117">
        <v>0</v>
      </c>
      <c r="G188" s="117">
        <v>0</v>
      </c>
      <c r="H188" s="117">
        <v>0</v>
      </c>
      <c r="I188" s="117">
        <v>0</v>
      </c>
      <c r="J188" s="75"/>
      <c r="K188" s="17">
        <f t="shared" si="0"/>
        <v>1</v>
      </c>
      <c r="L188" s="17">
        <f t="shared" si="1"/>
        <v>3</v>
      </c>
      <c r="M188" s="71"/>
      <c r="N188" s="72"/>
      <c r="O188" s="71"/>
      <c r="P188" s="73"/>
      <c r="Q188" s="73"/>
      <c r="T188"/>
      <c r="U188"/>
      <c r="V188"/>
      <c r="X188"/>
      <c r="Y188"/>
      <c r="Z188"/>
      <c r="AB188"/>
      <c r="AC188"/>
      <c r="AD188"/>
      <c r="AF188"/>
      <c r="AG188"/>
      <c r="AH188"/>
      <c r="AJ188"/>
      <c r="AK188"/>
      <c r="AL188"/>
    </row>
    <row r="189" spans="1:38" ht="25.5" customHeight="1" thickBot="1" x14ac:dyDescent="0.25">
      <c r="A189" s="10"/>
      <c r="B189" s="116">
        <v>43521</v>
      </c>
      <c r="C189" s="117">
        <v>0</v>
      </c>
      <c r="D189" s="117">
        <v>0</v>
      </c>
      <c r="E189" s="117">
        <v>0</v>
      </c>
      <c r="F189" s="117">
        <v>0</v>
      </c>
      <c r="G189" s="117">
        <v>0</v>
      </c>
      <c r="H189" s="117">
        <v>0</v>
      </c>
      <c r="I189" s="117">
        <v>0</v>
      </c>
      <c r="J189" s="75"/>
      <c r="K189" s="17">
        <f t="shared" si="0"/>
        <v>1</v>
      </c>
      <c r="L189" s="17">
        <f t="shared" si="1"/>
        <v>3</v>
      </c>
      <c r="M189" s="71"/>
      <c r="N189" s="72"/>
      <c r="O189" s="71"/>
      <c r="P189" s="73"/>
      <c r="Q189" s="73"/>
      <c r="T189"/>
      <c r="U189"/>
      <c r="V189"/>
      <c r="X189"/>
      <c r="Y189"/>
      <c r="Z189"/>
      <c r="AB189"/>
      <c r="AC189"/>
      <c r="AD189"/>
      <c r="AF189"/>
      <c r="AG189"/>
      <c r="AH189"/>
      <c r="AJ189"/>
      <c r="AK189"/>
      <c r="AL189"/>
    </row>
    <row r="190" spans="1:38" ht="25.5" customHeight="1" thickBot="1" x14ac:dyDescent="0.25">
      <c r="A190" s="10"/>
      <c r="B190" s="116">
        <v>43522</v>
      </c>
      <c r="C190" s="117">
        <v>0</v>
      </c>
      <c r="D190" s="117">
        <v>0</v>
      </c>
      <c r="E190" s="117">
        <v>0</v>
      </c>
      <c r="F190" s="117">
        <v>0</v>
      </c>
      <c r="G190" s="117">
        <v>0</v>
      </c>
      <c r="H190" s="117">
        <v>0</v>
      </c>
      <c r="I190" s="117">
        <v>0</v>
      </c>
      <c r="J190" s="75"/>
      <c r="K190" s="17">
        <f t="shared" si="0"/>
        <v>1</v>
      </c>
      <c r="L190" s="17">
        <f t="shared" si="1"/>
        <v>3</v>
      </c>
      <c r="M190" s="71"/>
      <c r="N190" s="72"/>
      <c r="O190" s="71"/>
      <c r="P190" s="73"/>
      <c r="Q190" s="73"/>
      <c r="T190"/>
      <c r="U190"/>
      <c r="V190"/>
      <c r="X190"/>
      <c r="Y190"/>
      <c r="Z190"/>
      <c r="AB190"/>
      <c r="AC190"/>
      <c r="AD190"/>
      <c r="AF190"/>
      <c r="AG190"/>
      <c r="AH190"/>
      <c r="AJ190"/>
      <c r="AK190"/>
      <c r="AL190"/>
    </row>
    <row r="191" spans="1:38" ht="25.5" customHeight="1" thickBot="1" x14ac:dyDescent="0.25">
      <c r="A191" s="10"/>
      <c r="B191" s="116">
        <v>43528</v>
      </c>
      <c r="C191" s="117">
        <v>0</v>
      </c>
      <c r="D191" s="117">
        <v>0</v>
      </c>
      <c r="E191" s="117">
        <v>1</v>
      </c>
      <c r="F191" s="117">
        <v>0</v>
      </c>
      <c r="G191" s="117">
        <v>0</v>
      </c>
      <c r="H191" s="117">
        <v>0</v>
      </c>
      <c r="I191" s="117">
        <v>0</v>
      </c>
      <c r="J191" s="75"/>
      <c r="K191" s="17">
        <f t="shared" si="0"/>
        <v>1</v>
      </c>
      <c r="L191" s="17">
        <f t="shared" si="1"/>
        <v>3</v>
      </c>
      <c r="M191" s="71"/>
      <c r="N191" s="72"/>
      <c r="O191" s="71"/>
      <c r="P191" s="73"/>
      <c r="Q191" s="73"/>
      <c r="T191"/>
      <c r="U191"/>
      <c r="V191"/>
      <c r="X191"/>
      <c r="Y191"/>
      <c r="Z191"/>
      <c r="AB191"/>
      <c r="AC191"/>
      <c r="AD191"/>
      <c r="AF191"/>
      <c r="AG191"/>
      <c r="AH191"/>
      <c r="AJ191"/>
      <c r="AK191"/>
      <c r="AL191"/>
    </row>
    <row r="192" spans="1:38" ht="25.5" customHeight="1" thickBot="1" x14ac:dyDescent="0.25">
      <c r="A192" s="10"/>
      <c r="B192" s="116">
        <v>43531</v>
      </c>
      <c r="C192" s="117">
        <v>0</v>
      </c>
      <c r="D192" s="117">
        <v>0</v>
      </c>
      <c r="E192" s="117">
        <v>0</v>
      </c>
      <c r="F192" s="117">
        <v>0</v>
      </c>
      <c r="G192" s="117">
        <v>0</v>
      </c>
      <c r="H192" s="117">
        <v>0</v>
      </c>
      <c r="I192" s="117">
        <v>0</v>
      </c>
      <c r="J192" s="75"/>
      <c r="K192" s="17">
        <f t="shared" si="0"/>
        <v>1</v>
      </c>
      <c r="L192" s="17">
        <f t="shared" si="1"/>
        <v>3</v>
      </c>
      <c r="M192" s="71"/>
      <c r="N192" s="72"/>
      <c r="O192" s="71"/>
      <c r="P192" s="73"/>
      <c r="Q192" s="73"/>
      <c r="T192"/>
      <c r="U192"/>
      <c r="V192"/>
      <c r="X192"/>
      <c r="Y192"/>
      <c r="Z192"/>
      <c r="AB192"/>
      <c r="AC192"/>
      <c r="AD192"/>
      <c r="AF192"/>
      <c r="AG192"/>
      <c r="AH192"/>
      <c r="AJ192"/>
      <c r="AK192"/>
      <c r="AL192"/>
    </row>
    <row r="193" spans="1:38" ht="25.5" customHeight="1" thickBot="1" x14ac:dyDescent="0.25">
      <c r="A193" s="10"/>
      <c r="B193" s="116">
        <v>43532</v>
      </c>
      <c r="C193" s="117">
        <v>0</v>
      </c>
      <c r="D193" s="117">
        <v>0</v>
      </c>
      <c r="E193" s="117">
        <v>0</v>
      </c>
      <c r="F193" s="117">
        <v>0</v>
      </c>
      <c r="G193" s="117">
        <v>0</v>
      </c>
      <c r="H193" s="117">
        <v>0</v>
      </c>
      <c r="I193" s="117">
        <v>0</v>
      </c>
      <c r="J193" s="75"/>
      <c r="K193" s="17">
        <f t="shared" si="0"/>
        <v>1</v>
      </c>
      <c r="L193" s="17">
        <f t="shared" si="1"/>
        <v>3</v>
      </c>
      <c r="M193" s="71"/>
      <c r="N193" s="72"/>
      <c r="O193" s="71"/>
      <c r="P193" s="73"/>
      <c r="Q193" s="73"/>
      <c r="T193"/>
      <c r="U193"/>
      <c r="V193"/>
      <c r="X193"/>
      <c r="Y193"/>
      <c r="Z193"/>
      <c r="AB193"/>
      <c r="AC193"/>
      <c r="AD193"/>
      <c r="AF193"/>
      <c r="AG193"/>
      <c r="AH193"/>
      <c r="AJ193"/>
      <c r="AK193"/>
      <c r="AL193"/>
    </row>
    <row r="194" spans="1:38" ht="25.5" customHeight="1" thickBot="1" x14ac:dyDescent="0.25">
      <c r="A194" s="10"/>
      <c r="B194" s="116">
        <v>43534</v>
      </c>
      <c r="C194" s="117">
        <v>0</v>
      </c>
      <c r="D194" s="117">
        <v>0</v>
      </c>
      <c r="E194" s="117">
        <v>0</v>
      </c>
      <c r="F194" s="117">
        <v>0</v>
      </c>
      <c r="G194" s="117">
        <v>0</v>
      </c>
      <c r="H194" s="117">
        <v>0</v>
      </c>
      <c r="I194" s="117">
        <v>0</v>
      </c>
      <c r="J194" s="75"/>
      <c r="K194" s="17">
        <f t="shared" si="0"/>
        <v>1</v>
      </c>
      <c r="L194" s="17">
        <f t="shared" si="1"/>
        <v>3</v>
      </c>
      <c r="M194" s="71"/>
      <c r="N194" s="72"/>
      <c r="O194" s="71"/>
      <c r="P194" s="73"/>
      <c r="Q194" s="73"/>
      <c r="T194"/>
      <c r="U194"/>
      <c r="V194"/>
      <c r="X194"/>
      <c r="Y194"/>
      <c r="Z194"/>
      <c r="AB194"/>
      <c r="AC194"/>
      <c r="AD194"/>
      <c r="AF194"/>
      <c r="AG194"/>
      <c r="AH194"/>
      <c r="AJ194"/>
      <c r="AK194"/>
      <c r="AL194"/>
    </row>
    <row r="195" spans="1:38" ht="25.5" customHeight="1" thickBot="1" x14ac:dyDescent="0.25">
      <c r="A195" s="10"/>
      <c r="B195" s="116">
        <v>43535</v>
      </c>
      <c r="C195" s="117">
        <v>0</v>
      </c>
      <c r="D195" s="117">
        <v>0</v>
      </c>
      <c r="E195" s="117">
        <v>0</v>
      </c>
      <c r="F195" s="117">
        <v>0</v>
      </c>
      <c r="G195" s="117">
        <v>0</v>
      </c>
      <c r="H195" s="117">
        <v>0</v>
      </c>
      <c r="I195" s="117">
        <v>0</v>
      </c>
      <c r="J195" s="75"/>
      <c r="K195" s="17">
        <f t="shared" si="0"/>
        <v>1</v>
      </c>
      <c r="L195" s="17">
        <f t="shared" si="1"/>
        <v>3</v>
      </c>
      <c r="M195" s="71"/>
      <c r="N195" s="72"/>
      <c r="O195" s="71"/>
      <c r="P195" s="73"/>
      <c r="Q195" s="73"/>
      <c r="T195"/>
      <c r="U195"/>
      <c r="V195"/>
      <c r="X195"/>
      <c r="Y195"/>
      <c r="Z195"/>
      <c r="AB195"/>
      <c r="AC195"/>
      <c r="AD195"/>
      <c r="AF195"/>
      <c r="AG195"/>
      <c r="AH195"/>
      <c r="AJ195"/>
      <c r="AK195"/>
      <c r="AL195"/>
    </row>
    <row r="196" spans="1:38" ht="25.5" customHeight="1" thickBot="1" x14ac:dyDescent="0.25">
      <c r="A196" s="10"/>
      <c r="B196" s="116">
        <v>43535</v>
      </c>
      <c r="C196" s="117">
        <v>0</v>
      </c>
      <c r="D196" s="117">
        <v>0</v>
      </c>
      <c r="E196" s="117">
        <v>0</v>
      </c>
      <c r="F196" s="117">
        <v>0</v>
      </c>
      <c r="G196" s="117">
        <v>0</v>
      </c>
      <c r="H196" s="117">
        <v>0</v>
      </c>
      <c r="I196" s="117">
        <v>0</v>
      </c>
      <c r="J196" s="75"/>
      <c r="K196" s="17">
        <f t="shared" si="0"/>
        <v>1</v>
      </c>
      <c r="L196" s="17">
        <f t="shared" si="1"/>
        <v>3</v>
      </c>
      <c r="M196" s="71"/>
      <c r="N196" s="72"/>
      <c r="O196" s="71"/>
      <c r="P196" s="73"/>
      <c r="Q196" s="73"/>
      <c r="T196"/>
      <c r="U196"/>
      <c r="V196"/>
      <c r="X196"/>
      <c r="Y196"/>
      <c r="Z196"/>
      <c r="AB196"/>
      <c r="AC196"/>
      <c r="AD196"/>
      <c r="AF196"/>
      <c r="AG196"/>
      <c r="AH196"/>
      <c r="AJ196"/>
      <c r="AK196"/>
      <c r="AL196"/>
    </row>
    <row r="197" spans="1:38" ht="25.5" customHeight="1" thickBot="1" x14ac:dyDescent="0.25">
      <c r="A197" s="10"/>
      <c r="B197" s="116">
        <v>43536</v>
      </c>
      <c r="C197" s="117">
        <v>0</v>
      </c>
      <c r="D197" s="117">
        <v>0</v>
      </c>
      <c r="E197" s="117">
        <v>0</v>
      </c>
      <c r="F197" s="117">
        <v>0</v>
      </c>
      <c r="G197" s="117">
        <v>0</v>
      </c>
      <c r="H197" s="117">
        <v>0</v>
      </c>
      <c r="I197" s="117">
        <v>0</v>
      </c>
      <c r="J197" s="75"/>
      <c r="K197" s="17">
        <f t="shared" si="0"/>
        <v>1</v>
      </c>
      <c r="L197" s="17">
        <f t="shared" si="1"/>
        <v>3</v>
      </c>
      <c r="M197" s="71"/>
      <c r="N197" s="72"/>
      <c r="O197" s="71"/>
      <c r="P197" s="73"/>
      <c r="Q197" s="73"/>
      <c r="T197"/>
      <c r="U197"/>
      <c r="V197"/>
      <c r="X197"/>
      <c r="Y197"/>
      <c r="Z197"/>
      <c r="AB197"/>
      <c r="AC197"/>
      <c r="AD197"/>
      <c r="AF197"/>
      <c r="AG197"/>
      <c r="AH197"/>
      <c r="AJ197"/>
      <c r="AK197"/>
      <c r="AL197"/>
    </row>
    <row r="198" spans="1:38" ht="25.5" customHeight="1" thickBot="1" x14ac:dyDescent="0.25">
      <c r="A198" s="10"/>
      <c r="B198" s="116">
        <v>43536</v>
      </c>
      <c r="C198" s="117">
        <v>0</v>
      </c>
      <c r="D198" s="117">
        <v>0</v>
      </c>
      <c r="E198" s="117">
        <v>1</v>
      </c>
      <c r="F198" s="117">
        <v>0</v>
      </c>
      <c r="G198" s="117">
        <v>0</v>
      </c>
      <c r="H198" s="117">
        <v>0</v>
      </c>
      <c r="I198" s="117">
        <v>0</v>
      </c>
      <c r="J198" s="75"/>
      <c r="K198" s="17">
        <f t="shared" si="0"/>
        <v>1</v>
      </c>
      <c r="L198" s="17">
        <f t="shared" si="1"/>
        <v>3</v>
      </c>
      <c r="M198" s="71"/>
      <c r="N198" s="72"/>
      <c r="O198" s="71"/>
      <c r="P198" s="73"/>
      <c r="Q198" s="73"/>
      <c r="T198"/>
      <c r="U198"/>
      <c r="V198"/>
      <c r="X198"/>
      <c r="Y198"/>
      <c r="Z198"/>
      <c r="AB198"/>
      <c r="AC198"/>
      <c r="AD198"/>
      <c r="AF198"/>
      <c r="AG198"/>
      <c r="AH198"/>
      <c r="AJ198"/>
      <c r="AK198"/>
      <c r="AL198"/>
    </row>
    <row r="199" spans="1:38" ht="25.5" customHeight="1" thickBot="1" x14ac:dyDescent="0.25">
      <c r="A199" s="10"/>
      <c r="B199" s="116">
        <v>43537</v>
      </c>
      <c r="C199" s="117">
        <v>0</v>
      </c>
      <c r="D199" s="117">
        <v>0</v>
      </c>
      <c r="E199" s="117">
        <v>1</v>
      </c>
      <c r="F199" s="117">
        <v>0</v>
      </c>
      <c r="G199" s="117">
        <v>0</v>
      </c>
      <c r="H199" s="117">
        <v>0</v>
      </c>
      <c r="I199" s="117">
        <v>0</v>
      </c>
      <c r="J199" s="75"/>
      <c r="K199" s="17">
        <f t="shared" si="0"/>
        <v>1</v>
      </c>
      <c r="L199" s="17">
        <f t="shared" si="1"/>
        <v>3</v>
      </c>
      <c r="M199" s="71"/>
      <c r="N199" s="72"/>
      <c r="O199" s="71"/>
      <c r="P199" s="73"/>
      <c r="Q199" s="73"/>
      <c r="T199"/>
      <c r="U199"/>
      <c r="V199"/>
      <c r="X199"/>
      <c r="Y199"/>
      <c r="Z199"/>
      <c r="AB199"/>
      <c r="AC199"/>
      <c r="AD199"/>
      <c r="AF199"/>
      <c r="AG199"/>
      <c r="AH199"/>
      <c r="AJ199"/>
      <c r="AK199"/>
      <c r="AL199"/>
    </row>
    <row r="200" spans="1:38" ht="25.5" customHeight="1" thickBot="1" x14ac:dyDescent="0.25">
      <c r="A200" s="10"/>
      <c r="B200" s="116">
        <v>43538</v>
      </c>
      <c r="C200" s="117">
        <v>0</v>
      </c>
      <c r="D200" s="117">
        <v>0</v>
      </c>
      <c r="E200" s="117">
        <v>0</v>
      </c>
      <c r="F200" s="117">
        <v>0</v>
      </c>
      <c r="G200" s="117">
        <v>0</v>
      </c>
      <c r="H200" s="117">
        <v>0</v>
      </c>
      <c r="I200" s="117">
        <v>0</v>
      </c>
      <c r="J200" s="75"/>
      <c r="K200" s="17">
        <f t="shared" si="0"/>
        <v>1</v>
      </c>
      <c r="L200" s="17">
        <f t="shared" si="1"/>
        <v>3</v>
      </c>
      <c r="M200" s="71"/>
      <c r="N200" s="72"/>
      <c r="O200" s="71"/>
      <c r="P200" s="73"/>
      <c r="Q200" s="73"/>
      <c r="T200"/>
      <c r="U200"/>
      <c r="V200"/>
      <c r="X200"/>
      <c r="Y200"/>
      <c r="Z200"/>
      <c r="AB200"/>
      <c r="AC200"/>
      <c r="AD200"/>
      <c r="AF200"/>
      <c r="AG200"/>
      <c r="AH200"/>
      <c r="AJ200"/>
      <c r="AK200"/>
      <c r="AL200"/>
    </row>
    <row r="201" spans="1:38" ht="25.5" customHeight="1" thickBot="1" x14ac:dyDescent="0.25">
      <c r="A201" s="10"/>
      <c r="B201" s="116">
        <v>43538</v>
      </c>
      <c r="C201" s="117">
        <v>0</v>
      </c>
      <c r="D201" s="117">
        <v>0</v>
      </c>
      <c r="E201" s="117">
        <v>0</v>
      </c>
      <c r="F201" s="117">
        <v>0</v>
      </c>
      <c r="G201" s="117">
        <v>0</v>
      </c>
      <c r="H201" s="117">
        <v>0</v>
      </c>
      <c r="I201" s="117">
        <v>0</v>
      </c>
      <c r="J201" s="75"/>
      <c r="K201" s="17">
        <f t="shared" si="0"/>
        <v>1</v>
      </c>
      <c r="L201" s="17">
        <f t="shared" si="1"/>
        <v>3</v>
      </c>
      <c r="M201" s="71"/>
      <c r="N201" s="72"/>
      <c r="O201" s="71"/>
      <c r="P201" s="73"/>
      <c r="Q201" s="73"/>
      <c r="T201"/>
      <c r="U201"/>
      <c r="V201"/>
      <c r="X201"/>
      <c r="Y201"/>
      <c r="Z201"/>
      <c r="AB201"/>
      <c r="AC201"/>
      <c r="AD201"/>
      <c r="AF201"/>
      <c r="AG201"/>
      <c r="AH201"/>
      <c r="AJ201"/>
      <c r="AK201"/>
      <c r="AL201"/>
    </row>
    <row r="202" spans="1:38" ht="25.5" customHeight="1" thickBot="1" x14ac:dyDescent="0.25">
      <c r="A202" s="10"/>
      <c r="B202" s="116">
        <v>43539</v>
      </c>
      <c r="C202" s="117">
        <v>0</v>
      </c>
      <c r="D202" s="117">
        <v>0</v>
      </c>
      <c r="E202" s="117">
        <v>1</v>
      </c>
      <c r="F202" s="117">
        <v>0</v>
      </c>
      <c r="G202" s="117">
        <v>0</v>
      </c>
      <c r="H202" s="117">
        <v>0</v>
      </c>
      <c r="I202" s="117">
        <v>0</v>
      </c>
      <c r="J202" s="75"/>
      <c r="K202" s="17">
        <f t="shared" si="0"/>
        <v>1</v>
      </c>
      <c r="L202" s="17">
        <f t="shared" si="1"/>
        <v>3</v>
      </c>
      <c r="M202" s="71"/>
      <c r="N202" s="72"/>
      <c r="O202" s="71"/>
      <c r="P202" s="73"/>
      <c r="Q202" s="73"/>
      <c r="T202"/>
      <c r="U202"/>
      <c r="V202"/>
      <c r="X202"/>
      <c r="Y202"/>
      <c r="Z202"/>
      <c r="AB202"/>
      <c r="AC202"/>
      <c r="AD202"/>
      <c r="AF202"/>
      <c r="AG202"/>
      <c r="AH202"/>
      <c r="AJ202"/>
      <c r="AK202"/>
      <c r="AL202"/>
    </row>
    <row r="203" spans="1:38" ht="25.5" customHeight="1" thickBot="1" x14ac:dyDescent="0.25">
      <c r="A203" s="10"/>
      <c r="B203" s="116">
        <v>43542</v>
      </c>
      <c r="C203" s="117">
        <v>0</v>
      </c>
      <c r="D203" s="117">
        <v>0</v>
      </c>
      <c r="E203" s="117">
        <v>0</v>
      </c>
      <c r="F203" s="117">
        <v>0</v>
      </c>
      <c r="G203" s="117">
        <v>0</v>
      </c>
      <c r="H203" s="117">
        <v>0</v>
      </c>
      <c r="I203" s="117">
        <v>0</v>
      </c>
      <c r="J203" s="75"/>
      <c r="K203" s="17">
        <f t="shared" si="0"/>
        <v>1</v>
      </c>
      <c r="L203" s="17">
        <f t="shared" si="1"/>
        <v>3</v>
      </c>
      <c r="M203" s="71"/>
      <c r="N203" s="72"/>
      <c r="O203" s="71"/>
      <c r="P203" s="73"/>
      <c r="Q203" s="73"/>
      <c r="T203"/>
      <c r="U203"/>
      <c r="V203"/>
      <c r="X203"/>
      <c r="Y203"/>
      <c r="Z203"/>
      <c r="AB203"/>
      <c r="AC203"/>
      <c r="AD203"/>
      <c r="AF203"/>
      <c r="AG203"/>
      <c r="AH203"/>
      <c r="AJ203"/>
      <c r="AK203"/>
      <c r="AL203"/>
    </row>
    <row r="204" spans="1:38" ht="25.5" customHeight="1" thickBot="1" x14ac:dyDescent="0.25">
      <c r="A204" s="10"/>
      <c r="B204" s="116">
        <v>43544</v>
      </c>
      <c r="C204" s="117">
        <v>0</v>
      </c>
      <c r="D204" s="117">
        <v>0</v>
      </c>
      <c r="E204" s="117">
        <v>1</v>
      </c>
      <c r="F204" s="117">
        <v>0</v>
      </c>
      <c r="G204" s="117">
        <v>0</v>
      </c>
      <c r="H204" s="117">
        <v>0</v>
      </c>
      <c r="I204" s="117">
        <v>0</v>
      </c>
      <c r="J204" s="75"/>
      <c r="K204" s="17">
        <f t="shared" si="0"/>
        <v>1</v>
      </c>
      <c r="L204" s="17">
        <f t="shared" si="1"/>
        <v>3</v>
      </c>
      <c r="M204" s="71"/>
      <c r="N204" s="72"/>
      <c r="O204" s="71"/>
      <c r="P204" s="73"/>
      <c r="Q204" s="73"/>
      <c r="T204"/>
      <c r="U204"/>
      <c r="V204"/>
      <c r="X204"/>
      <c r="Y204"/>
      <c r="Z204"/>
      <c r="AB204"/>
      <c r="AC204"/>
      <c r="AD204"/>
      <c r="AF204"/>
      <c r="AG204"/>
      <c r="AH204"/>
      <c r="AJ204"/>
      <c r="AK204"/>
      <c r="AL204"/>
    </row>
    <row r="205" spans="1:38" ht="25.5" customHeight="1" thickBot="1" x14ac:dyDescent="0.25">
      <c r="A205" s="10"/>
      <c r="B205" s="116">
        <v>43546</v>
      </c>
      <c r="C205" s="117">
        <v>0</v>
      </c>
      <c r="D205" s="117">
        <v>0</v>
      </c>
      <c r="E205" s="117">
        <v>0</v>
      </c>
      <c r="F205" s="117">
        <v>0</v>
      </c>
      <c r="G205" s="117">
        <v>0</v>
      </c>
      <c r="H205" s="117">
        <v>0</v>
      </c>
      <c r="I205" s="117">
        <v>0</v>
      </c>
      <c r="J205" s="75"/>
      <c r="K205" s="17">
        <f t="shared" si="0"/>
        <v>1</v>
      </c>
      <c r="L205" s="17">
        <f t="shared" si="1"/>
        <v>3</v>
      </c>
      <c r="M205" s="71"/>
      <c r="N205" s="72"/>
      <c r="O205" s="71"/>
      <c r="P205" s="73"/>
      <c r="Q205" s="73"/>
      <c r="T205"/>
      <c r="U205"/>
      <c r="V205"/>
      <c r="X205"/>
      <c r="Y205"/>
      <c r="Z205"/>
      <c r="AB205"/>
      <c r="AC205"/>
      <c r="AD205"/>
      <c r="AF205"/>
      <c r="AG205"/>
      <c r="AH205"/>
      <c r="AJ205"/>
      <c r="AK205"/>
      <c r="AL205"/>
    </row>
    <row r="206" spans="1:38" ht="25.5" customHeight="1" thickBot="1" x14ac:dyDescent="0.25">
      <c r="A206" s="10"/>
      <c r="B206" s="116">
        <v>43548</v>
      </c>
      <c r="C206" s="117">
        <v>0</v>
      </c>
      <c r="D206" s="117">
        <v>0</v>
      </c>
      <c r="E206" s="117">
        <v>0</v>
      </c>
      <c r="F206" s="117">
        <v>0</v>
      </c>
      <c r="G206" s="117">
        <v>0</v>
      </c>
      <c r="H206" s="117">
        <v>0</v>
      </c>
      <c r="I206" s="117">
        <v>0</v>
      </c>
      <c r="J206" s="75"/>
      <c r="K206" s="17">
        <f t="shared" si="0"/>
        <v>1</v>
      </c>
      <c r="L206" s="17">
        <f t="shared" si="1"/>
        <v>3</v>
      </c>
      <c r="M206" s="71"/>
      <c r="N206" s="72"/>
      <c r="O206" s="71"/>
      <c r="P206" s="73"/>
      <c r="Q206" s="73"/>
      <c r="T206"/>
      <c r="U206"/>
      <c r="V206"/>
      <c r="X206"/>
      <c r="Y206"/>
      <c r="Z206"/>
      <c r="AB206"/>
      <c r="AC206"/>
      <c r="AD206"/>
      <c r="AF206"/>
      <c r="AG206"/>
      <c r="AH206"/>
      <c r="AJ206"/>
      <c r="AK206"/>
      <c r="AL206"/>
    </row>
    <row r="207" spans="1:38" ht="25.5" customHeight="1" thickBot="1" x14ac:dyDescent="0.25">
      <c r="A207" s="10"/>
      <c r="B207" s="116">
        <v>43550</v>
      </c>
      <c r="C207" s="117">
        <v>0</v>
      </c>
      <c r="D207" s="117">
        <v>0</v>
      </c>
      <c r="E207" s="117">
        <v>0</v>
      </c>
      <c r="F207" s="117">
        <v>0</v>
      </c>
      <c r="G207" s="117">
        <v>0</v>
      </c>
      <c r="H207" s="117">
        <v>0</v>
      </c>
      <c r="I207" s="117">
        <v>0</v>
      </c>
      <c r="J207" s="75"/>
      <c r="K207" s="17">
        <f t="shared" si="0"/>
        <v>1</v>
      </c>
      <c r="L207" s="17">
        <f t="shared" si="1"/>
        <v>3</v>
      </c>
      <c r="M207" s="71"/>
      <c r="N207" s="72"/>
      <c r="O207" s="71"/>
      <c r="P207" s="73"/>
      <c r="Q207" s="73"/>
      <c r="T207"/>
      <c r="U207"/>
      <c r="V207"/>
      <c r="X207"/>
      <c r="Y207"/>
      <c r="Z207"/>
      <c r="AB207"/>
      <c r="AC207"/>
      <c r="AD207"/>
      <c r="AF207"/>
      <c r="AG207"/>
      <c r="AH207"/>
      <c r="AJ207"/>
      <c r="AK207"/>
      <c r="AL207"/>
    </row>
    <row r="208" spans="1:38" ht="25.5" customHeight="1" thickBot="1" x14ac:dyDescent="0.25">
      <c r="A208" s="10"/>
      <c r="B208" s="116">
        <v>43551</v>
      </c>
      <c r="C208" s="117">
        <v>0</v>
      </c>
      <c r="D208" s="117">
        <v>0</v>
      </c>
      <c r="E208" s="117">
        <v>1</v>
      </c>
      <c r="F208" s="117">
        <v>0</v>
      </c>
      <c r="G208" s="117">
        <v>0</v>
      </c>
      <c r="H208" s="117">
        <v>0</v>
      </c>
      <c r="I208" s="117">
        <v>0</v>
      </c>
      <c r="J208" s="75"/>
      <c r="K208" s="17">
        <f t="shared" si="0"/>
        <v>1</v>
      </c>
      <c r="L208" s="17">
        <f t="shared" si="1"/>
        <v>3</v>
      </c>
      <c r="M208" s="71"/>
      <c r="N208" s="72"/>
      <c r="O208" s="71"/>
      <c r="P208" s="73"/>
      <c r="Q208" s="73"/>
      <c r="T208"/>
      <c r="U208"/>
      <c r="V208"/>
      <c r="X208"/>
      <c r="Y208"/>
      <c r="Z208"/>
      <c r="AB208"/>
      <c r="AC208"/>
      <c r="AD208"/>
      <c r="AF208"/>
      <c r="AG208"/>
      <c r="AH208"/>
      <c r="AJ208"/>
      <c r="AK208"/>
      <c r="AL208"/>
    </row>
    <row r="209" spans="1:38" ht="25.5" customHeight="1" thickBot="1" x14ac:dyDescent="0.25">
      <c r="A209" s="10"/>
      <c r="B209" s="116">
        <v>43554</v>
      </c>
      <c r="C209" s="117">
        <v>0</v>
      </c>
      <c r="D209" s="117">
        <v>0</v>
      </c>
      <c r="E209" s="117">
        <v>0</v>
      </c>
      <c r="F209" s="117">
        <v>0</v>
      </c>
      <c r="G209" s="117">
        <v>0</v>
      </c>
      <c r="H209" s="117">
        <v>0</v>
      </c>
      <c r="I209" s="117">
        <v>0</v>
      </c>
      <c r="J209" s="75"/>
      <c r="K209" s="17">
        <f t="shared" si="0"/>
        <v>1</v>
      </c>
      <c r="L209" s="17">
        <f t="shared" si="1"/>
        <v>3</v>
      </c>
      <c r="M209" s="71"/>
      <c r="N209" s="72"/>
      <c r="O209" s="71"/>
      <c r="P209" s="73"/>
      <c r="Q209" s="73"/>
      <c r="T209"/>
      <c r="U209"/>
      <c r="V209"/>
      <c r="X209"/>
      <c r="Y209"/>
      <c r="Z209"/>
      <c r="AB209"/>
      <c r="AC209"/>
      <c r="AD209"/>
      <c r="AF209"/>
      <c r="AG209"/>
      <c r="AH209"/>
      <c r="AJ209"/>
      <c r="AK209"/>
      <c r="AL209"/>
    </row>
    <row r="210" spans="1:38" ht="25.5" customHeight="1" x14ac:dyDescent="0.2">
      <c r="A210" s="10"/>
      <c r="B210" s="118">
        <v>43556</v>
      </c>
      <c r="C210" s="88">
        <v>0</v>
      </c>
      <c r="D210" s="88">
        <v>0</v>
      </c>
      <c r="E210" s="88">
        <v>0</v>
      </c>
      <c r="F210" s="88">
        <v>0</v>
      </c>
      <c r="G210" s="88">
        <v>0</v>
      </c>
      <c r="H210" s="88">
        <v>0</v>
      </c>
      <c r="I210" s="88">
        <v>0</v>
      </c>
      <c r="J210" s="75"/>
      <c r="K210" s="17">
        <f t="shared" si="0"/>
        <v>1</v>
      </c>
      <c r="L210" s="17">
        <f t="shared" si="1"/>
        <v>3</v>
      </c>
      <c r="M210" s="71"/>
      <c r="N210" s="72"/>
      <c r="O210" s="71"/>
      <c r="P210" s="73"/>
      <c r="Q210" s="73"/>
      <c r="T210"/>
      <c r="U210"/>
      <c r="V210"/>
      <c r="X210"/>
      <c r="Y210"/>
      <c r="Z210"/>
      <c r="AB210"/>
      <c r="AC210"/>
      <c r="AD210"/>
      <c r="AF210"/>
      <c r="AG210"/>
      <c r="AH210"/>
      <c r="AJ210"/>
      <c r="AK210"/>
      <c r="AL210"/>
    </row>
    <row r="211" spans="1:38" ht="25.5" customHeight="1" x14ac:dyDescent="0.2">
      <c r="A211" s="10"/>
      <c r="B211" s="118">
        <v>43556</v>
      </c>
      <c r="C211" s="88">
        <v>0</v>
      </c>
      <c r="D211" s="88">
        <v>0</v>
      </c>
      <c r="E211" s="88">
        <v>0</v>
      </c>
      <c r="F211" s="88">
        <v>0</v>
      </c>
      <c r="G211" s="88">
        <v>0</v>
      </c>
      <c r="H211" s="88">
        <v>0</v>
      </c>
      <c r="I211" s="88">
        <v>0</v>
      </c>
      <c r="J211" s="75"/>
      <c r="K211" s="17">
        <f t="shared" ref="K211:K259" si="2">$C$9</f>
        <v>1</v>
      </c>
      <c r="L211" s="17">
        <f t="shared" ref="L211:L259" si="3">$F$9</f>
        <v>3</v>
      </c>
      <c r="M211" s="71"/>
      <c r="N211" s="72"/>
      <c r="O211" s="71"/>
      <c r="P211" s="73"/>
      <c r="Q211" s="73"/>
      <c r="T211"/>
      <c r="U211"/>
      <c r="V211"/>
      <c r="X211"/>
      <c r="Y211"/>
      <c r="Z211"/>
      <c r="AB211"/>
      <c r="AC211"/>
      <c r="AD211"/>
      <c r="AF211"/>
      <c r="AG211"/>
      <c r="AH211"/>
      <c r="AJ211"/>
      <c r="AK211"/>
      <c r="AL211"/>
    </row>
    <row r="212" spans="1:38" ht="25.5" customHeight="1" x14ac:dyDescent="0.2">
      <c r="A212" s="10"/>
      <c r="B212" s="118">
        <v>43558</v>
      </c>
      <c r="C212" s="88">
        <v>0</v>
      </c>
      <c r="D212" s="88">
        <v>0</v>
      </c>
      <c r="E212" s="88">
        <v>1</v>
      </c>
      <c r="F212" s="88">
        <v>0</v>
      </c>
      <c r="G212" s="88">
        <v>0</v>
      </c>
      <c r="H212" s="88">
        <v>0</v>
      </c>
      <c r="I212" s="88">
        <v>0</v>
      </c>
      <c r="J212" s="75"/>
      <c r="K212" s="17">
        <f t="shared" si="2"/>
        <v>1</v>
      </c>
      <c r="L212" s="17">
        <f t="shared" si="3"/>
        <v>3</v>
      </c>
      <c r="M212" s="71"/>
      <c r="N212" s="72"/>
      <c r="O212" s="71"/>
      <c r="P212" s="73"/>
      <c r="Q212" s="73"/>
      <c r="T212"/>
      <c r="U212"/>
      <c r="V212"/>
      <c r="X212"/>
      <c r="Y212"/>
      <c r="Z212"/>
      <c r="AB212"/>
      <c r="AC212"/>
      <c r="AD212"/>
      <c r="AF212"/>
      <c r="AG212"/>
      <c r="AH212"/>
      <c r="AJ212"/>
      <c r="AK212"/>
      <c r="AL212"/>
    </row>
    <row r="213" spans="1:38" ht="25.5" customHeight="1" x14ac:dyDescent="0.2">
      <c r="A213" s="10"/>
      <c r="B213" s="118">
        <v>43560</v>
      </c>
      <c r="C213" s="88">
        <v>0</v>
      </c>
      <c r="D213" s="88">
        <v>0</v>
      </c>
      <c r="E213" s="88">
        <v>1</v>
      </c>
      <c r="F213" s="88">
        <v>0</v>
      </c>
      <c r="G213" s="88">
        <v>0</v>
      </c>
      <c r="H213" s="88">
        <v>0</v>
      </c>
      <c r="I213" s="88">
        <v>0</v>
      </c>
      <c r="J213" s="75"/>
      <c r="K213" s="17">
        <f t="shared" si="2"/>
        <v>1</v>
      </c>
      <c r="L213" s="17">
        <f t="shared" si="3"/>
        <v>3</v>
      </c>
      <c r="M213" s="71"/>
      <c r="N213" s="72"/>
      <c r="O213" s="71"/>
      <c r="P213" s="73"/>
      <c r="Q213" s="73"/>
      <c r="T213"/>
      <c r="U213"/>
      <c r="V213"/>
      <c r="X213"/>
      <c r="Y213"/>
      <c r="Z213"/>
      <c r="AB213"/>
      <c r="AC213"/>
      <c r="AD213"/>
      <c r="AF213"/>
      <c r="AG213"/>
      <c r="AH213"/>
      <c r="AJ213"/>
      <c r="AK213"/>
      <c r="AL213"/>
    </row>
    <row r="214" spans="1:38" ht="25.5" customHeight="1" x14ac:dyDescent="0.2">
      <c r="A214" s="10"/>
      <c r="B214" s="118">
        <v>43561</v>
      </c>
      <c r="C214" s="88">
        <v>0</v>
      </c>
      <c r="D214" s="88">
        <v>0</v>
      </c>
      <c r="E214" s="88">
        <v>0</v>
      </c>
      <c r="F214" s="88">
        <v>0</v>
      </c>
      <c r="G214" s="88">
        <v>0</v>
      </c>
      <c r="H214" s="88">
        <v>0</v>
      </c>
      <c r="I214" s="88">
        <v>0</v>
      </c>
      <c r="J214" s="75"/>
      <c r="K214" s="17">
        <f t="shared" si="2"/>
        <v>1</v>
      </c>
      <c r="L214" s="17">
        <f t="shared" si="3"/>
        <v>3</v>
      </c>
      <c r="M214" s="71"/>
      <c r="N214" s="72"/>
      <c r="O214" s="71"/>
      <c r="P214" s="73"/>
      <c r="Q214" s="73"/>
      <c r="T214"/>
      <c r="U214"/>
      <c r="V214"/>
      <c r="X214"/>
      <c r="Y214"/>
      <c r="Z214"/>
      <c r="AB214"/>
      <c r="AC214"/>
      <c r="AD214"/>
      <c r="AF214"/>
      <c r="AG214"/>
      <c r="AH214"/>
      <c r="AJ214"/>
      <c r="AK214"/>
      <c r="AL214"/>
    </row>
    <row r="215" spans="1:38" ht="25.5" customHeight="1" x14ac:dyDescent="0.2">
      <c r="A215" s="10"/>
      <c r="B215" s="118">
        <v>43564</v>
      </c>
      <c r="C215" s="88">
        <v>0</v>
      </c>
      <c r="D215" s="88">
        <v>1</v>
      </c>
      <c r="E215" s="88">
        <v>0</v>
      </c>
      <c r="F215" s="88">
        <v>0</v>
      </c>
      <c r="G215" s="88">
        <v>0</v>
      </c>
      <c r="H215" s="88">
        <v>0</v>
      </c>
      <c r="I215" s="88">
        <v>0</v>
      </c>
      <c r="J215" s="75"/>
      <c r="K215" s="17">
        <f t="shared" si="2"/>
        <v>1</v>
      </c>
      <c r="L215" s="17">
        <f t="shared" si="3"/>
        <v>3</v>
      </c>
      <c r="M215" s="71"/>
      <c r="N215" s="72"/>
      <c r="O215" s="71"/>
      <c r="P215" s="73"/>
      <c r="Q215" s="73"/>
      <c r="T215"/>
      <c r="U215"/>
      <c r="V215"/>
      <c r="X215"/>
      <c r="Y215"/>
      <c r="Z215"/>
      <c r="AB215"/>
      <c r="AC215"/>
      <c r="AD215"/>
      <c r="AF215"/>
      <c r="AG215"/>
      <c r="AH215"/>
      <c r="AJ215"/>
      <c r="AK215"/>
      <c r="AL215"/>
    </row>
    <row r="216" spans="1:38" ht="25.5" customHeight="1" x14ac:dyDescent="0.2">
      <c r="A216" s="10"/>
      <c r="B216" s="118">
        <v>43567</v>
      </c>
      <c r="C216" s="88">
        <v>0</v>
      </c>
      <c r="D216" s="88">
        <v>0</v>
      </c>
      <c r="E216" s="88">
        <v>0</v>
      </c>
      <c r="F216" s="88">
        <v>1</v>
      </c>
      <c r="G216" s="88">
        <v>0</v>
      </c>
      <c r="H216" s="88">
        <v>0</v>
      </c>
      <c r="I216" s="88">
        <v>0</v>
      </c>
      <c r="J216" s="75"/>
      <c r="K216" s="17">
        <f t="shared" si="2"/>
        <v>1</v>
      </c>
      <c r="L216" s="17">
        <f t="shared" si="3"/>
        <v>3</v>
      </c>
      <c r="M216" s="71"/>
      <c r="N216" s="72"/>
      <c r="O216" s="71"/>
      <c r="P216" s="73"/>
      <c r="Q216" s="73"/>
      <c r="T216"/>
      <c r="U216"/>
      <c r="V216"/>
      <c r="X216"/>
      <c r="Y216"/>
      <c r="Z216"/>
      <c r="AB216"/>
      <c r="AC216"/>
      <c r="AD216"/>
      <c r="AF216"/>
      <c r="AG216"/>
      <c r="AH216"/>
      <c r="AJ216"/>
      <c r="AK216"/>
      <c r="AL216"/>
    </row>
    <row r="217" spans="1:38" ht="25.5" customHeight="1" x14ac:dyDescent="0.2">
      <c r="A217" s="10"/>
      <c r="B217" s="118">
        <v>43570</v>
      </c>
      <c r="C217" s="88">
        <v>0</v>
      </c>
      <c r="D217" s="88">
        <v>0</v>
      </c>
      <c r="E217" s="88">
        <v>0</v>
      </c>
      <c r="F217" s="88">
        <v>0</v>
      </c>
      <c r="G217" s="88">
        <v>0</v>
      </c>
      <c r="H217" s="88">
        <v>0</v>
      </c>
      <c r="I217" s="88">
        <v>0</v>
      </c>
      <c r="J217" s="75"/>
      <c r="K217" s="17">
        <f t="shared" si="2"/>
        <v>1</v>
      </c>
      <c r="L217" s="17">
        <f t="shared" si="3"/>
        <v>3</v>
      </c>
      <c r="M217" s="71"/>
      <c r="N217" s="72"/>
      <c r="O217" s="71"/>
      <c r="P217" s="73"/>
      <c r="Q217" s="73"/>
      <c r="T217"/>
      <c r="U217"/>
      <c r="V217"/>
      <c r="X217"/>
      <c r="Y217"/>
      <c r="Z217"/>
      <c r="AB217"/>
      <c r="AC217"/>
      <c r="AD217"/>
      <c r="AF217"/>
      <c r="AG217"/>
      <c r="AH217"/>
      <c r="AJ217"/>
      <c r="AK217"/>
      <c r="AL217"/>
    </row>
    <row r="218" spans="1:38" ht="25.5" customHeight="1" x14ac:dyDescent="0.2">
      <c r="A218" s="10"/>
      <c r="B218" s="118">
        <v>43573</v>
      </c>
      <c r="C218" s="88">
        <v>0</v>
      </c>
      <c r="D218" s="88">
        <v>0</v>
      </c>
      <c r="E218" s="88">
        <v>0</v>
      </c>
      <c r="F218" s="88">
        <v>0</v>
      </c>
      <c r="G218" s="88">
        <v>0</v>
      </c>
      <c r="H218" s="88">
        <v>0</v>
      </c>
      <c r="I218" s="88">
        <v>0</v>
      </c>
      <c r="J218" s="75"/>
      <c r="K218" s="17">
        <f t="shared" si="2"/>
        <v>1</v>
      </c>
      <c r="L218" s="17">
        <f t="shared" si="3"/>
        <v>3</v>
      </c>
      <c r="M218" s="71"/>
      <c r="N218" s="72"/>
      <c r="O218" s="71"/>
      <c r="P218" s="73"/>
      <c r="Q218" s="73"/>
      <c r="T218"/>
      <c r="U218"/>
      <c r="V218"/>
      <c r="X218"/>
      <c r="Y218"/>
      <c r="Z218"/>
      <c r="AB218"/>
      <c r="AC218"/>
      <c r="AD218"/>
      <c r="AF218"/>
      <c r="AG218"/>
      <c r="AH218"/>
      <c r="AJ218"/>
      <c r="AK218"/>
      <c r="AL218"/>
    </row>
    <row r="219" spans="1:38" ht="25.5" customHeight="1" x14ac:dyDescent="0.2">
      <c r="A219" s="10"/>
      <c r="B219" s="118">
        <v>43576</v>
      </c>
      <c r="C219" s="88">
        <v>0</v>
      </c>
      <c r="D219" s="88">
        <v>0</v>
      </c>
      <c r="E219" s="88">
        <v>0</v>
      </c>
      <c r="F219" s="88">
        <v>0</v>
      </c>
      <c r="G219" s="88">
        <v>0</v>
      </c>
      <c r="H219" s="88">
        <v>0</v>
      </c>
      <c r="I219" s="88">
        <v>0</v>
      </c>
      <c r="J219" s="75"/>
      <c r="K219" s="17">
        <f t="shared" si="2"/>
        <v>1</v>
      </c>
      <c r="L219" s="17">
        <f t="shared" si="3"/>
        <v>3</v>
      </c>
      <c r="M219" s="71"/>
      <c r="N219" s="72"/>
      <c r="O219" s="71"/>
      <c r="P219" s="73"/>
      <c r="Q219" s="73"/>
      <c r="T219"/>
      <c r="U219"/>
      <c r="V219"/>
      <c r="X219"/>
      <c r="Y219"/>
      <c r="Z219"/>
      <c r="AB219"/>
      <c r="AC219"/>
      <c r="AD219"/>
      <c r="AF219"/>
      <c r="AG219"/>
      <c r="AH219"/>
      <c r="AJ219"/>
      <c r="AK219"/>
      <c r="AL219"/>
    </row>
    <row r="220" spans="1:38" ht="25.5" customHeight="1" x14ac:dyDescent="0.2">
      <c r="A220" s="10"/>
      <c r="B220" s="118">
        <v>43578</v>
      </c>
      <c r="C220" s="88">
        <v>0</v>
      </c>
      <c r="D220" s="88">
        <v>0</v>
      </c>
      <c r="E220" s="88">
        <v>0</v>
      </c>
      <c r="F220" s="88">
        <v>0</v>
      </c>
      <c r="G220" s="88">
        <v>0</v>
      </c>
      <c r="H220" s="88">
        <v>0</v>
      </c>
      <c r="I220" s="88">
        <v>0</v>
      </c>
      <c r="J220" s="75"/>
      <c r="K220" s="17">
        <f t="shared" si="2"/>
        <v>1</v>
      </c>
      <c r="L220" s="17">
        <f t="shared" si="3"/>
        <v>3</v>
      </c>
      <c r="M220" s="71"/>
      <c r="N220" s="72"/>
      <c r="O220" s="71"/>
      <c r="P220" s="73"/>
      <c r="Q220" s="73"/>
      <c r="T220"/>
      <c r="U220"/>
      <c r="V220"/>
      <c r="X220"/>
      <c r="Y220"/>
      <c r="Z220"/>
      <c r="AB220"/>
      <c r="AC220"/>
      <c r="AD220"/>
      <c r="AF220"/>
      <c r="AG220"/>
      <c r="AH220"/>
      <c r="AJ220"/>
      <c r="AK220"/>
      <c r="AL220"/>
    </row>
    <row r="221" spans="1:38" ht="25.5" customHeight="1" x14ac:dyDescent="0.2">
      <c r="A221" s="10"/>
      <c r="B221" s="118">
        <v>43580</v>
      </c>
      <c r="C221" s="88">
        <v>0</v>
      </c>
      <c r="D221" s="88">
        <v>0</v>
      </c>
      <c r="E221" s="88">
        <v>0</v>
      </c>
      <c r="F221" s="88">
        <v>0</v>
      </c>
      <c r="G221" s="88">
        <v>0</v>
      </c>
      <c r="H221" s="88">
        <v>0</v>
      </c>
      <c r="I221" s="88">
        <v>0</v>
      </c>
      <c r="J221" s="75"/>
      <c r="K221" s="17">
        <f t="shared" si="2"/>
        <v>1</v>
      </c>
      <c r="L221" s="17">
        <f t="shared" si="3"/>
        <v>3</v>
      </c>
      <c r="M221" s="71"/>
      <c r="N221" s="72"/>
      <c r="O221" s="71"/>
      <c r="P221" s="73"/>
      <c r="Q221" s="73"/>
      <c r="T221"/>
      <c r="U221"/>
      <c r="V221"/>
      <c r="X221"/>
      <c r="Y221"/>
      <c r="Z221"/>
      <c r="AB221"/>
      <c r="AC221"/>
      <c r="AD221"/>
      <c r="AF221"/>
      <c r="AG221"/>
      <c r="AH221"/>
      <c r="AJ221"/>
      <c r="AK221"/>
      <c r="AL221"/>
    </row>
    <row r="222" spans="1:38" ht="25.5" customHeight="1" x14ac:dyDescent="0.2">
      <c r="A222" s="10"/>
      <c r="B222" s="118">
        <v>43584</v>
      </c>
      <c r="C222" s="88">
        <v>0</v>
      </c>
      <c r="D222" s="88">
        <v>1</v>
      </c>
      <c r="E222" s="88">
        <v>0</v>
      </c>
      <c r="F222" s="88">
        <v>0</v>
      </c>
      <c r="G222" s="88">
        <v>0</v>
      </c>
      <c r="H222" s="88">
        <v>0</v>
      </c>
      <c r="I222" s="88">
        <v>0</v>
      </c>
      <c r="J222" s="75"/>
      <c r="K222" s="17">
        <f t="shared" si="2"/>
        <v>1</v>
      </c>
      <c r="L222" s="17">
        <f t="shared" si="3"/>
        <v>3</v>
      </c>
      <c r="M222" s="71"/>
      <c r="N222" s="72"/>
      <c r="O222" s="71"/>
      <c r="P222" s="73"/>
      <c r="Q222" s="73"/>
      <c r="T222"/>
      <c r="U222"/>
      <c r="V222"/>
      <c r="X222"/>
      <c r="Y222"/>
      <c r="Z222"/>
      <c r="AB222"/>
      <c r="AC222"/>
      <c r="AD222"/>
      <c r="AF222"/>
      <c r="AG222"/>
      <c r="AH222"/>
      <c r="AJ222"/>
      <c r="AK222"/>
      <c r="AL222"/>
    </row>
    <row r="223" spans="1:38" ht="25.5" customHeight="1" x14ac:dyDescent="0.2">
      <c r="A223" s="10"/>
      <c r="B223" s="118">
        <v>43587</v>
      </c>
      <c r="C223" s="88">
        <v>0</v>
      </c>
      <c r="D223" s="88">
        <v>0</v>
      </c>
      <c r="E223" s="88">
        <v>0</v>
      </c>
      <c r="F223" s="88">
        <v>0</v>
      </c>
      <c r="G223" s="88">
        <v>0</v>
      </c>
      <c r="H223" s="88">
        <v>0</v>
      </c>
      <c r="I223" s="88">
        <v>0</v>
      </c>
      <c r="J223" s="75"/>
      <c r="K223" s="17">
        <f t="shared" si="2"/>
        <v>1</v>
      </c>
      <c r="L223" s="17">
        <f t="shared" si="3"/>
        <v>3</v>
      </c>
      <c r="M223" s="71"/>
      <c r="N223" s="72"/>
      <c r="O223" s="71"/>
      <c r="P223" s="73"/>
      <c r="Q223" s="73"/>
      <c r="T223"/>
      <c r="U223"/>
      <c r="V223"/>
      <c r="X223"/>
      <c r="Y223"/>
      <c r="Z223"/>
      <c r="AB223"/>
      <c r="AC223"/>
      <c r="AD223"/>
      <c r="AF223"/>
      <c r="AG223"/>
      <c r="AH223"/>
      <c r="AJ223"/>
      <c r="AK223"/>
      <c r="AL223"/>
    </row>
    <row r="224" spans="1:38" ht="25.5" customHeight="1" x14ac:dyDescent="0.2">
      <c r="A224" s="10"/>
      <c r="B224" s="118">
        <v>43589</v>
      </c>
      <c r="C224" s="88">
        <v>0</v>
      </c>
      <c r="D224" s="88">
        <v>1</v>
      </c>
      <c r="E224" s="88">
        <v>0</v>
      </c>
      <c r="F224" s="88">
        <v>0</v>
      </c>
      <c r="G224" s="88">
        <v>0</v>
      </c>
      <c r="H224" s="88">
        <v>0</v>
      </c>
      <c r="I224" s="88">
        <v>0</v>
      </c>
      <c r="J224" s="75"/>
      <c r="K224" s="17">
        <f t="shared" si="2"/>
        <v>1</v>
      </c>
      <c r="L224" s="17">
        <f t="shared" si="3"/>
        <v>3</v>
      </c>
      <c r="M224" s="71"/>
      <c r="N224" s="72"/>
      <c r="O224" s="71"/>
      <c r="P224" s="73"/>
      <c r="Q224" s="73"/>
      <c r="T224"/>
      <c r="U224"/>
      <c r="V224"/>
      <c r="X224"/>
      <c r="Y224"/>
      <c r="Z224"/>
      <c r="AB224"/>
      <c r="AC224"/>
      <c r="AD224"/>
      <c r="AF224"/>
      <c r="AG224"/>
      <c r="AH224"/>
      <c r="AJ224"/>
      <c r="AK224"/>
      <c r="AL224"/>
    </row>
    <row r="225" spans="1:38" ht="25.5" customHeight="1" x14ac:dyDescent="0.2">
      <c r="A225" s="10"/>
      <c r="B225" s="118">
        <v>43593</v>
      </c>
      <c r="C225" s="88">
        <v>0</v>
      </c>
      <c r="D225" s="88">
        <v>0</v>
      </c>
      <c r="E225" s="88">
        <v>0</v>
      </c>
      <c r="F225" s="88">
        <v>0</v>
      </c>
      <c r="G225" s="88">
        <v>0</v>
      </c>
      <c r="H225" s="88">
        <v>0</v>
      </c>
      <c r="I225" s="88">
        <v>0</v>
      </c>
      <c r="J225" s="75"/>
      <c r="K225" s="17">
        <f t="shared" si="2"/>
        <v>1</v>
      </c>
      <c r="L225" s="17">
        <f t="shared" si="3"/>
        <v>3</v>
      </c>
      <c r="M225" s="71"/>
      <c r="N225" s="72"/>
      <c r="O225" s="71"/>
      <c r="P225" s="73"/>
      <c r="Q225" s="73"/>
      <c r="T225"/>
      <c r="U225"/>
      <c r="V225"/>
      <c r="X225"/>
      <c r="Y225"/>
      <c r="Z225"/>
      <c r="AB225"/>
      <c r="AC225"/>
      <c r="AD225"/>
      <c r="AF225"/>
      <c r="AG225"/>
      <c r="AH225"/>
      <c r="AJ225"/>
      <c r="AK225"/>
      <c r="AL225"/>
    </row>
    <row r="226" spans="1:38" ht="25.5" customHeight="1" x14ac:dyDescent="0.2">
      <c r="A226" s="10"/>
      <c r="B226" s="118">
        <v>43594</v>
      </c>
      <c r="C226" s="88">
        <v>0</v>
      </c>
      <c r="D226" s="88">
        <v>0</v>
      </c>
      <c r="E226" s="88">
        <v>0</v>
      </c>
      <c r="F226" s="88">
        <v>0</v>
      </c>
      <c r="G226" s="88">
        <v>0</v>
      </c>
      <c r="H226" s="88">
        <v>0</v>
      </c>
      <c r="I226" s="88">
        <v>0</v>
      </c>
      <c r="J226" s="75"/>
      <c r="K226" s="17">
        <f t="shared" si="2"/>
        <v>1</v>
      </c>
      <c r="L226" s="17">
        <f t="shared" si="3"/>
        <v>3</v>
      </c>
      <c r="M226" s="71"/>
      <c r="N226" s="72"/>
      <c r="O226" s="71"/>
      <c r="P226" s="73"/>
      <c r="Q226" s="73"/>
      <c r="T226"/>
      <c r="U226"/>
      <c r="V226"/>
      <c r="X226"/>
      <c r="Y226"/>
      <c r="Z226"/>
      <c r="AB226"/>
      <c r="AC226"/>
      <c r="AD226"/>
      <c r="AF226"/>
      <c r="AG226"/>
      <c r="AH226"/>
      <c r="AJ226"/>
      <c r="AK226"/>
      <c r="AL226"/>
    </row>
    <row r="227" spans="1:38" ht="25.5" customHeight="1" x14ac:dyDescent="0.2">
      <c r="A227" s="10"/>
      <c r="B227" s="118">
        <v>43594</v>
      </c>
      <c r="C227" s="88">
        <v>0</v>
      </c>
      <c r="D227" s="88">
        <v>0</v>
      </c>
      <c r="E227" s="88">
        <v>0</v>
      </c>
      <c r="F227" s="88">
        <v>0</v>
      </c>
      <c r="G227" s="88">
        <v>0</v>
      </c>
      <c r="H227" s="88">
        <v>0</v>
      </c>
      <c r="I227" s="88">
        <v>0</v>
      </c>
      <c r="J227" s="75"/>
      <c r="K227" s="17">
        <f t="shared" si="2"/>
        <v>1</v>
      </c>
      <c r="L227" s="17">
        <f t="shared" si="3"/>
        <v>3</v>
      </c>
      <c r="M227" s="71"/>
      <c r="N227" s="72"/>
      <c r="O227" s="71"/>
      <c r="P227" s="73"/>
      <c r="Q227" s="73"/>
      <c r="T227"/>
      <c r="U227"/>
      <c r="V227"/>
      <c r="X227"/>
      <c r="Y227"/>
      <c r="Z227"/>
      <c r="AB227"/>
      <c r="AC227"/>
      <c r="AD227"/>
      <c r="AF227"/>
      <c r="AG227"/>
      <c r="AH227"/>
      <c r="AJ227"/>
      <c r="AK227"/>
      <c r="AL227"/>
    </row>
    <row r="228" spans="1:38" ht="25.5" customHeight="1" x14ac:dyDescent="0.2">
      <c r="A228" s="10"/>
      <c r="B228" s="118">
        <v>43599</v>
      </c>
      <c r="C228" s="88">
        <v>0</v>
      </c>
      <c r="D228" s="88">
        <v>0</v>
      </c>
      <c r="E228" s="88">
        <v>0</v>
      </c>
      <c r="F228" s="88">
        <v>0</v>
      </c>
      <c r="G228" s="88">
        <v>0</v>
      </c>
      <c r="H228" s="88">
        <v>0</v>
      </c>
      <c r="I228" s="88">
        <v>0</v>
      </c>
      <c r="J228" s="75"/>
      <c r="K228" s="17">
        <f t="shared" si="2"/>
        <v>1</v>
      </c>
      <c r="L228" s="17">
        <f t="shared" si="3"/>
        <v>3</v>
      </c>
      <c r="M228" s="71"/>
      <c r="N228" s="72"/>
      <c r="O228" s="71"/>
      <c r="P228" s="73"/>
      <c r="Q228" s="73"/>
      <c r="T228"/>
      <c r="U228"/>
      <c r="V228"/>
      <c r="X228"/>
      <c r="Y228"/>
      <c r="Z228"/>
      <c r="AB228"/>
      <c r="AC228"/>
      <c r="AD228"/>
      <c r="AF228"/>
      <c r="AG228"/>
      <c r="AH228"/>
      <c r="AJ228"/>
      <c r="AK228"/>
      <c r="AL228"/>
    </row>
    <row r="229" spans="1:38" ht="25.5" customHeight="1" x14ac:dyDescent="0.2">
      <c r="A229" s="10"/>
      <c r="B229" s="118">
        <v>43601</v>
      </c>
      <c r="C229" s="88">
        <v>0</v>
      </c>
      <c r="D229" s="88">
        <v>0</v>
      </c>
      <c r="E229" s="88">
        <v>0</v>
      </c>
      <c r="F229" s="88">
        <v>0</v>
      </c>
      <c r="G229" s="88">
        <v>0</v>
      </c>
      <c r="H229" s="88">
        <v>0</v>
      </c>
      <c r="I229" s="88">
        <v>0</v>
      </c>
      <c r="J229" s="75"/>
      <c r="K229" s="17">
        <f t="shared" si="2"/>
        <v>1</v>
      </c>
      <c r="L229" s="17">
        <f t="shared" si="3"/>
        <v>3</v>
      </c>
      <c r="M229" s="71"/>
      <c r="N229" s="72"/>
      <c r="O229" s="71"/>
      <c r="P229" s="73"/>
      <c r="Q229" s="73"/>
      <c r="T229"/>
      <c r="U229"/>
      <c r="V229"/>
      <c r="X229"/>
      <c r="Y229"/>
      <c r="Z229"/>
      <c r="AB229"/>
      <c r="AC229"/>
      <c r="AD229"/>
      <c r="AF229"/>
      <c r="AG229"/>
      <c r="AH229"/>
      <c r="AJ229"/>
      <c r="AK229"/>
      <c r="AL229"/>
    </row>
    <row r="230" spans="1:38" ht="25.5" customHeight="1" x14ac:dyDescent="0.2">
      <c r="A230" s="10"/>
      <c r="B230" s="118">
        <v>43603</v>
      </c>
      <c r="C230" s="88">
        <v>0</v>
      </c>
      <c r="D230" s="88">
        <v>0</v>
      </c>
      <c r="E230" s="88">
        <v>0</v>
      </c>
      <c r="F230" s="88">
        <v>0</v>
      </c>
      <c r="G230" s="88">
        <v>0</v>
      </c>
      <c r="H230" s="88">
        <v>0</v>
      </c>
      <c r="I230" s="88">
        <v>0</v>
      </c>
      <c r="J230" s="75"/>
      <c r="K230" s="17">
        <f t="shared" si="2"/>
        <v>1</v>
      </c>
      <c r="L230" s="17">
        <f t="shared" si="3"/>
        <v>3</v>
      </c>
      <c r="M230" s="71"/>
      <c r="N230" s="72"/>
      <c r="O230" s="71"/>
      <c r="P230" s="73"/>
      <c r="Q230" s="73"/>
      <c r="T230"/>
      <c r="U230"/>
      <c r="V230"/>
      <c r="X230"/>
      <c r="Y230"/>
      <c r="Z230"/>
      <c r="AB230"/>
      <c r="AC230"/>
      <c r="AD230"/>
      <c r="AF230"/>
      <c r="AG230"/>
      <c r="AH230"/>
      <c r="AJ230"/>
      <c r="AK230"/>
      <c r="AL230"/>
    </row>
    <row r="231" spans="1:38" ht="25.5" customHeight="1" x14ac:dyDescent="0.2">
      <c r="A231" s="10"/>
      <c r="B231" s="118">
        <v>43605</v>
      </c>
      <c r="C231" s="88">
        <v>0</v>
      </c>
      <c r="D231" s="88">
        <v>0</v>
      </c>
      <c r="E231" s="88">
        <v>0</v>
      </c>
      <c r="F231" s="88">
        <v>0</v>
      </c>
      <c r="G231" s="88">
        <v>0</v>
      </c>
      <c r="H231" s="88">
        <v>0</v>
      </c>
      <c r="I231" s="88">
        <v>0</v>
      </c>
      <c r="J231" s="75"/>
      <c r="K231" s="17">
        <f t="shared" si="2"/>
        <v>1</v>
      </c>
      <c r="L231" s="17">
        <f t="shared" si="3"/>
        <v>3</v>
      </c>
      <c r="M231" s="71"/>
      <c r="N231" s="72"/>
      <c r="O231" s="71"/>
      <c r="P231" s="73"/>
      <c r="Q231" s="73"/>
      <c r="T231"/>
      <c r="U231"/>
      <c r="V231"/>
      <c r="X231"/>
      <c r="Y231"/>
      <c r="Z231"/>
      <c r="AB231"/>
      <c r="AC231"/>
      <c r="AD231"/>
      <c r="AF231"/>
      <c r="AG231"/>
      <c r="AH231"/>
      <c r="AJ231"/>
      <c r="AK231"/>
      <c r="AL231"/>
    </row>
    <row r="232" spans="1:38" ht="25.5" customHeight="1" x14ac:dyDescent="0.2">
      <c r="A232" s="10"/>
      <c r="B232" s="118">
        <v>43607</v>
      </c>
      <c r="C232" s="88">
        <v>0</v>
      </c>
      <c r="D232" s="88">
        <v>0</v>
      </c>
      <c r="E232" s="88">
        <v>0</v>
      </c>
      <c r="F232" s="88">
        <v>0</v>
      </c>
      <c r="G232" s="88">
        <v>0</v>
      </c>
      <c r="H232" s="88">
        <v>0</v>
      </c>
      <c r="I232" s="88">
        <v>0</v>
      </c>
      <c r="J232" s="75"/>
      <c r="K232" s="17">
        <f t="shared" si="2"/>
        <v>1</v>
      </c>
      <c r="L232" s="17">
        <f t="shared" si="3"/>
        <v>3</v>
      </c>
      <c r="M232" s="71"/>
      <c r="N232" s="72"/>
      <c r="O232" s="71"/>
      <c r="P232" s="73"/>
      <c r="Q232" s="73"/>
      <c r="T232"/>
      <c r="U232"/>
      <c r="V232"/>
      <c r="X232"/>
      <c r="Y232"/>
      <c r="Z232"/>
      <c r="AB232"/>
      <c r="AC232"/>
      <c r="AD232"/>
      <c r="AF232"/>
      <c r="AG232"/>
      <c r="AH232"/>
      <c r="AJ232"/>
      <c r="AK232"/>
      <c r="AL232"/>
    </row>
    <row r="233" spans="1:38" ht="25.5" customHeight="1" x14ac:dyDescent="0.2">
      <c r="A233" s="10"/>
      <c r="B233" s="118">
        <v>43609</v>
      </c>
      <c r="C233" s="88">
        <v>0</v>
      </c>
      <c r="D233" s="88">
        <v>0</v>
      </c>
      <c r="E233" s="88">
        <v>0</v>
      </c>
      <c r="F233" s="88">
        <v>0</v>
      </c>
      <c r="G233" s="88">
        <v>0</v>
      </c>
      <c r="H233" s="88">
        <v>0</v>
      </c>
      <c r="I233" s="88">
        <v>0</v>
      </c>
      <c r="J233" s="75"/>
      <c r="K233" s="17">
        <f t="shared" si="2"/>
        <v>1</v>
      </c>
      <c r="L233" s="17">
        <f t="shared" si="3"/>
        <v>3</v>
      </c>
      <c r="M233" s="71"/>
      <c r="N233" s="72"/>
      <c r="O233" s="71"/>
      <c r="P233" s="73"/>
      <c r="Q233" s="73"/>
      <c r="T233"/>
      <c r="U233"/>
      <c r="V233"/>
      <c r="X233"/>
      <c r="Y233"/>
      <c r="Z233"/>
      <c r="AB233"/>
      <c r="AC233"/>
      <c r="AD233"/>
      <c r="AF233"/>
      <c r="AG233"/>
      <c r="AH233"/>
      <c r="AJ233"/>
      <c r="AK233"/>
      <c r="AL233"/>
    </row>
    <row r="234" spans="1:38" ht="25.5" customHeight="1" x14ac:dyDescent="0.2">
      <c r="A234" s="10"/>
      <c r="B234" s="118">
        <v>43610</v>
      </c>
      <c r="C234" s="88">
        <v>0</v>
      </c>
      <c r="D234" s="88">
        <v>0</v>
      </c>
      <c r="E234" s="88">
        <v>0</v>
      </c>
      <c r="F234" s="88">
        <v>0</v>
      </c>
      <c r="G234" s="88">
        <v>0</v>
      </c>
      <c r="H234" s="88">
        <v>0</v>
      </c>
      <c r="I234" s="88">
        <v>0</v>
      </c>
      <c r="J234" s="75"/>
      <c r="K234" s="17">
        <f t="shared" si="2"/>
        <v>1</v>
      </c>
      <c r="L234" s="17">
        <f t="shared" si="3"/>
        <v>3</v>
      </c>
      <c r="M234" s="71"/>
      <c r="N234" s="72"/>
      <c r="O234" s="71"/>
      <c r="P234" s="73"/>
      <c r="Q234" s="73"/>
      <c r="T234"/>
      <c r="U234"/>
      <c r="V234"/>
      <c r="X234"/>
      <c r="Y234"/>
      <c r="Z234"/>
      <c r="AB234"/>
      <c r="AC234"/>
      <c r="AD234"/>
      <c r="AF234"/>
      <c r="AG234"/>
      <c r="AH234"/>
      <c r="AJ234"/>
      <c r="AK234"/>
      <c r="AL234"/>
    </row>
    <row r="235" spans="1:38" ht="25.5" customHeight="1" x14ac:dyDescent="0.2">
      <c r="A235" s="10"/>
      <c r="B235" s="118">
        <v>43613</v>
      </c>
      <c r="C235" s="88">
        <v>0</v>
      </c>
      <c r="D235" s="88">
        <v>0</v>
      </c>
      <c r="E235" s="88">
        <v>0</v>
      </c>
      <c r="F235" s="88">
        <v>0</v>
      </c>
      <c r="G235" s="88">
        <v>0</v>
      </c>
      <c r="H235" s="88">
        <v>0</v>
      </c>
      <c r="I235" s="88">
        <v>0</v>
      </c>
      <c r="J235" s="75"/>
      <c r="K235" s="17">
        <f t="shared" si="2"/>
        <v>1</v>
      </c>
      <c r="L235" s="17">
        <f t="shared" si="3"/>
        <v>3</v>
      </c>
      <c r="M235" s="71"/>
      <c r="N235" s="72"/>
      <c r="O235" s="71"/>
      <c r="P235" s="73"/>
      <c r="Q235" s="73"/>
      <c r="T235"/>
      <c r="U235"/>
      <c r="V235"/>
      <c r="X235"/>
      <c r="Y235"/>
      <c r="Z235"/>
      <c r="AB235"/>
      <c r="AC235"/>
      <c r="AD235"/>
      <c r="AF235"/>
      <c r="AG235"/>
      <c r="AH235"/>
      <c r="AJ235"/>
      <c r="AK235"/>
      <c r="AL235"/>
    </row>
    <row r="236" spans="1:38" ht="25.5" customHeight="1" x14ac:dyDescent="0.2">
      <c r="A236" s="10"/>
      <c r="B236" s="118">
        <v>43617</v>
      </c>
      <c r="C236" s="88">
        <v>0</v>
      </c>
      <c r="D236" s="88">
        <v>0</v>
      </c>
      <c r="E236" s="88">
        <v>0</v>
      </c>
      <c r="F236" s="88">
        <v>0</v>
      </c>
      <c r="G236" s="88">
        <v>0</v>
      </c>
      <c r="H236" s="88">
        <v>0</v>
      </c>
      <c r="I236" s="88">
        <v>0</v>
      </c>
      <c r="J236" s="75"/>
      <c r="K236" s="17">
        <f t="shared" si="2"/>
        <v>1</v>
      </c>
      <c r="L236" s="17">
        <f t="shared" si="3"/>
        <v>3</v>
      </c>
      <c r="M236" s="71"/>
      <c r="N236" s="72"/>
      <c r="O236" s="71"/>
      <c r="P236" s="73"/>
      <c r="Q236" s="73"/>
      <c r="T236"/>
      <c r="U236"/>
      <c r="V236"/>
      <c r="X236"/>
      <c r="Y236"/>
      <c r="Z236"/>
      <c r="AB236"/>
      <c r="AC236"/>
      <c r="AD236"/>
      <c r="AF236"/>
      <c r="AG236"/>
      <c r="AH236"/>
      <c r="AJ236"/>
      <c r="AK236"/>
      <c r="AL236"/>
    </row>
    <row r="237" spans="1:38" ht="25.5" customHeight="1" x14ac:dyDescent="0.2">
      <c r="A237" s="10"/>
      <c r="B237" s="118">
        <v>43626</v>
      </c>
      <c r="C237" s="88">
        <v>0</v>
      </c>
      <c r="D237" s="88">
        <v>0</v>
      </c>
      <c r="E237" s="88">
        <v>0</v>
      </c>
      <c r="F237" s="88">
        <v>0</v>
      </c>
      <c r="G237" s="88">
        <v>0</v>
      </c>
      <c r="H237" s="88">
        <v>0</v>
      </c>
      <c r="I237" s="88">
        <v>0</v>
      </c>
      <c r="J237" s="75"/>
      <c r="K237" s="17">
        <f t="shared" si="2"/>
        <v>1</v>
      </c>
      <c r="L237" s="17">
        <f t="shared" si="3"/>
        <v>3</v>
      </c>
      <c r="M237" s="71"/>
      <c r="N237" s="72"/>
      <c r="O237" s="71"/>
      <c r="P237" s="73"/>
      <c r="Q237" s="73"/>
      <c r="T237"/>
      <c r="U237"/>
      <c r="V237"/>
      <c r="X237"/>
      <c r="Y237"/>
      <c r="Z237"/>
      <c r="AB237"/>
      <c r="AC237"/>
      <c r="AD237"/>
      <c r="AF237"/>
      <c r="AG237"/>
      <c r="AH237"/>
      <c r="AJ237"/>
      <c r="AK237"/>
      <c r="AL237"/>
    </row>
    <row r="238" spans="1:38" ht="25.5" customHeight="1" x14ac:dyDescent="0.2">
      <c r="A238" s="10"/>
      <c r="B238" s="118">
        <v>43628</v>
      </c>
      <c r="C238" s="88">
        <v>0</v>
      </c>
      <c r="D238" s="88">
        <v>0</v>
      </c>
      <c r="E238" s="88">
        <v>0</v>
      </c>
      <c r="F238" s="88">
        <v>0</v>
      </c>
      <c r="G238" s="88">
        <v>0</v>
      </c>
      <c r="H238" s="88">
        <v>0</v>
      </c>
      <c r="I238" s="88">
        <v>0</v>
      </c>
      <c r="J238" s="75"/>
      <c r="K238" s="17">
        <f t="shared" si="2"/>
        <v>1</v>
      </c>
      <c r="L238" s="17">
        <f t="shared" si="3"/>
        <v>3</v>
      </c>
      <c r="M238" s="71"/>
      <c r="N238" s="72"/>
      <c r="O238" s="71"/>
      <c r="P238" s="73"/>
      <c r="Q238" s="73"/>
      <c r="T238"/>
      <c r="U238"/>
      <c r="V238"/>
      <c r="X238"/>
      <c r="Y238"/>
      <c r="Z238"/>
      <c r="AB238"/>
      <c r="AC238"/>
      <c r="AD238"/>
      <c r="AF238"/>
      <c r="AG238"/>
      <c r="AH238"/>
      <c r="AJ238"/>
      <c r="AK238"/>
      <c r="AL238"/>
    </row>
    <row r="239" spans="1:38" ht="25.5" customHeight="1" x14ac:dyDescent="0.2">
      <c r="A239" s="10"/>
      <c r="B239" s="118">
        <v>43630</v>
      </c>
      <c r="C239" s="88">
        <v>0</v>
      </c>
      <c r="D239" s="88">
        <v>0</v>
      </c>
      <c r="E239" s="88">
        <v>0</v>
      </c>
      <c r="F239" s="88">
        <v>0</v>
      </c>
      <c r="G239" s="88">
        <v>0</v>
      </c>
      <c r="H239" s="88">
        <v>0</v>
      </c>
      <c r="I239" s="88">
        <v>0</v>
      </c>
      <c r="J239" s="75"/>
      <c r="K239" s="17">
        <f t="shared" si="2"/>
        <v>1</v>
      </c>
      <c r="L239" s="17">
        <f t="shared" si="3"/>
        <v>3</v>
      </c>
      <c r="M239" s="71"/>
      <c r="N239" s="72"/>
      <c r="O239" s="71"/>
      <c r="P239" s="73"/>
      <c r="Q239" s="73"/>
      <c r="T239"/>
      <c r="U239"/>
      <c r="V239"/>
      <c r="X239"/>
      <c r="Y239"/>
      <c r="Z239"/>
      <c r="AB239"/>
      <c r="AC239"/>
      <c r="AD239"/>
      <c r="AF239"/>
      <c r="AG239"/>
      <c r="AH239"/>
      <c r="AJ239"/>
      <c r="AK239"/>
      <c r="AL239"/>
    </row>
    <row r="240" spans="1:38" ht="25.5" customHeight="1" x14ac:dyDescent="0.2">
      <c r="A240" s="10"/>
      <c r="B240" s="118">
        <v>43633</v>
      </c>
      <c r="C240" s="88">
        <v>0</v>
      </c>
      <c r="D240" s="88">
        <v>0</v>
      </c>
      <c r="E240" s="88">
        <v>0</v>
      </c>
      <c r="F240" s="88">
        <v>0</v>
      </c>
      <c r="G240" s="88">
        <v>0</v>
      </c>
      <c r="H240" s="88">
        <v>0</v>
      </c>
      <c r="I240" s="88">
        <v>0</v>
      </c>
      <c r="J240" s="75"/>
      <c r="K240" s="17">
        <f t="shared" si="2"/>
        <v>1</v>
      </c>
      <c r="L240" s="17">
        <f t="shared" si="3"/>
        <v>3</v>
      </c>
      <c r="M240" s="71"/>
      <c r="N240" s="72"/>
      <c r="O240" s="71"/>
      <c r="P240" s="73"/>
      <c r="Q240" s="73"/>
      <c r="T240"/>
      <c r="U240"/>
      <c r="V240"/>
      <c r="X240"/>
      <c r="Y240"/>
      <c r="Z240"/>
      <c r="AB240"/>
      <c r="AC240"/>
      <c r="AD240"/>
      <c r="AF240"/>
      <c r="AG240"/>
      <c r="AH240"/>
      <c r="AJ240"/>
      <c r="AK240"/>
      <c r="AL240"/>
    </row>
    <row r="241" spans="1:38" ht="25.5" customHeight="1" x14ac:dyDescent="0.2">
      <c r="A241" s="10"/>
      <c r="B241" s="118">
        <v>43637</v>
      </c>
      <c r="C241" s="88">
        <v>0</v>
      </c>
      <c r="D241" s="88">
        <v>0</v>
      </c>
      <c r="E241" s="88">
        <v>0</v>
      </c>
      <c r="F241" s="88">
        <v>0</v>
      </c>
      <c r="G241" s="88">
        <v>0</v>
      </c>
      <c r="H241" s="88">
        <v>0</v>
      </c>
      <c r="I241" s="88">
        <v>0</v>
      </c>
      <c r="J241" s="75"/>
      <c r="K241" s="17">
        <f t="shared" si="2"/>
        <v>1</v>
      </c>
      <c r="L241" s="17">
        <f t="shared" si="3"/>
        <v>3</v>
      </c>
      <c r="M241" s="71"/>
      <c r="N241" s="72"/>
      <c r="O241" s="71"/>
      <c r="P241" s="73"/>
      <c r="Q241" s="73"/>
      <c r="T241"/>
      <c r="U241"/>
      <c r="V241"/>
      <c r="X241"/>
      <c r="Y241"/>
      <c r="Z241"/>
      <c r="AB241"/>
      <c r="AC241"/>
      <c r="AD241"/>
      <c r="AF241"/>
      <c r="AG241"/>
      <c r="AH241"/>
      <c r="AJ241"/>
      <c r="AK241"/>
      <c r="AL241"/>
    </row>
    <row r="242" spans="1:38" ht="25.5" customHeight="1" x14ac:dyDescent="0.2">
      <c r="A242" s="10"/>
      <c r="B242" s="118">
        <v>43641</v>
      </c>
      <c r="C242" s="88">
        <v>0</v>
      </c>
      <c r="D242" s="88">
        <v>0</v>
      </c>
      <c r="E242" s="88">
        <v>0</v>
      </c>
      <c r="F242" s="88">
        <v>0</v>
      </c>
      <c r="G242" s="88">
        <v>0</v>
      </c>
      <c r="H242" s="88">
        <v>0</v>
      </c>
      <c r="I242" s="88">
        <v>0</v>
      </c>
      <c r="J242" s="75"/>
      <c r="K242" s="17">
        <f t="shared" si="2"/>
        <v>1</v>
      </c>
      <c r="L242" s="17">
        <f t="shared" si="3"/>
        <v>3</v>
      </c>
      <c r="M242" s="71"/>
      <c r="N242" s="72"/>
      <c r="O242" s="71"/>
      <c r="P242" s="73"/>
      <c r="Q242" s="73"/>
      <c r="T242"/>
      <c r="U242"/>
      <c r="V242"/>
      <c r="X242"/>
      <c r="Y242"/>
      <c r="Z242"/>
      <c r="AB242"/>
      <c r="AC242"/>
      <c r="AD242"/>
      <c r="AF242"/>
      <c r="AG242"/>
      <c r="AH242"/>
      <c r="AJ242"/>
      <c r="AK242"/>
      <c r="AL242"/>
    </row>
    <row r="243" spans="1:38" ht="25.5" customHeight="1" x14ac:dyDescent="0.2">
      <c r="A243" s="10"/>
      <c r="B243" s="118">
        <v>43643</v>
      </c>
      <c r="C243" s="88">
        <v>0</v>
      </c>
      <c r="D243" s="88">
        <v>0</v>
      </c>
      <c r="E243" s="88">
        <v>0</v>
      </c>
      <c r="F243" s="88">
        <v>0</v>
      </c>
      <c r="G243" s="88">
        <v>1</v>
      </c>
      <c r="H243" s="88">
        <v>0</v>
      </c>
      <c r="I243" s="88">
        <v>0</v>
      </c>
      <c r="J243" s="75"/>
      <c r="K243" s="17">
        <f t="shared" si="2"/>
        <v>1</v>
      </c>
      <c r="L243" s="17">
        <f t="shared" si="3"/>
        <v>3</v>
      </c>
      <c r="M243" s="71"/>
      <c r="N243" s="72"/>
      <c r="O243" s="71"/>
      <c r="P243" s="73"/>
      <c r="Q243" s="73"/>
      <c r="T243"/>
      <c r="U243"/>
      <c r="V243"/>
      <c r="X243"/>
      <c r="Y243"/>
      <c r="Z243"/>
      <c r="AB243"/>
      <c r="AC243"/>
      <c r="AD243"/>
      <c r="AF243"/>
      <c r="AG243"/>
      <c r="AH243"/>
      <c r="AJ243"/>
      <c r="AK243"/>
      <c r="AL243"/>
    </row>
    <row r="244" spans="1:38" ht="25.5" customHeight="1" x14ac:dyDescent="0.2">
      <c r="A244" s="10"/>
      <c r="B244" s="118">
        <v>43645</v>
      </c>
      <c r="C244" s="88">
        <v>0</v>
      </c>
      <c r="D244" s="88">
        <v>0</v>
      </c>
      <c r="E244" s="88">
        <v>0</v>
      </c>
      <c r="F244" s="88">
        <v>0</v>
      </c>
      <c r="G244" s="88">
        <v>0</v>
      </c>
      <c r="H244" s="88">
        <v>0</v>
      </c>
      <c r="I244" s="88">
        <v>0</v>
      </c>
      <c r="J244" s="75"/>
      <c r="K244" s="17">
        <f t="shared" si="2"/>
        <v>1</v>
      </c>
      <c r="L244" s="17">
        <f t="shared" si="3"/>
        <v>3</v>
      </c>
      <c r="M244" s="71"/>
      <c r="N244" s="72"/>
      <c r="O244" s="71"/>
      <c r="P244" s="73"/>
      <c r="Q244" s="73"/>
      <c r="T244"/>
      <c r="U244"/>
      <c r="V244"/>
      <c r="X244"/>
      <c r="Y244"/>
      <c r="Z244"/>
      <c r="AB244"/>
      <c r="AC244"/>
      <c r="AD244"/>
      <c r="AF244"/>
      <c r="AG244"/>
      <c r="AH244"/>
      <c r="AJ244"/>
      <c r="AK244"/>
      <c r="AL244"/>
    </row>
    <row r="245" spans="1:38" ht="25.5" customHeight="1" x14ac:dyDescent="0.2">
      <c r="A245" s="10"/>
      <c r="B245" s="118">
        <v>43652</v>
      </c>
      <c r="C245" s="125">
        <v>0</v>
      </c>
      <c r="D245" s="125">
        <v>0</v>
      </c>
      <c r="E245" s="125">
        <v>0</v>
      </c>
      <c r="F245" s="125">
        <v>0</v>
      </c>
      <c r="G245" s="125">
        <v>0</v>
      </c>
      <c r="H245" s="125">
        <v>0</v>
      </c>
      <c r="I245" s="125">
        <v>0</v>
      </c>
      <c r="J245" s="75"/>
      <c r="K245" s="17">
        <f t="shared" si="2"/>
        <v>1</v>
      </c>
      <c r="L245" s="17">
        <f t="shared" si="3"/>
        <v>3</v>
      </c>
      <c r="M245" s="71"/>
      <c r="N245" s="72"/>
      <c r="O245" s="71"/>
      <c r="P245" s="73"/>
      <c r="Q245" s="73"/>
      <c r="T245"/>
      <c r="U245"/>
      <c r="V245"/>
      <c r="X245"/>
      <c r="Y245"/>
      <c r="Z245"/>
      <c r="AB245"/>
      <c r="AC245"/>
      <c r="AD245"/>
      <c r="AF245"/>
      <c r="AG245"/>
      <c r="AH245"/>
      <c r="AJ245"/>
      <c r="AK245"/>
      <c r="AL245"/>
    </row>
    <row r="246" spans="1:38" ht="25.5" customHeight="1" x14ac:dyDescent="0.2">
      <c r="A246" s="10"/>
      <c r="B246" s="118">
        <v>43652</v>
      </c>
      <c r="C246" s="125">
        <v>0</v>
      </c>
      <c r="D246" s="125">
        <v>0</v>
      </c>
      <c r="E246" s="125">
        <v>0</v>
      </c>
      <c r="F246" s="125">
        <v>0</v>
      </c>
      <c r="G246" s="125">
        <v>0</v>
      </c>
      <c r="H246" s="125">
        <v>0</v>
      </c>
      <c r="I246" s="125">
        <v>0</v>
      </c>
      <c r="J246" s="75"/>
      <c r="K246" s="17">
        <f t="shared" si="2"/>
        <v>1</v>
      </c>
      <c r="L246" s="17">
        <f t="shared" si="3"/>
        <v>3</v>
      </c>
      <c r="M246" s="71"/>
      <c r="N246" s="72"/>
      <c r="O246" s="71"/>
      <c r="P246" s="73"/>
      <c r="Q246" s="73"/>
      <c r="T246"/>
      <c r="U246"/>
      <c r="V246"/>
      <c r="X246"/>
      <c r="Y246"/>
      <c r="Z246"/>
      <c r="AB246"/>
      <c r="AC246"/>
      <c r="AD246"/>
      <c r="AF246"/>
      <c r="AG246"/>
      <c r="AH246"/>
      <c r="AJ246"/>
      <c r="AK246"/>
      <c r="AL246"/>
    </row>
    <row r="247" spans="1:38" ht="25.5" customHeight="1" x14ac:dyDescent="0.2">
      <c r="A247" s="10"/>
      <c r="B247" s="118">
        <v>43655</v>
      </c>
      <c r="C247" s="125">
        <v>0</v>
      </c>
      <c r="D247" s="125">
        <v>0</v>
      </c>
      <c r="E247" s="125">
        <v>0</v>
      </c>
      <c r="F247" s="125">
        <v>0</v>
      </c>
      <c r="G247" s="125">
        <v>0</v>
      </c>
      <c r="H247" s="125">
        <v>0</v>
      </c>
      <c r="I247" s="125">
        <v>0</v>
      </c>
      <c r="J247" s="75"/>
      <c r="K247" s="17">
        <f t="shared" si="2"/>
        <v>1</v>
      </c>
      <c r="L247" s="17">
        <f t="shared" si="3"/>
        <v>3</v>
      </c>
      <c r="M247" s="71"/>
      <c r="N247" s="72"/>
      <c r="O247" s="71"/>
      <c r="P247" s="73"/>
      <c r="Q247" s="73"/>
      <c r="T247"/>
      <c r="U247"/>
      <c r="V247"/>
      <c r="X247"/>
      <c r="Y247"/>
      <c r="Z247"/>
      <c r="AB247"/>
      <c r="AC247"/>
      <c r="AD247"/>
      <c r="AF247"/>
      <c r="AG247"/>
      <c r="AH247"/>
      <c r="AJ247"/>
      <c r="AK247"/>
      <c r="AL247"/>
    </row>
    <row r="248" spans="1:38" ht="25.5" customHeight="1" x14ac:dyDescent="0.2">
      <c r="A248" s="10"/>
      <c r="B248" s="118">
        <v>43657</v>
      </c>
      <c r="C248" s="125">
        <v>0</v>
      </c>
      <c r="D248" s="125">
        <v>0</v>
      </c>
      <c r="E248" s="125">
        <v>0</v>
      </c>
      <c r="F248" s="125">
        <v>0</v>
      </c>
      <c r="G248" s="125">
        <v>0</v>
      </c>
      <c r="H248" s="125">
        <v>0</v>
      </c>
      <c r="I248" s="125">
        <v>0</v>
      </c>
      <c r="J248" s="75"/>
      <c r="K248" s="17">
        <f t="shared" si="2"/>
        <v>1</v>
      </c>
      <c r="L248" s="17">
        <f t="shared" si="3"/>
        <v>3</v>
      </c>
      <c r="M248" s="71"/>
      <c r="N248" s="72"/>
      <c r="O248" s="71"/>
      <c r="P248" s="73"/>
      <c r="Q248" s="73"/>
      <c r="T248"/>
      <c r="U248"/>
      <c r="V248"/>
      <c r="X248"/>
      <c r="Y248"/>
      <c r="Z248"/>
      <c r="AB248"/>
      <c r="AC248"/>
      <c r="AD248"/>
      <c r="AF248"/>
      <c r="AG248"/>
      <c r="AH248"/>
      <c r="AJ248"/>
      <c r="AK248"/>
      <c r="AL248"/>
    </row>
    <row r="249" spans="1:38" ht="25.5" customHeight="1" x14ac:dyDescent="0.2">
      <c r="A249" s="10"/>
      <c r="B249" s="118">
        <v>43658</v>
      </c>
      <c r="C249" s="125">
        <v>0</v>
      </c>
      <c r="D249" s="125">
        <v>0</v>
      </c>
      <c r="E249" s="125">
        <v>0</v>
      </c>
      <c r="F249" s="125">
        <v>0</v>
      </c>
      <c r="G249" s="125">
        <v>0</v>
      </c>
      <c r="H249" s="125">
        <v>0</v>
      </c>
      <c r="I249" s="125">
        <v>0</v>
      </c>
      <c r="J249" s="75"/>
      <c r="K249" s="17">
        <f t="shared" si="2"/>
        <v>1</v>
      </c>
      <c r="L249" s="17">
        <f t="shared" si="3"/>
        <v>3</v>
      </c>
      <c r="M249" s="71"/>
      <c r="N249" s="72"/>
      <c r="O249" s="71"/>
      <c r="P249" s="73"/>
      <c r="Q249" s="73"/>
      <c r="T249"/>
      <c r="U249"/>
      <c r="V249"/>
      <c r="X249"/>
      <c r="Y249"/>
      <c r="Z249"/>
      <c r="AB249"/>
      <c r="AC249"/>
      <c r="AD249"/>
      <c r="AF249"/>
      <c r="AG249"/>
      <c r="AH249"/>
      <c r="AJ249"/>
      <c r="AK249"/>
      <c r="AL249"/>
    </row>
    <row r="250" spans="1:38" ht="25.5" customHeight="1" x14ac:dyDescent="0.2">
      <c r="A250" s="10"/>
      <c r="B250" s="118">
        <v>43662</v>
      </c>
      <c r="C250" s="125">
        <v>0</v>
      </c>
      <c r="D250" s="125">
        <v>0</v>
      </c>
      <c r="E250" s="125">
        <v>0</v>
      </c>
      <c r="F250" s="125">
        <v>0</v>
      </c>
      <c r="G250" s="125">
        <v>0</v>
      </c>
      <c r="H250" s="125">
        <v>0</v>
      </c>
      <c r="I250" s="125">
        <v>0</v>
      </c>
      <c r="J250" s="75"/>
      <c r="K250" s="17">
        <f t="shared" si="2"/>
        <v>1</v>
      </c>
      <c r="L250" s="17">
        <f t="shared" si="3"/>
        <v>3</v>
      </c>
      <c r="M250" s="71"/>
      <c r="N250" s="72"/>
      <c r="O250" s="71"/>
      <c r="P250" s="73"/>
      <c r="Q250" s="73"/>
      <c r="T250"/>
      <c r="U250"/>
      <c r="V250"/>
      <c r="X250"/>
      <c r="Y250"/>
      <c r="Z250"/>
      <c r="AB250"/>
      <c r="AC250"/>
      <c r="AD250"/>
      <c r="AF250"/>
      <c r="AG250"/>
      <c r="AH250"/>
      <c r="AJ250"/>
      <c r="AK250"/>
      <c r="AL250"/>
    </row>
    <row r="251" spans="1:38" ht="25.5" customHeight="1" x14ac:dyDescent="0.2">
      <c r="A251" s="10"/>
      <c r="B251" s="118">
        <v>43664</v>
      </c>
      <c r="C251" s="125">
        <v>0</v>
      </c>
      <c r="D251" s="125">
        <v>0</v>
      </c>
      <c r="E251" s="125">
        <v>0</v>
      </c>
      <c r="F251" s="125">
        <v>0</v>
      </c>
      <c r="G251" s="125">
        <v>0</v>
      </c>
      <c r="H251" s="125">
        <v>0</v>
      </c>
      <c r="I251" s="125">
        <v>0</v>
      </c>
      <c r="J251" s="75"/>
      <c r="K251" s="17">
        <f t="shared" si="2"/>
        <v>1</v>
      </c>
      <c r="L251" s="17">
        <f t="shared" si="3"/>
        <v>3</v>
      </c>
      <c r="M251" s="71"/>
      <c r="N251" s="72"/>
      <c r="O251" s="71"/>
      <c r="P251" s="73"/>
      <c r="Q251" s="73"/>
      <c r="T251"/>
      <c r="U251"/>
      <c r="V251"/>
      <c r="X251"/>
      <c r="Y251"/>
      <c r="Z251"/>
      <c r="AB251"/>
      <c r="AC251"/>
      <c r="AD251"/>
      <c r="AF251"/>
      <c r="AG251"/>
      <c r="AH251"/>
      <c r="AJ251"/>
      <c r="AK251"/>
      <c r="AL251"/>
    </row>
    <row r="252" spans="1:38" ht="25.5" customHeight="1" x14ac:dyDescent="0.2">
      <c r="A252" s="10"/>
      <c r="B252" s="118">
        <v>43666</v>
      </c>
      <c r="C252" s="125">
        <v>0</v>
      </c>
      <c r="D252" s="125">
        <v>0</v>
      </c>
      <c r="E252" s="125">
        <v>0</v>
      </c>
      <c r="F252" s="125">
        <v>0</v>
      </c>
      <c r="G252" s="125">
        <v>0</v>
      </c>
      <c r="H252" s="125">
        <v>0</v>
      </c>
      <c r="I252" s="125">
        <v>0</v>
      </c>
      <c r="J252" s="75"/>
      <c r="K252" s="17">
        <f t="shared" si="2"/>
        <v>1</v>
      </c>
      <c r="L252" s="17">
        <f t="shared" si="3"/>
        <v>3</v>
      </c>
      <c r="M252" s="71"/>
      <c r="N252" s="72"/>
      <c r="O252" s="71"/>
      <c r="P252" s="73"/>
      <c r="Q252" s="73"/>
      <c r="T252"/>
      <c r="U252"/>
      <c r="V252"/>
      <c r="X252"/>
      <c r="Y252"/>
      <c r="Z252"/>
      <c r="AB252"/>
      <c r="AC252"/>
      <c r="AD252"/>
      <c r="AF252"/>
      <c r="AG252"/>
      <c r="AH252"/>
      <c r="AJ252"/>
      <c r="AK252"/>
      <c r="AL252"/>
    </row>
    <row r="253" spans="1:38" ht="25.5" customHeight="1" x14ac:dyDescent="0.2">
      <c r="A253" s="10"/>
      <c r="B253" s="118">
        <v>43668</v>
      </c>
      <c r="C253" s="125">
        <v>0</v>
      </c>
      <c r="D253" s="125">
        <v>0</v>
      </c>
      <c r="E253" s="125">
        <v>0</v>
      </c>
      <c r="F253" s="125">
        <v>0</v>
      </c>
      <c r="G253" s="125">
        <v>0</v>
      </c>
      <c r="H253" s="125">
        <v>0</v>
      </c>
      <c r="I253" s="125">
        <v>0</v>
      </c>
      <c r="J253" s="75"/>
      <c r="K253" s="17">
        <f t="shared" si="2"/>
        <v>1</v>
      </c>
      <c r="L253" s="17">
        <f t="shared" si="3"/>
        <v>3</v>
      </c>
      <c r="M253" s="71"/>
      <c r="N253" s="72"/>
      <c r="O253" s="71"/>
      <c r="P253" s="73"/>
      <c r="Q253" s="73"/>
      <c r="T253"/>
      <c r="U253"/>
      <c r="V253"/>
      <c r="X253"/>
      <c r="Y253"/>
      <c r="Z253"/>
      <c r="AB253"/>
      <c r="AC253"/>
      <c r="AD253"/>
      <c r="AF253"/>
      <c r="AG253"/>
      <c r="AH253"/>
      <c r="AJ253"/>
      <c r="AK253"/>
      <c r="AL253"/>
    </row>
    <row r="254" spans="1:38" ht="25.5" customHeight="1" x14ac:dyDescent="0.2">
      <c r="A254" s="10"/>
      <c r="B254" s="118">
        <v>43673</v>
      </c>
      <c r="C254" s="125">
        <v>0</v>
      </c>
      <c r="D254" s="125">
        <v>0</v>
      </c>
      <c r="E254" s="125">
        <v>0</v>
      </c>
      <c r="F254" s="125">
        <v>0</v>
      </c>
      <c r="G254" s="125">
        <v>0</v>
      </c>
      <c r="H254" s="125">
        <v>0</v>
      </c>
      <c r="I254" s="125">
        <v>0</v>
      </c>
      <c r="J254" s="75"/>
      <c r="K254" s="17">
        <f t="shared" si="2"/>
        <v>1</v>
      </c>
      <c r="L254" s="17">
        <f t="shared" si="3"/>
        <v>3</v>
      </c>
      <c r="M254" s="71"/>
      <c r="N254" s="72"/>
      <c r="O254" s="71"/>
      <c r="P254" s="73"/>
      <c r="Q254" s="73"/>
      <c r="T254"/>
      <c r="U254"/>
      <c r="V254"/>
      <c r="X254"/>
      <c r="Y254"/>
      <c r="Z254"/>
      <c r="AB254"/>
      <c r="AC254"/>
      <c r="AD254"/>
      <c r="AF254"/>
      <c r="AG254"/>
      <c r="AH254"/>
      <c r="AJ254"/>
      <c r="AK254"/>
      <c r="AL254"/>
    </row>
    <row r="255" spans="1:38" ht="25.5" customHeight="1" x14ac:dyDescent="0.2">
      <c r="A255" s="10"/>
      <c r="B255" s="118">
        <v>43676</v>
      </c>
      <c r="C255" s="125">
        <v>0</v>
      </c>
      <c r="D255" s="125">
        <v>0</v>
      </c>
      <c r="E255" s="125">
        <v>0</v>
      </c>
      <c r="F255" s="125">
        <v>0</v>
      </c>
      <c r="G255" s="125">
        <v>0</v>
      </c>
      <c r="H255" s="125">
        <v>0</v>
      </c>
      <c r="I255" s="125">
        <v>0</v>
      </c>
      <c r="J255" s="75"/>
      <c r="K255" s="17">
        <f t="shared" si="2"/>
        <v>1</v>
      </c>
      <c r="L255" s="17">
        <f t="shared" si="3"/>
        <v>3</v>
      </c>
      <c r="M255" s="71"/>
      <c r="N255" s="72"/>
      <c r="O255" s="71"/>
      <c r="P255" s="73"/>
      <c r="Q255" s="73"/>
      <c r="T255"/>
      <c r="U255"/>
      <c r="V255"/>
      <c r="X255"/>
      <c r="Y255"/>
      <c r="Z255"/>
      <c r="AB255"/>
      <c r="AC255"/>
      <c r="AD255"/>
      <c r="AF255"/>
      <c r="AG255"/>
      <c r="AH255"/>
      <c r="AJ255"/>
      <c r="AK255"/>
      <c r="AL255"/>
    </row>
    <row r="256" spans="1:38" ht="25.5" customHeight="1" x14ac:dyDescent="0.2">
      <c r="A256" s="10"/>
      <c r="B256" s="118">
        <v>43679</v>
      </c>
      <c r="C256" s="88">
        <v>0</v>
      </c>
      <c r="D256" s="88">
        <v>0</v>
      </c>
      <c r="E256" s="88">
        <v>0</v>
      </c>
      <c r="F256" s="88">
        <v>0</v>
      </c>
      <c r="G256" s="88">
        <v>0</v>
      </c>
      <c r="H256" s="88">
        <v>0</v>
      </c>
      <c r="I256" s="88">
        <v>0</v>
      </c>
      <c r="J256" s="75"/>
      <c r="K256" s="17">
        <f t="shared" si="2"/>
        <v>1</v>
      </c>
      <c r="L256" s="17">
        <f t="shared" si="3"/>
        <v>3</v>
      </c>
      <c r="M256" s="71"/>
      <c r="N256" s="72"/>
      <c r="O256" s="71"/>
      <c r="P256" s="73"/>
      <c r="Q256" s="73"/>
      <c r="T256"/>
      <c r="U256"/>
      <c r="V256"/>
      <c r="X256"/>
      <c r="Y256"/>
      <c r="Z256"/>
      <c r="AB256"/>
      <c r="AC256"/>
      <c r="AD256"/>
      <c r="AF256"/>
      <c r="AG256"/>
      <c r="AH256"/>
      <c r="AJ256"/>
      <c r="AK256"/>
      <c r="AL256"/>
    </row>
    <row r="257" spans="1:38" ht="25.5" customHeight="1" x14ac:dyDescent="0.2">
      <c r="A257" s="10"/>
      <c r="B257" s="118">
        <v>43682</v>
      </c>
      <c r="C257" s="88">
        <v>0</v>
      </c>
      <c r="D257" s="88">
        <v>0</v>
      </c>
      <c r="E257" s="88">
        <v>0</v>
      </c>
      <c r="F257" s="88">
        <v>0</v>
      </c>
      <c r="G257" s="88">
        <v>0</v>
      </c>
      <c r="H257" s="88">
        <v>0</v>
      </c>
      <c r="I257" s="88">
        <v>0</v>
      </c>
      <c r="J257" s="75"/>
      <c r="K257" s="17">
        <f t="shared" si="2"/>
        <v>1</v>
      </c>
      <c r="L257" s="17">
        <f t="shared" si="3"/>
        <v>3</v>
      </c>
      <c r="M257" s="71"/>
      <c r="N257" s="72"/>
      <c r="O257" s="71"/>
      <c r="P257" s="73"/>
      <c r="Q257" s="73"/>
      <c r="T257"/>
      <c r="U257"/>
      <c r="V257"/>
      <c r="X257"/>
      <c r="Y257"/>
      <c r="Z257"/>
      <c r="AB257"/>
      <c r="AC257"/>
      <c r="AD257"/>
      <c r="AF257"/>
      <c r="AG257"/>
      <c r="AH257"/>
      <c r="AJ257"/>
      <c r="AK257"/>
      <c r="AL257"/>
    </row>
    <row r="258" spans="1:38" ht="25.5" customHeight="1" x14ac:dyDescent="0.2">
      <c r="A258" s="10"/>
      <c r="B258" s="118">
        <v>43685</v>
      </c>
      <c r="C258" s="88">
        <v>0</v>
      </c>
      <c r="D258" s="88">
        <v>0</v>
      </c>
      <c r="E258" s="88">
        <v>0</v>
      </c>
      <c r="F258" s="88">
        <v>0</v>
      </c>
      <c r="G258" s="88">
        <v>0</v>
      </c>
      <c r="H258" s="88">
        <v>0</v>
      </c>
      <c r="I258" s="88">
        <v>0</v>
      </c>
      <c r="J258" s="75"/>
      <c r="K258" s="17">
        <f t="shared" si="2"/>
        <v>1</v>
      </c>
      <c r="L258" s="17">
        <f t="shared" si="3"/>
        <v>3</v>
      </c>
      <c r="M258" s="71"/>
      <c r="N258" s="72"/>
      <c r="O258" s="71"/>
      <c r="P258" s="73"/>
      <c r="Q258" s="73"/>
      <c r="T258"/>
      <c r="U258"/>
      <c r="V258"/>
      <c r="X258"/>
      <c r="Y258"/>
      <c r="Z258"/>
      <c r="AB258"/>
      <c r="AC258"/>
      <c r="AD258"/>
      <c r="AF258"/>
      <c r="AG258"/>
      <c r="AH258"/>
      <c r="AJ258"/>
      <c r="AK258"/>
      <c r="AL258"/>
    </row>
    <row r="259" spans="1:38" ht="25.5" customHeight="1" x14ac:dyDescent="0.2">
      <c r="A259" s="10"/>
      <c r="B259" s="118">
        <v>43687</v>
      </c>
      <c r="C259" s="88">
        <v>0</v>
      </c>
      <c r="D259" s="88">
        <v>0</v>
      </c>
      <c r="E259" s="88">
        <v>0</v>
      </c>
      <c r="F259" s="88">
        <v>0</v>
      </c>
      <c r="G259" s="88">
        <v>0</v>
      </c>
      <c r="H259" s="88">
        <v>0</v>
      </c>
      <c r="I259" s="88">
        <v>0</v>
      </c>
      <c r="J259" s="75"/>
      <c r="K259" s="17">
        <f t="shared" si="2"/>
        <v>1</v>
      </c>
      <c r="L259" s="17">
        <f t="shared" si="3"/>
        <v>3</v>
      </c>
      <c r="M259" s="71"/>
      <c r="N259" s="72"/>
      <c r="O259" s="71"/>
      <c r="P259" s="73"/>
      <c r="Q259" s="73"/>
      <c r="T259"/>
      <c r="U259"/>
      <c r="V259"/>
      <c r="X259"/>
      <c r="Y259"/>
      <c r="Z259"/>
      <c r="AB259"/>
      <c r="AC259"/>
      <c r="AD259"/>
      <c r="AF259"/>
      <c r="AG259"/>
      <c r="AH259"/>
      <c r="AJ259"/>
      <c r="AK259"/>
      <c r="AL259"/>
    </row>
    <row r="260" spans="1:38" ht="25.5" customHeight="1" x14ac:dyDescent="0.2">
      <c r="A260" s="10"/>
      <c r="B260" s="118">
        <v>43697</v>
      </c>
      <c r="C260" s="88">
        <v>0</v>
      </c>
      <c r="D260" s="88">
        <v>0</v>
      </c>
      <c r="E260" s="88">
        <v>0</v>
      </c>
      <c r="F260" s="88">
        <v>0</v>
      </c>
      <c r="G260" s="88">
        <v>0</v>
      </c>
      <c r="H260" s="88">
        <v>0</v>
      </c>
      <c r="I260" s="88">
        <v>0</v>
      </c>
      <c r="J260" s="75"/>
      <c r="K260" s="17">
        <f t="shared" si="0"/>
        <v>1</v>
      </c>
      <c r="L260" s="17">
        <f t="shared" si="1"/>
        <v>3</v>
      </c>
      <c r="M260" s="71"/>
      <c r="N260" s="72"/>
      <c r="O260" s="71"/>
      <c r="P260" s="73"/>
      <c r="Q260" s="73"/>
      <c r="T260"/>
      <c r="U260"/>
      <c r="V260"/>
      <c r="X260"/>
      <c r="Y260"/>
      <c r="Z260"/>
      <c r="AB260"/>
      <c r="AC260"/>
      <c r="AD260"/>
      <c r="AF260"/>
      <c r="AG260"/>
      <c r="AH260"/>
      <c r="AJ260"/>
      <c r="AK260"/>
      <c r="AL260"/>
    </row>
    <row r="261" spans="1:38" ht="25.5" customHeight="1" x14ac:dyDescent="0.2">
      <c r="A261" s="10"/>
      <c r="B261" s="118">
        <v>43701</v>
      </c>
      <c r="C261" s="88">
        <v>0</v>
      </c>
      <c r="D261" s="88">
        <v>0</v>
      </c>
      <c r="E261" s="88">
        <v>0</v>
      </c>
      <c r="F261" s="88">
        <v>0</v>
      </c>
      <c r="G261" s="88">
        <v>0</v>
      </c>
      <c r="H261" s="88">
        <v>0</v>
      </c>
      <c r="I261" s="88">
        <v>0</v>
      </c>
      <c r="J261" s="75"/>
      <c r="K261" s="17">
        <f t="shared" si="0"/>
        <v>1</v>
      </c>
      <c r="L261" s="17">
        <f t="shared" si="1"/>
        <v>3</v>
      </c>
      <c r="M261" s="71"/>
      <c r="N261" s="72"/>
      <c r="O261" s="71"/>
      <c r="P261" s="73"/>
      <c r="Q261" s="73"/>
      <c r="T261"/>
      <c r="U261"/>
      <c r="V261"/>
      <c r="X261"/>
      <c r="Y261"/>
      <c r="Z261"/>
      <c r="AB261"/>
      <c r="AC261"/>
      <c r="AD261"/>
      <c r="AF261"/>
      <c r="AG261"/>
      <c r="AH261"/>
      <c r="AJ261"/>
      <c r="AK261"/>
      <c r="AL261"/>
    </row>
    <row r="262" spans="1:38" ht="25.5" customHeight="1" x14ac:dyDescent="0.2">
      <c r="A262" s="10"/>
      <c r="B262" s="118">
        <v>43704</v>
      </c>
      <c r="C262" s="88">
        <v>0</v>
      </c>
      <c r="D262" s="88">
        <v>0</v>
      </c>
      <c r="E262" s="88">
        <v>0</v>
      </c>
      <c r="F262" s="88">
        <v>0</v>
      </c>
      <c r="G262" s="88">
        <v>0</v>
      </c>
      <c r="H262" s="88">
        <v>0</v>
      </c>
      <c r="I262" s="88">
        <v>0</v>
      </c>
      <c r="J262" s="75"/>
      <c r="K262" s="17">
        <f t="shared" si="0"/>
        <v>1</v>
      </c>
      <c r="L262" s="17">
        <f t="shared" si="1"/>
        <v>3</v>
      </c>
      <c r="M262" s="71"/>
      <c r="N262" s="72"/>
      <c r="O262" s="71"/>
      <c r="P262" s="73"/>
      <c r="Q262" s="73"/>
      <c r="T262"/>
      <c r="U262"/>
      <c r="V262"/>
      <c r="X262"/>
      <c r="Y262"/>
      <c r="Z262"/>
      <c r="AB262"/>
      <c r="AC262"/>
      <c r="AD262"/>
      <c r="AF262"/>
      <c r="AG262"/>
      <c r="AH262"/>
      <c r="AJ262"/>
      <c r="AK262"/>
      <c r="AL262"/>
    </row>
    <row r="263" spans="1:38" ht="25.5" customHeight="1" x14ac:dyDescent="0.2">
      <c r="A263" s="10"/>
      <c r="B263" s="118">
        <v>43706</v>
      </c>
      <c r="C263" s="88">
        <v>0</v>
      </c>
      <c r="D263" s="88">
        <v>0</v>
      </c>
      <c r="E263" s="88">
        <v>0</v>
      </c>
      <c r="F263" s="88">
        <v>0</v>
      </c>
      <c r="G263" s="88">
        <v>0</v>
      </c>
      <c r="H263" s="88">
        <v>0</v>
      </c>
      <c r="I263" s="88">
        <v>0</v>
      </c>
      <c r="J263" s="75"/>
      <c r="K263" s="17">
        <f t="shared" si="0"/>
        <v>1</v>
      </c>
      <c r="L263" s="17">
        <f t="shared" si="1"/>
        <v>3</v>
      </c>
      <c r="M263" s="71"/>
      <c r="N263" s="72"/>
      <c r="O263" s="71"/>
      <c r="P263" s="73"/>
      <c r="Q263" s="73"/>
      <c r="T263"/>
      <c r="U263"/>
      <c r="V263"/>
      <c r="X263"/>
      <c r="Y263"/>
      <c r="Z263"/>
      <c r="AB263"/>
      <c r="AC263"/>
      <c r="AD263"/>
      <c r="AF263"/>
      <c r="AG263"/>
      <c r="AH263"/>
      <c r="AJ263"/>
      <c r="AK263"/>
      <c r="AL263"/>
    </row>
    <row r="264" spans="1:38" ht="25.5" customHeight="1" x14ac:dyDescent="0.2">
      <c r="A264" s="10"/>
      <c r="B264" s="118">
        <v>43708</v>
      </c>
      <c r="C264" s="88">
        <v>0</v>
      </c>
      <c r="D264" s="88">
        <v>0</v>
      </c>
      <c r="E264" s="88">
        <v>0</v>
      </c>
      <c r="F264" s="88">
        <v>0</v>
      </c>
      <c r="G264" s="88">
        <v>0</v>
      </c>
      <c r="H264" s="88">
        <v>0</v>
      </c>
      <c r="I264" s="88">
        <v>0</v>
      </c>
      <c r="J264" s="75"/>
      <c r="K264" s="17">
        <f t="shared" si="0"/>
        <v>1</v>
      </c>
      <c r="L264" s="17">
        <f t="shared" si="1"/>
        <v>3</v>
      </c>
      <c r="M264" s="71"/>
      <c r="N264" s="72"/>
      <c r="O264" s="71"/>
      <c r="P264" s="73"/>
      <c r="Q264" s="73"/>
      <c r="T264"/>
      <c r="U264"/>
      <c r="V264"/>
      <c r="X264"/>
      <c r="Y264"/>
      <c r="Z264"/>
      <c r="AB264"/>
      <c r="AC264"/>
      <c r="AD264"/>
      <c r="AF264"/>
      <c r="AG264"/>
      <c r="AH264"/>
      <c r="AJ264"/>
      <c r="AK264"/>
      <c r="AL264"/>
    </row>
    <row r="265" spans="1:38" ht="25.5" customHeight="1" x14ac:dyDescent="0.2">
      <c r="A265" s="10"/>
      <c r="B265" s="118">
        <v>43710</v>
      </c>
      <c r="C265" s="125">
        <v>0</v>
      </c>
      <c r="D265" s="125">
        <v>0</v>
      </c>
      <c r="E265" s="125">
        <v>0</v>
      </c>
      <c r="F265" s="125">
        <v>0</v>
      </c>
      <c r="G265" s="125">
        <v>0</v>
      </c>
      <c r="H265" s="125">
        <v>0</v>
      </c>
      <c r="I265" s="125">
        <v>0</v>
      </c>
      <c r="J265" s="75"/>
      <c r="K265" s="17">
        <f t="shared" si="0"/>
        <v>1</v>
      </c>
      <c r="L265" s="17">
        <f t="shared" si="1"/>
        <v>3</v>
      </c>
      <c r="M265" s="71"/>
      <c r="N265" s="72"/>
      <c r="O265" s="71"/>
      <c r="P265" s="73"/>
      <c r="Q265" s="73"/>
      <c r="T265"/>
      <c r="U265"/>
      <c r="V265"/>
      <c r="X265"/>
      <c r="Y265"/>
      <c r="Z265"/>
      <c r="AB265"/>
      <c r="AC265"/>
      <c r="AD265"/>
      <c r="AF265"/>
      <c r="AG265"/>
      <c r="AH265"/>
      <c r="AJ265"/>
      <c r="AK265"/>
      <c r="AL265"/>
    </row>
    <row r="266" spans="1:38" ht="25.5" customHeight="1" x14ac:dyDescent="0.2">
      <c r="A266" s="10"/>
      <c r="B266" s="118">
        <v>43713</v>
      </c>
      <c r="C266" s="125">
        <v>0</v>
      </c>
      <c r="D266" s="125">
        <v>0</v>
      </c>
      <c r="E266" s="125">
        <v>0</v>
      </c>
      <c r="F266" s="125">
        <v>0</v>
      </c>
      <c r="G266" s="125">
        <v>0</v>
      </c>
      <c r="H266" s="125">
        <v>0</v>
      </c>
      <c r="I266" s="125">
        <v>0</v>
      </c>
      <c r="J266" s="75"/>
      <c r="K266" s="17">
        <f t="shared" si="0"/>
        <v>1</v>
      </c>
      <c r="L266" s="17">
        <f t="shared" si="1"/>
        <v>3</v>
      </c>
      <c r="M266" s="71"/>
      <c r="N266" s="72"/>
      <c r="O266" s="71"/>
      <c r="P266" s="73"/>
      <c r="Q266" s="73"/>
      <c r="T266"/>
      <c r="U266"/>
      <c r="V266"/>
      <c r="X266"/>
      <c r="Y266"/>
      <c r="Z266"/>
      <c r="AB266"/>
      <c r="AC266"/>
      <c r="AD266"/>
      <c r="AF266"/>
      <c r="AG266"/>
      <c r="AH266"/>
      <c r="AJ266"/>
      <c r="AK266"/>
      <c r="AL266"/>
    </row>
    <row r="267" spans="1:38" ht="25.5" customHeight="1" x14ac:dyDescent="0.2">
      <c r="A267" s="10"/>
      <c r="B267" s="118">
        <v>43715</v>
      </c>
      <c r="C267" s="125">
        <v>0</v>
      </c>
      <c r="D267" s="125">
        <v>0</v>
      </c>
      <c r="E267" s="125">
        <v>0</v>
      </c>
      <c r="F267" s="125">
        <v>0</v>
      </c>
      <c r="G267" s="125">
        <v>0</v>
      </c>
      <c r="H267" s="125">
        <v>0</v>
      </c>
      <c r="I267" s="125">
        <v>0</v>
      </c>
      <c r="J267" s="75"/>
      <c r="K267" s="17">
        <f t="shared" si="0"/>
        <v>1</v>
      </c>
      <c r="L267" s="17">
        <f t="shared" si="1"/>
        <v>3</v>
      </c>
      <c r="M267" s="71"/>
      <c r="N267" s="72"/>
      <c r="O267" s="71"/>
      <c r="P267" s="73"/>
      <c r="Q267" s="73"/>
      <c r="T267"/>
      <c r="U267"/>
      <c r="V267"/>
      <c r="X267"/>
      <c r="Y267"/>
      <c r="Z267"/>
      <c r="AB267"/>
      <c r="AC267"/>
      <c r="AD267"/>
      <c r="AF267"/>
      <c r="AG267"/>
      <c r="AH267"/>
      <c r="AJ267"/>
      <c r="AK267"/>
      <c r="AL267"/>
    </row>
    <row r="268" spans="1:38" ht="25.5" customHeight="1" x14ac:dyDescent="0.2">
      <c r="A268" s="10"/>
      <c r="B268" s="118">
        <v>43716</v>
      </c>
      <c r="C268" s="125">
        <v>0</v>
      </c>
      <c r="D268" s="125">
        <v>0</v>
      </c>
      <c r="E268" s="125">
        <v>0</v>
      </c>
      <c r="F268" s="125">
        <v>0</v>
      </c>
      <c r="G268" s="125">
        <v>0</v>
      </c>
      <c r="H268" s="125">
        <v>0</v>
      </c>
      <c r="I268" s="125">
        <v>0</v>
      </c>
      <c r="J268" s="75"/>
      <c r="K268" s="17">
        <f t="shared" si="0"/>
        <v>1</v>
      </c>
      <c r="L268" s="17">
        <f t="shared" si="1"/>
        <v>3</v>
      </c>
      <c r="M268" s="71"/>
      <c r="N268" s="72"/>
      <c r="O268" s="71"/>
      <c r="P268" s="73"/>
      <c r="Q268" s="73"/>
      <c r="T268"/>
      <c r="U268"/>
      <c r="V268"/>
      <c r="X268"/>
      <c r="Y268"/>
      <c r="Z268"/>
      <c r="AB268"/>
      <c r="AC268"/>
      <c r="AD268"/>
      <c r="AF268"/>
      <c r="AG268"/>
      <c r="AH268"/>
      <c r="AJ268"/>
      <c r="AK268"/>
      <c r="AL268"/>
    </row>
    <row r="269" spans="1:38" ht="25.5" customHeight="1" x14ac:dyDescent="0.2">
      <c r="A269" s="10"/>
      <c r="B269" s="118">
        <v>43721</v>
      </c>
      <c r="C269" s="125">
        <v>0</v>
      </c>
      <c r="D269" s="125">
        <v>0</v>
      </c>
      <c r="E269" s="125">
        <v>0</v>
      </c>
      <c r="F269" s="125">
        <v>0</v>
      </c>
      <c r="G269" s="125">
        <v>0</v>
      </c>
      <c r="H269" s="125">
        <v>0</v>
      </c>
      <c r="I269" s="125">
        <v>0</v>
      </c>
      <c r="J269" s="75"/>
      <c r="K269" s="17">
        <f t="shared" si="0"/>
        <v>1</v>
      </c>
      <c r="L269" s="17">
        <f t="shared" si="1"/>
        <v>3</v>
      </c>
      <c r="M269" s="71"/>
      <c r="N269" s="72"/>
      <c r="O269" s="71"/>
      <c r="P269" s="73"/>
      <c r="Q269" s="73"/>
      <c r="T269"/>
      <c r="U269"/>
      <c r="V269"/>
      <c r="X269"/>
      <c r="Y269"/>
      <c r="Z269"/>
      <c r="AB269"/>
      <c r="AC269"/>
      <c r="AD269"/>
      <c r="AF269"/>
      <c r="AG269"/>
      <c r="AH269"/>
      <c r="AJ269"/>
      <c r="AK269"/>
      <c r="AL269"/>
    </row>
    <row r="270" spans="1:38" ht="25.5" customHeight="1" x14ac:dyDescent="0.2">
      <c r="A270" s="10"/>
      <c r="B270" s="118">
        <v>43723</v>
      </c>
      <c r="C270" s="125">
        <v>0</v>
      </c>
      <c r="D270" s="125">
        <v>0</v>
      </c>
      <c r="E270" s="125">
        <v>0</v>
      </c>
      <c r="F270" s="125">
        <v>0</v>
      </c>
      <c r="G270" s="125">
        <v>0</v>
      </c>
      <c r="H270" s="125">
        <v>0</v>
      </c>
      <c r="I270" s="125">
        <v>0</v>
      </c>
      <c r="J270" s="75"/>
      <c r="K270" s="17">
        <f t="shared" si="0"/>
        <v>1</v>
      </c>
      <c r="L270" s="17">
        <f t="shared" si="1"/>
        <v>3</v>
      </c>
      <c r="M270" s="71"/>
      <c r="N270" s="72"/>
      <c r="O270" s="71"/>
      <c r="P270" s="73"/>
      <c r="Q270" s="73"/>
      <c r="T270"/>
      <c r="U270"/>
      <c r="V270"/>
      <c r="X270"/>
      <c r="Y270"/>
      <c r="Z270"/>
      <c r="AB270"/>
      <c r="AC270"/>
      <c r="AD270"/>
      <c r="AF270"/>
      <c r="AG270"/>
      <c r="AH270"/>
      <c r="AJ270"/>
      <c r="AK270"/>
      <c r="AL270"/>
    </row>
    <row r="271" spans="1:38" ht="25.5" customHeight="1" x14ac:dyDescent="0.2">
      <c r="A271" s="10"/>
      <c r="B271" s="118">
        <v>43726</v>
      </c>
      <c r="C271" s="125">
        <v>0</v>
      </c>
      <c r="D271" s="125">
        <v>0</v>
      </c>
      <c r="E271" s="125">
        <v>0</v>
      </c>
      <c r="F271" s="125">
        <v>0</v>
      </c>
      <c r="G271" s="125">
        <v>0</v>
      </c>
      <c r="H271" s="125">
        <v>0</v>
      </c>
      <c r="I271" s="125">
        <v>0</v>
      </c>
      <c r="J271" s="75"/>
      <c r="K271" s="17">
        <f t="shared" si="0"/>
        <v>1</v>
      </c>
      <c r="L271" s="17">
        <f t="shared" si="1"/>
        <v>3</v>
      </c>
      <c r="M271" s="71"/>
      <c r="N271" s="72"/>
      <c r="O271" s="71"/>
      <c r="P271" s="73"/>
      <c r="Q271" s="73"/>
      <c r="T271"/>
      <c r="U271"/>
      <c r="V271"/>
      <c r="X271"/>
      <c r="Y271"/>
      <c r="Z271"/>
      <c r="AB271"/>
      <c r="AC271"/>
      <c r="AD271"/>
      <c r="AF271"/>
      <c r="AG271"/>
      <c r="AH271"/>
      <c r="AJ271"/>
      <c r="AK271"/>
      <c r="AL271"/>
    </row>
    <row r="272" spans="1:38" ht="25.5" customHeight="1" x14ac:dyDescent="0.2">
      <c r="A272" s="10"/>
      <c r="B272" s="118">
        <v>43726</v>
      </c>
      <c r="C272" s="125">
        <v>0</v>
      </c>
      <c r="D272" s="125">
        <v>0</v>
      </c>
      <c r="E272" s="125">
        <v>0</v>
      </c>
      <c r="F272" s="125">
        <v>0</v>
      </c>
      <c r="G272" s="125">
        <v>0</v>
      </c>
      <c r="H272" s="125">
        <v>0</v>
      </c>
      <c r="I272" s="125">
        <v>0</v>
      </c>
      <c r="J272" s="75"/>
      <c r="K272" s="17">
        <f t="shared" si="0"/>
        <v>1</v>
      </c>
      <c r="L272" s="17">
        <f t="shared" si="1"/>
        <v>3</v>
      </c>
      <c r="M272" s="71"/>
      <c r="N272" s="72"/>
      <c r="O272" s="71"/>
      <c r="P272" s="73"/>
      <c r="Q272" s="73"/>
      <c r="T272"/>
      <c r="U272"/>
      <c r="V272"/>
      <c r="X272"/>
      <c r="Y272"/>
      <c r="Z272"/>
      <c r="AB272"/>
      <c r="AC272"/>
      <c r="AD272"/>
      <c r="AF272"/>
      <c r="AG272"/>
      <c r="AH272"/>
      <c r="AJ272"/>
      <c r="AK272"/>
      <c r="AL272"/>
    </row>
    <row r="273" spans="1:38" ht="25.5" customHeight="1" x14ac:dyDescent="0.2">
      <c r="A273" s="10"/>
      <c r="B273" s="118">
        <v>43727</v>
      </c>
      <c r="C273" s="125">
        <v>0</v>
      </c>
      <c r="D273" s="125">
        <v>0</v>
      </c>
      <c r="E273" s="125">
        <v>0</v>
      </c>
      <c r="F273" s="125">
        <v>0</v>
      </c>
      <c r="G273" s="125">
        <v>0</v>
      </c>
      <c r="H273" s="125">
        <v>0</v>
      </c>
      <c r="I273" s="125">
        <v>0</v>
      </c>
      <c r="J273" s="75"/>
      <c r="K273" s="17">
        <f t="shared" si="0"/>
        <v>1</v>
      </c>
      <c r="L273" s="17">
        <f t="shared" si="1"/>
        <v>3</v>
      </c>
      <c r="M273" s="71"/>
      <c r="N273" s="72"/>
      <c r="O273" s="71"/>
      <c r="P273" s="73"/>
      <c r="Q273" s="73"/>
      <c r="T273"/>
      <c r="U273"/>
      <c r="V273"/>
      <c r="X273"/>
      <c r="Y273"/>
      <c r="Z273"/>
      <c r="AB273"/>
      <c r="AC273"/>
      <c r="AD273"/>
      <c r="AF273"/>
      <c r="AG273"/>
      <c r="AH273"/>
      <c r="AJ273"/>
      <c r="AK273"/>
      <c r="AL273"/>
    </row>
    <row r="274" spans="1:38" ht="25.5" customHeight="1" x14ac:dyDescent="0.2">
      <c r="A274" s="10"/>
      <c r="B274" s="118">
        <v>43728</v>
      </c>
      <c r="C274" s="125">
        <v>0</v>
      </c>
      <c r="D274" s="125">
        <v>0</v>
      </c>
      <c r="E274" s="125">
        <v>0</v>
      </c>
      <c r="F274" s="125">
        <v>0</v>
      </c>
      <c r="G274" s="125">
        <v>0</v>
      </c>
      <c r="H274" s="125">
        <v>0</v>
      </c>
      <c r="I274" s="125">
        <v>0</v>
      </c>
      <c r="J274" s="75"/>
      <c r="K274" s="17">
        <f t="shared" si="0"/>
        <v>1</v>
      </c>
      <c r="L274" s="17">
        <f t="shared" si="1"/>
        <v>3</v>
      </c>
      <c r="M274" s="71"/>
      <c r="N274" s="72"/>
      <c r="O274" s="71"/>
      <c r="P274" s="73"/>
      <c r="Q274" s="73"/>
      <c r="T274"/>
      <c r="U274"/>
      <c r="V274"/>
      <c r="X274"/>
      <c r="Y274"/>
      <c r="Z274"/>
      <c r="AB274"/>
      <c r="AC274"/>
      <c r="AD274"/>
      <c r="AF274"/>
      <c r="AG274"/>
      <c r="AH274"/>
      <c r="AJ274"/>
      <c r="AK274"/>
      <c r="AL274"/>
    </row>
    <row r="275" spans="1:38" ht="25.5" customHeight="1" x14ac:dyDescent="0.2">
      <c r="A275" s="10"/>
      <c r="B275" s="118">
        <v>43729</v>
      </c>
      <c r="C275" s="125">
        <v>0</v>
      </c>
      <c r="D275" s="125">
        <v>0</v>
      </c>
      <c r="E275" s="125">
        <v>0</v>
      </c>
      <c r="F275" s="125">
        <v>0</v>
      </c>
      <c r="G275" s="125">
        <v>0</v>
      </c>
      <c r="H275" s="125">
        <v>0</v>
      </c>
      <c r="I275" s="125">
        <v>0</v>
      </c>
      <c r="J275" s="75"/>
      <c r="K275" s="17">
        <f t="shared" si="0"/>
        <v>1</v>
      </c>
      <c r="L275" s="17">
        <f t="shared" si="1"/>
        <v>3</v>
      </c>
      <c r="M275" s="71"/>
      <c r="N275" s="72"/>
      <c r="O275" s="71"/>
      <c r="P275" s="73"/>
      <c r="Q275" s="73"/>
      <c r="T275"/>
      <c r="U275"/>
      <c r="V275"/>
      <c r="X275"/>
      <c r="Y275"/>
      <c r="Z275"/>
      <c r="AB275"/>
      <c r="AC275"/>
      <c r="AD275"/>
      <c r="AF275"/>
      <c r="AG275"/>
      <c r="AH275"/>
      <c r="AJ275"/>
      <c r="AK275"/>
      <c r="AL275"/>
    </row>
    <row r="276" spans="1:38" ht="25.5" customHeight="1" x14ac:dyDescent="0.2">
      <c r="A276" s="10"/>
      <c r="B276" s="118">
        <v>43729</v>
      </c>
      <c r="C276" s="125">
        <v>0</v>
      </c>
      <c r="D276" s="125">
        <v>0</v>
      </c>
      <c r="E276" s="125">
        <v>0</v>
      </c>
      <c r="F276" s="125">
        <v>0</v>
      </c>
      <c r="G276" s="125">
        <v>0</v>
      </c>
      <c r="H276" s="125">
        <v>0</v>
      </c>
      <c r="I276" s="125">
        <v>0</v>
      </c>
      <c r="J276" s="75"/>
      <c r="K276" s="17">
        <f t="shared" si="0"/>
        <v>1</v>
      </c>
      <c r="L276" s="17">
        <f t="shared" si="1"/>
        <v>3</v>
      </c>
      <c r="M276" s="71"/>
      <c r="N276" s="72"/>
      <c r="O276" s="71"/>
      <c r="P276" s="73"/>
      <c r="Q276" s="73"/>
      <c r="T276"/>
      <c r="U276"/>
      <c r="V276"/>
      <c r="X276"/>
      <c r="Y276"/>
      <c r="Z276"/>
      <c r="AB276"/>
      <c r="AC276"/>
      <c r="AD276"/>
      <c r="AF276"/>
      <c r="AG276"/>
      <c r="AH276"/>
      <c r="AJ276"/>
      <c r="AK276"/>
      <c r="AL276"/>
    </row>
    <row r="277" spans="1:38" ht="25.5" customHeight="1" x14ac:dyDescent="0.2">
      <c r="A277" s="10"/>
      <c r="B277" s="118">
        <v>43731</v>
      </c>
      <c r="C277" s="125">
        <v>0</v>
      </c>
      <c r="D277" s="125">
        <v>0</v>
      </c>
      <c r="E277" s="125">
        <v>0</v>
      </c>
      <c r="F277" s="125">
        <v>0</v>
      </c>
      <c r="G277" s="125">
        <v>0</v>
      </c>
      <c r="H277" s="125">
        <v>0</v>
      </c>
      <c r="I277" s="125">
        <v>0</v>
      </c>
      <c r="J277" s="75"/>
      <c r="K277" s="17">
        <f t="shared" si="0"/>
        <v>1</v>
      </c>
      <c r="L277" s="17">
        <f t="shared" si="1"/>
        <v>3</v>
      </c>
      <c r="M277" s="71"/>
      <c r="N277" s="72"/>
      <c r="O277" s="71"/>
      <c r="P277" s="73"/>
      <c r="Q277" s="73"/>
      <c r="T277"/>
      <c r="U277"/>
      <c r="V277"/>
      <c r="X277"/>
      <c r="Y277"/>
      <c r="Z277"/>
      <c r="AB277"/>
      <c r="AC277"/>
      <c r="AD277"/>
      <c r="AF277"/>
      <c r="AG277"/>
      <c r="AH277"/>
      <c r="AJ277"/>
      <c r="AK277"/>
      <c r="AL277"/>
    </row>
    <row r="278" spans="1:38" ht="25.5" customHeight="1" x14ac:dyDescent="0.2">
      <c r="A278" s="10"/>
      <c r="B278" s="118">
        <v>43732</v>
      </c>
      <c r="C278" s="125">
        <v>0</v>
      </c>
      <c r="D278" s="125">
        <v>0</v>
      </c>
      <c r="E278" s="125">
        <v>0</v>
      </c>
      <c r="F278" s="125">
        <v>0</v>
      </c>
      <c r="G278" s="125">
        <v>0</v>
      </c>
      <c r="H278" s="125">
        <v>0</v>
      </c>
      <c r="I278" s="125">
        <v>0</v>
      </c>
      <c r="J278" s="75"/>
      <c r="K278" s="17">
        <f t="shared" si="0"/>
        <v>1</v>
      </c>
      <c r="L278" s="17">
        <f t="shared" si="1"/>
        <v>3</v>
      </c>
      <c r="M278" s="71"/>
      <c r="N278" s="72"/>
      <c r="O278" s="71"/>
      <c r="P278" s="73"/>
      <c r="Q278" s="73"/>
      <c r="T278"/>
      <c r="U278"/>
      <c r="V278"/>
      <c r="X278"/>
      <c r="Y278"/>
      <c r="Z278"/>
      <c r="AB278"/>
      <c r="AC278"/>
      <c r="AD278"/>
      <c r="AF278"/>
      <c r="AG278"/>
      <c r="AH278"/>
      <c r="AJ278"/>
      <c r="AK278"/>
      <c r="AL278"/>
    </row>
    <row r="279" spans="1:38" ht="25.5" customHeight="1" x14ac:dyDescent="0.2">
      <c r="A279" s="10"/>
      <c r="B279" s="118">
        <v>43732</v>
      </c>
      <c r="C279" s="125">
        <v>0</v>
      </c>
      <c r="D279" s="125">
        <v>0</v>
      </c>
      <c r="E279" s="125">
        <v>0</v>
      </c>
      <c r="F279" s="125">
        <v>0</v>
      </c>
      <c r="G279" s="125">
        <v>0</v>
      </c>
      <c r="H279" s="125">
        <v>0</v>
      </c>
      <c r="I279" s="125">
        <v>0</v>
      </c>
      <c r="J279" s="75"/>
      <c r="K279" s="17">
        <f t="shared" si="0"/>
        <v>1</v>
      </c>
      <c r="L279" s="17">
        <f t="shared" si="1"/>
        <v>3</v>
      </c>
      <c r="M279" s="71"/>
      <c r="N279" s="72"/>
      <c r="O279" s="71"/>
      <c r="P279" s="73"/>
      <c r="Q279" s="73"/>
      <c r="T279"/>
      <c r="U279"/>
      <c r="V279"/>
      <c r="X279"/>
      <c r="Y279"/>
      <c r="Z279"/>
      <c r="AB279"/>
      <c r="AC279"/>
      <c r="AD279"/>
      <c r="AF279"/>
      <c r="AG279"/>
      <c r="AH279"/>
      <c r="AJ279"/>
      <c r="AK279"/>
      <c r="AL279"/>
    </row>
    <row r="280" spans="1:38" ht="25.5" customHeight="1" x14ac:dyDescent="0.2">
      <c r="A280" s="10"/>
      <c r="B280" s="118">
        <v>43732</v>
      </c>
      <c r="C280" s="125">
        <v>0</v>
      </c>
      <c r="D280" s="125">
        <v>0</v>
      </c>
      <c r="E280" s="125">
        <v>0</v>
      </c>
      <c r="F280" s="125">
        <v>0</v>
      </c>
      <c r="G280" s="125">
        <v>0</v>
      </c>
      <c r="H280" s="125">
        <v>0</v>
      </c>
      <c r="I280" s="125">
        <v>0</v>
      </c>
      <c r="J280" s="75"/>
      <c r="K280" s="17">
        <f t="shared" si="0"/>
        <v>1</v>
      </c>
      <c r="L280" s="17">
        <f t="shared" si="1"/>
        <v>3</v>
      </c>
      <c r="M280" s="71"/>
      <c r="N280" s="72"/>
      <c r="O280" s="71"/>
      <c r="P280" s="73"/>
      <c r="Q280" s="73"/>
      <c r="T280"/>
      <c r="U280"/>
      <c r="V280"/>
      <c r="X280"/>
      <c r="Y280"/>
      <c r="Z280"/>
      <c r="AB280"/>
      <c r="AC280"/>
      <c r="AD280"/>
      <c r="AF280"/>
      <c r="AG280"/>
      <c r="AH280"/>
      <c r="AJ280"/>
      <c r="AK280"/>
      <c r="AL280"/>
    </row>
    <row r="281" spans="1:38" ht="25.5" customHeight="1" x14ac:dyDescent="0.2">
      <c r="A281" s="10"/>
      <c r="B281" s="118">
        <v>43733</v>
      </c>
      <c r="C281" s="125">
        <v>0</v>
      </c>
      <c r="D281" s="125">
        <v>0</v>
      </c>
      <c r="E281" s="125">
        <v>0</v>
      </c>
      <c r="F281" s="125">
        <v>0</v>
      </c>
      <c r="G281" s="125">
        <v>0</v>
      </c>
      <c r="H281" s="125">
        <v>0</v>
      </c>
      <c r="I281" s="125">
        <v>0</v>
      </c>
      <c r="J281" s="75"/>
      <c r="K281" s="17">
        <f t="shared" si="0"/>
        <v>1</v>
      </c>
      <c r="L281" s="17">
        <f t="shared" si="1"/>
        <v>3</v>
      </c>
      <c r="M281" s="71"/>
      <c r="N281" s="72"/>
      <c r="O281" s="71"/>
      <c r="P281" s="73"/>
      <c r="Q281" s="73"/>
      <c r="T281"/>
      <c r="U281"/>
      <c r="V281"/>
      <c r="X281"/>
      <c r="Y281"/>
      <c r="Z281"/>
      <c r="AB281"/>
      <c r="AC281"/>
      <c r="AD281"/>
      <c r="AF281"/>
      <c r="AG281"/>
      <c r="AH281"/>
      <c r="AJ281"/>
      <c r="AK281"/>
      <c r="AL281"/>
    </row>
    <row r="282" spans="1:38" ht="25.5" customHeight="1" x14ac:dyDescent="0.2">
      <c r="A282" s="10"/>
      <c r="B282" s="118">
        <v>43733</v>
      </c>
      <c r="C282" s="125">
        <v>0</v>
      </c>
      <c r="D282" s="125">
        <v>0</v>
      </c>
      <c r="E282" s="125">
        <v>0</v>
      </c>
      <c r="F282" s="125">
        <v>0</v>
      </c>
      <c r="G282" s="125">
        <v>0</v>
      </c>
      <c r="H282" s="125">
        <v>0</v>
      </c>
      <c r="I282" s="125">
        <v>0</v>
      </c>
      <c r="J282" s="75"/>
      <c r="K282" s="17">
        <f t="shared" si="0"/>
        <v>1</v>
      </c>
      <c r="L282" s="17">
        <f t="shared" si="1"/>
        <v>3</v>
      </c>
      <c r="M282" s="71"/>
      <c r="N282" s="72"/>
      <c r="O282" s="71"/>
      <c r="P282" s="73"/>
      <c r="Q282" s="73"/>
      <c r="T282"/>
      <c r="U282"/>
      <c r="V282"/>
      <c r="X282"/>
      <c r="Y282"/>
      <c r="Z282"/>
      <c r="AB282"/>
      <c r="AC282"/>
      <c r="AD282"/>
      <c r="AF282"/>
      <c r="AG282"/>
      <c r="AH282"/>
      <c r="AJ282"/>
      <c r="AK282"/>
      <c r="AL282"/>
    </row>
    <row r="283" spans="1:38" ht="25.5" customHeight="1" x14ac:dyDescent="0.2">
      <c r="A283" s="10"/>
      <c r="B283" s="118">
        <v>43733</v>
      </c>
      <c r="C283" s="125">
        <v>0</v>
      </c>
      <c r="D283" s="125">
        <v>0</v>
      </c>
      <c r="E283" s="125">
        <v>0</v>
      </c>
      <c r="F283" s="125">
        <v>0</v>
      </c>
      <c r="G283" s="125">
        <v>0</v>
      </c>
      <c r="H283" s="125">
        <v>0</v>
      </c>
      <c r="I283" s="125">
        <v>0</v>
      </c>
      <c r="J283" s="75"/>
      <c r="K283" s="17">
        <f t="shared" si="0"/>
        <v>1</v>
      </c>
      <c r="L283" s="17">
        <f t="shared" si="1"/>
        <v>3</v>
      </c>
      <c r="M283" s="71"/>
      <c r="N283" s="72"/>
      <c r="O283" s="71"/>
      <c r="P283" s="73"/>
      <c r="Q283" s="73"/>
      <c r="T283"/>
      <c r="U283"/>
      <c r="V283"/>
      <c r="X283"/>
      <c r="Y283"/>
      <c r="Z283"/>
      <c r="AB283"/>
      <c r="AC283"/>
      <c r="AD283"/>
      <c r="AF283"/>
      <c r="AG283"/>
      <c r="AH283"/>
      <c r="AJ283"/>
      <c r="AK283"/>
      <c r="AL283"/>
    </row>
    <row r="284" spans="1:38" ht="25.5" customHeight="1" x14ac:dyDescent="0.2">
      <c r="A284" s="10"/>
      <c r="B284" s="118">
        <v>43734</v>
      </c>
      <c r="C284" s="125">
        <v>0</v>
      </c>
      <c r="D284" s="125">
        <v>0</v>
      </c>
      <c r="E284" s="125">
        <v>0</v>
      </c>
      <c r="F284" s="125">
        <v>0</v>
      </c>
      <c r="G284" s="125">
        <v>0</v>
      </c>
      <c r="H284" s="125">
        <v>0</v>
      </c>
      <c r="I284" s="125">
        <v>0</v>
      </c>
      <c r="J284" s="75"/>
      <c r="K284" s="17">
        <f t="shared" si="0"/>
        <v>1</v>
      </c>
      <c r="L284" s="17">
        <f t="shared" si="1"/>
        <v>3</v>
      </c>
      <c r="M284" s="71"/>
      <c r="N284" s="72"/>
      <c r="O284" s="71"/>
      <c r="P284" s="73"/>
      <c r="Q284" s="73"/>
      <c r="T284"/>
      <c r="U284"/>
      <c r="V284"/>
      <c r="X284"/>
      <c r="Y284"/>
      <c r="Z284"/>
      <c r="AB284"/>
      <c r="AC284"/>
      <c r="AD284"/>
      <c r="AF284"/>
      <c r="AG284"/>
      <c r="AH284"/>
      <c r="AJ284"/>
      <c r="AK284"/>
      <c r="AL284"/>
    </row>
    <row r="285" spans="1:38" ht="25.5" customHeight="1" x14ac:dyDescent="0.2">
      <c r="A285" s="10"/>
      <c r="B285" s="118">
        <v>43735</v>
      </c>
      <c r="C285" s="125">
        <v>0</v>
      </c>
      <c r="D285" s="125">
        <v>0</v>
      </c>
      <c r="E285" s="125">
        <v>0</v>
      </c>
      <c r="F285" s="125">
        <v>0</v>
      </c>
      <c r="G285" s="125">
        <v>0</v>
      </c>
      <c r="H285" s="125">
        <v>0</v>
      </c>
      <c r="I285" s="125">
        <v>0</v>
      </c>
      <c r="J285" s="75"/>
      <c r="K285" s="17">
        <f t="shared" si="0"/>
        <v>1</v>
      </c>
      <c r="L285" s="17">
        <f t="shared" si="1"/>
        <v>3</v>
      </c>
      <c r="M285" s="71"/>
      <c r="N285" s="72"/>
      <c r="O285" s="71"/>
      <c r="P285" s="73"/>
      <c r="Q285" s="73"/>
      <c r="T285"/>
      <c r="U285"/>
      <c r="V285"/>
      <c r="X285"/>
      <c r="Y285"/>
      <c r="Z285"/>
      <c r="AB285"/>
      <c r="AC285"/>
      <c r="AD285"/>
      <c r="AF285"/>
      <c r="AG285"/>
      <c r="AH285"/>
      <c r="AJ285"/>
      <c r="AK285"/>
      <c r="AL285"/>
    </row>
    <row r="286" spans="1:38" ht="25.5" customHeight="1" x14ac:dyDescent="0.2">
      <c r="A286" s="10"/>
      <c r="B286" s="118">
        <v>43736</v>
      </c>
      <c r="C286" s="125">
        <v>0</v>
      </c>
      <c r="D286" s="125">
        <v>0</v>
      </c>
      <c r="E286" s="125">
        <v>0</v>
      </c>
      <c r="F286" s="125">
        <v>0</v>
      </c>
      <c r="G286" s="125">
        <v>0</v>
      </c>
      <c r="H286" s="125">
        <v>0</v>
      </c>
      <c r="I286" s="125">
        <v>0</v>
      </c>
      <c r="J286" s="75"/>
      <c r="K286" s="17">
        <f t="shared" si="0"/>
        <v>1</v>
      </c>
      <c r="L286" s="17">
        <f t="shared" si="1"/>
        <v>3</v>
      </c>
      <c r="M286" s="71"/>
      <c r="N286" s="72"/>
      <c r="O286" s="71"/>
      <c r="P286" s="73"/>
      <c r="Q286" s="73"/>
      <c r="T286"/>
      <c r="U286"/>
      <c r="V286"/>
      <c r="X286"/>
      <c r="Y286"/>
      <c r="Z286"/>
      <c r="AB286"/>
      <c r="AC286"/>
      <c r="AD286"/>
      <c r="AF286"/>
      <c r="AG286"/>
      <c r="AH286"/>
      <c r="AJ286"/>
      <c r="AK286"/>
      <c r="AL286"/>
    </row>
    <row r="287" spans="1:38" ht="25.5" customHeight="1" x14ac:dyDescent="0.2">
      <c r="A287" s="10"/>
      <c r="B287" s="118">
        <v>43736</v>
      </c>
      <c r="C287" s="125">
        <v>0</v>
      </c>
      <c r="D287" s="125">
        <v>0</v>
      </c>
      <c r="E287" s="125">
        <v>0</v>
      </c>
      <c r="F287" s="125">
        <v>0</v>
      </c>
      <c r="G287" s="125">
        <v>0</v>
      </c>
      <c r="H287" s="125">
        <v>0</v>
      </c>
      <c r="I287" s="125">
        <v>0</v>
      </c>
      <c r="J287" s="75"/>
      <c r="K287" s="17">
        <f t="shared" si="0"/>
        <v>1</v>
      </c>
      <c r="L287" s="17">
        <f t="shared" si="1"/>
        <v>3</v>
      </c>
      <c r="M287" s="71"/>
      <c r="N287" s="72"/>
      <c r="O287" s="71"/>
      <c r="P287" s="73"/>
      <c r="Q287" s="73"/>
      <c r="T287"/>
      <c r="U287"/>
      <c r="V287"/>
      <c r="X287"/>
      <c r="Y287"/>
      <c r="Z287"/>
      <c r="AB287"/>
      <c r="AC287"/>
      <c r="AD287"/>
      <c r="AF287"/>
      <c r="AG287"/>
      <c r="AH287"/>
      <c r="AJ287"/>
      <c r="AK287"/>
      <c r="AL287"/>
    </row>
    <row r="288" spans="1:38" ht="25.5" customHeight="1" x14ac:dyDescent="0.2">
      <c r="A288" s="10"/>
      <c r="B288" s="118">
        <v>43736</v>
      </c>
      <c r="C288" s="125">
        <v>0</v>
      </c>
      <c r="D288" s="125">
        <v>0</v>
      </c>
      <c r="E288" s="125">
        <v>0</v>
      </c>
      <c r="F288" s="125">
        <v>0</v>
      </c>
      <c r="G288" s="125">
        <v>0</v>
      </c>
      <c r="H288" s="125">
        <v>0</v>
      </c>
      <c r="I288" s="125">
        <v>0</v>
      </c>
      <c r="J288" s="75"/>
      <c r="K288" s="17">
        <f t="shared" si="0"/>
        <v>1</v>
      </c>
      <c r="L288" s="17">
        <f t="shared" si="1"/>
        <v>3</v>
      </c>
      <c r="M288" s="71"/>
      <c r="N288" s="72"/>
      <c r="O288" s="71"/>
      <c r="P288" s="73"/>
      <c r="Q288" s="73"/>
      <c r="T288"/>
      <c r="U288"/>
      <c r="V288"/>
      <c r="X288"/>
      <c r="Y288"/>
      <c r="Z288"/>
      <c r="AB288"/>
      <c r="AC288"/>
      <c r="AD288"/>
      <c r="AF288"/>
      <c r="AG288"/>
      <c r="AH288"/>
      <c r="AJ288"/>
      <c r="AK288"/>
      <c r="AL288"/>
    </row>
    <row r="289" spans="1:38" ht="25.5" customHeight="1" x14ac:dyDescent="0.2">
      <c r="A289" s="10"/>
      <c r="B289" s="118">
        <v>43737</v>
      </c>
      <c r="C289" s="125">
        <v>0</v>
      </c>
      <c r="D289" s="125">
        <v>0</v>
      </c>
      <c r="E289" s="125">
        <v>0</v>
      </c>
      <c r="F289" s="125">
        <v>0</v>
      </c>
      <c r="G289" s="125">
        <v>0</v>
      </c>
      <c r="H289" s="125">
        <v>0</v>
      </c>
      <c r="I289" s="125">
        <v>0</v>
      </c>
      <c r="J289" s="75"/>
      <c r="K289" s="17">
        <f t="shared" si="0"/>
        <v>1</v>
      </c>
      <c r="L289" s="17">
        <f t="shared" si="1"/>
        <v>3</v>
      </c>
      <c r="M289" s="71"/>
      <c r="N289" s="72"/>
      <c r="O289" s="71"/>
      <c r="P289" s="73"/>
      <c r="Q289" s="73"/>
      <c r="T289"/>
      <c r="U289"/>
      <c r="V289"/>
      <c r="X289"/>
      <c r="Y289"/>
      <c r="Z289"/>
      <c r="AB289"/>
      <c r="AC289"/>
      <c r="AD289"/>
      <c r="AF289"/>
      <c r="AG289"/>
      <c r="AH289"/>
      <c r="AJ289"/>
      <c r="AK289"/>
      <c r="AL289"/>
    </row>
    <row r="290" spans="1:38" ht="25.5" customHeight="1" x14ac:dyDescent="0.2">
      <c r="A290" s="10"/>
      <c r="B290" s="118">
        <v>43738</v>
      </c>
      <c r="C290" s="125">
        <v>0</v>
      </c>
      <c r="D290" s="125">
        <v>0</v>
      </c>
      <c r="E290" s="125">
        <v>0</v>
      </c>
      <c r="F290" s="125">
        <v>0</v>
      </c>
      <c r="G290" s="125">
        <v>0</v>
      </c>
      <c r="H290" s="125">
        <v>0</v>
      </c>
      <c r="I290" s="125">
        <v>0</v>
      </c>
      <c r="J290" s="75"/>
      <c r="K290" s="17">
        <f t="shared" si="0"/>
        <v>1</v>
      </c>
      <c r="L290" s="17">
        <f t="shared" si="1"/>
        <v>3</v>
      </c>
      <c r="M290" s="71"/>
      <c r="N290" s="72"/>
      <c r="O290" s="71"/>
      <c r="P290" s="73"/>
      <c r="Q290" s="73"/>
      <c r="T290"/>
      <c r="U290"/>
      <c r="V290"/>
      <c r="X290"/>
      <c r="Y290"/>
      <c r="Z290"/>
      <c r="AB290"/>
      <c r="AC290"/>
      <c r="AD290"/>
      <c r="AF290"/>
      <c r="AG290"/>
      <c r="AH290"/>
      <c r="AJ290"/>
      <c r="AK290"/>
      <c r="AL290"/>
    </row>
    <row r="291" spans="1:38" ht="25.5" customHeight="1" x14ac:dyDescent="0.2">
      <c r="A291" s="10"/>
      <c r="B291" s="118">
        <v>43740</v>
      </c>
      <c r="C291" s="125">
        <v>0</v>
      </c>
      <c r="D291" s="125">
        <v>0</v>
      </c>
      <c r="E291" s="125">
        <v>0</v>
      </c>
      <c r="F291" s="125">
        <v>0</v>
      </c>
      <c r="G291" s="125">
        <v>0</v>
      </c>
      <c r="H291" s="125">
        <v>0</v>
      </c>
      <c r="I291" s="125">
        <v>0</v>
      </c>
      <c r="J291" s="75"/>
      <c r="K291" s="17">
        <f t="shared" si="0"/>
        <v>1</v>
      </c>
      <c r="L291" s="17">
        <f t="shared" si="1"/>
        <v>3</v>
      </c>
      <c r="M291" s="71"/>
      <c r="N291" s="72"/>
      <c r="O291" s="71"/>
      <c r="P291" s="73"/>
      <c r="Q291" s="73"/>
      <c r="T291"/>
      <c r="U291"/>
      <c r="V291"/>
      <c r="X291"/>
      <c r="Y291"/>
      <c r="Z291"/>
      <c r="AB291"/>
      <c r="AC291"/>
      <c r="AD291"/>
      <c r="AF291"/>
      <c r="AG291"/>
      <c r="AH291"/>
      <c r="AJ291"/>
      <c r="AK291"/>
      <c r="AL291"/>
    </row>
    <row r="292" spans="1:38" ht="25.5" customHeight="1" x14ac:dyDescent="0.2">
      <c r="A292" s="10"/>
      <c r="B292" s="118">
        <v>43746</v>
      </c>
      <c r="C292" s="125">
        <v>0</v>
      </c>
      <c r="D292" s="125">
        <v>0</v>
      </c>
      <c r="E292" s="125">
        <v>0</v>
      </c>
      <c r="F292" s="125">
        <v>0</v>
      </c>
      <c r="G292" s="125">
        <v>0</v>
      </c>
      <c r="H292" s="125">
        <v>0</v>
      </c>
      <c r="I292" s="125">
        <v>0</v>
      </c>
      <c r="J292" s="75"/>
      <c r="K292" s="17">
        <f t="shared" si="0"/>
        <v>1</v>
      </c>
      <c r="L292" s="17">
        <f t="shared" si="1"/>
        <v>3</v>
      </c>
      <c r="M292" s="71"/>
      <c r="N292" s="72"/>
      <c r="O292" s="71"/>
      <c r="P292" s="73"/>
      <c r="Q292" s="73"/>
      <c r="T292"/>
      <c r="U292"/>
      <c r="V292"/>
      <c r="X292"/>
      <c r="Y292"/>
      <c r="Z292"/>
      <c r="AB292"/>
      <c r="AC292"/>
      <c r="AD292"/>
      <c r="AF292"/>
      <c r="AG292"/>
      <c r="AH292"/>
      <c r="AJ292"/>
      <c r="AK292"/>
      <c r="AL292"/>
    </row>
    <row r="293" spans="1:38" ht="25.5" customHeight="1" x14ac:dyDescent="0.2">
      <c r="A293" s="10"/>
      <c r="B293" s="118">
        <v>43753</v>
      </c>
      <c r="C293" s="125">
        <v>0</v>
      </c>
      <c r="D293" s="125">
        <v>0</v>
      </c>
      <c r="E293" s="125">
        <v>0</v>
      </c>
      <c r="F293" s="125">
        <v>0</v>
      </c>
      <c r="G293" s="125">
        <v>0</v>
      </c>
      <c r="H293" s="125">
        <v>0</v>
      </c>
      <c r="I293" s="125">
        <v>0</v>
      </c>
      <c r="J293" s="75"/>
      <c r="K293" s="17">
        <f t="shared" si="0"/>
        <v>1</v>
      </c>
      <c r="L293" s="17">
        <f t="shared" si="1"/>
        <v>3</v>
      </c>
      <c r="M293" s="71"/>
      <c r="N293" s="72"/>
      <c r="O293" s="71"/>
      <c r="P293" s="73"/>
      <c r="Q293" s="73"/>
      <c r="T293"/>
      <c r="U293"/>
      <c r="V293"/>
      <c r="X293"/>
      <c r="Y293"/>
      <c r="Z293"/>
      <c r="AB293"/>
      <c r="AC293"/>
      <c r="AD293"/>
      <c r="AF293"/>
      <c r="AG293"/>
      <c r="AH293"/>
      <c r="AJ293"/>
      <c r="AK293"/>
      <c r="AL293"/>
    </row>
    <row r="294" spans="1:38" ht="25.5" customHeight="1" x14ac:dyDescent="0.2">
      <c r="A294" s="10"/>
      <c r="B294" s="118">
        <v>43766</v>
      </c>
      <c r="C294" s="125">
        <v>0</v>
      </c>
      <c r="D294" s="125">
        <v>0</v>
      </c>
      <c r="E294" s="125">
        <v>0</v>
      </c>
      <c r="F294" s="125">
        <v>0</v>
      </c>
      <c r="G294" s="125">
        <v>0</v>
      </c>
      <c r="H294" s="125">
        <v>0</v>
      </c>
      <c r="I294" s="125">
        <v>0</v>
      </c>
      <c r="J294" s="75"/>
      <c r="K294" s="17">
        <f t="shared" si="0"/>
        <v>1</v>
      </c>
      <c r="L294" s="17">
        <f t="shared" si="1"/>
        <v>3</v>
      </c>
      <c r="M294" s="71"/>
      <c r="N294" s="72"/>
      <c r="O294" s="71"/>
      <c r="P294" s="73"/>
      <c r="Q294" s="73"/>
      <c r="T294"/>
      <c r="U294"/>
      <c r="V294"/>
      <c r="X294"/>
      <c r="Y294"/>
      <c r="Z294"/>
      <c r="AB294"/>
      <c r="AC294"/>
      <c r="AD294"/>
      <c r="AF294"/>
      <c r="AG294"/>
      <c r="AH294"/>
      <c r="AJ294"/>
      <c r="AK294"/>
      <c r="AL294"/>
    </row>
    <row r="295" spans="1:38" ht="25.5" customHeight="1" x14ac:dyDescent="0.2">
      <c r="A295" s="10"/>
      <c r="B295" s="118">
        <v>43768</v>
      </c>
      <c r="C295" s="125">
        <v>0</v>
      </c>
      <c r="D295" s="125">
        <v>0</v>
      </c>
      <c r="E295" s="125">
        <v>0</v>
      </c>
      <c r="F295" s="125">
        <v>0</v>
      </c>
      <c r="G295" s="125">
        <v>0</v>
      </c>
      <c r="H295" s="125">
        <v>0</v>
      </c>
      <c r="I295" s="125">
        <v>0</v>
      </c>
      <c r="J295" s="75"/>
      <c r="K295" s="17">
        <f t="shared" si="0"/>
        <v>1</v>
      </c>
      <c r="L295" s="17">
        <f t="shared" si="1"/>
        <v>3</v>
      </c>
      <c r="M295" s="71"/>
      <c r="N295" s="72"/>
      <c r="O295" s="71"/>
      <c r="P295" s="73"/>
      <c r="Q295" s="73"/>
      <c r="T295"/>
      <c r="U295"/>
      <c r="V295"/>
      <c r="X295"/>
      <c r="Y295"/>
      <c r="Z295"/>
      <c r="AB295"/>
      <c r="AC295"/>
      <c r="AD295"/>
      <c r="AF295"/>
      <c r="AG295"/>
      <c r="AH295"/>
      <c r="AJ295"/>
      <c r="AK295"/>
      <c r="AL295"/>
    </row>
    <row r="296" spans="1:38" ht="25.5" customHeight="1" x14ac:dyDescent="0.2">
      <c r="A296" s="10"/>
      <c r="B296" s="118">
        <v>43771</v>
      </c>
      <c r="C296" s="125">
        <v>0</v>
      </c>
      <c r="D296" s="125">
        <v>1</v>
      </c>
      <c r="E296" s="125">
        <v>0</v>
      </c>
      <c r="F296" s="125">
        <v>0</v>
      </c>
      <c r="G296" s="125">
        <v>0</v>
      </c>
      <c r="H296" s="125">
        <v>0</v>
      </c>
      <c r="I296" s="125">
        <v>0</v>
      </c>
      <c r="J296" s="75"/>
      <c r="K296" s="17">
        <f t="shared" si="0"/>
        <v>1</v>
      </c>
      <c r="L296" s="17">
        <f t="shared" si="1"/>
        <v>3</v>
      </c>
      <c r="M296" s="71"/>
      <c r="N296" s="72"/>
      <c r="O296" s="71"/>
      <c r="P296" s="73"/>
      <c r="Q296" s="73"/>
      <c r="T296"/>
      <c r="U296"/>
      <c r="V296"/>
      <c r="X296"/>
      <c r="Y296"/>
      <c r="Z296"/>
      <c r="AB296"/>
      <c r="AC296"/>
      <c r="AD296"/>
      <c r="AF296"/>
      <c r="AG296"/>
      <c r="AH296"/>
      <c r="AJ296"/>
      <c r="AK296"/>
      <c r="AL296"/>
    </row>
    <row r="297" spans="1:38" ht="25.5" customHeight="1" x14ac:dyDescent="0.2">
      <c r="A297" s="10"/>
      <c r="B297" s="118">
        <v>43776</v>
      </c>
      <c r="C297" s="125">
        <v>0</v>
      </c>
      <c r="D297" s="125">
        <v>0</v>
      </c>
      <c r="E297" s="125">
        <v>0</v>
      </c>
      <c r="F297" s="125">
        <v>0</v>
      </c>
      <c r="G297" s="125">
        <v>0</v>
      </c>
      <c r="H297" s="125">
        <v>0</v>
      </c>
      <c r="I297" s="125">
        <v>0</v>
      </c>
      <c r="J297" s="75"/>
      <c r="K297" s="17">
        <f t="shared" si="0"/>
        <v>1</v>
      </c>
      <c r="L297" s="17">
        <f t="shared" si="1"/>
        <v>3</v>
      </c>
      <c r="M297" s="71"/>
      <c r="N297" s="72"/>
      <c r="O297" s="71"/>
      <c r="P297" s="73"/>
      <c r="Q297" s="73"/>
      <c r="T297"/>
      <c r="U297"/>
      <c r="V297"/>
      <c r="X297"/>
      <c r="Y297"/>
      <c r="Z297"/>
      <c r="AB297"/>
      <c r="AC297"/>
      <c r="AD297"/>
      <c r="AF297"/>
      <c r="AG297"/>
      <c r="AH297"/>
      <c r="AJ297"/>
      <c r="AK297"/>
      <c r="AL297"/>
    </row>
    <row r="298" spans="1:38" ht="25.5" customHeight="1" x14ac:dyDescent="0.2">
      <c r="A298" s="10"/>
      <c r="B298" s="118">
        <v>43778</v>
      </c>
      <c r="C298" s="125">
        <v>0</v>
      </c>
      <c r="D298" s="125">
        <v>0</v>
      </c>
      <c r="E298" s="125">
        <v>0</v>
      </c>
      <c r="F298" s="125">
        <v>0</v>
      </c>
      <c r="G298" s="125">
        <v>0</v>
      </c>
      <c r="H298" s="125">
        <v>0</v>
      </c>
      <c r="I298" s="125">
        <v>0</v>
      </c>
      <c r="J298" s="75"/>
      <c r="K298" s="17">
        <f t="shared" si="0"/>
        <v>1</v>
      </c>
      <c r="L298" s="17">
        <f t="shared" si="1"/>
        <v>3</v>
      </c>
      <c r="M298" s="71"/>
      <c r="N298" s="72"/>
      <c r="O298" s="71"/>
      <c r="P298" s="73"/>
      <c r="Q298" s="73"/>
      <c r="T298"/>
      <c r="U298"/>
      <c r="V298"/>
      <c r="X298"/>
      <c r="Y298"/>
      <c r="Z298"/>
      <c r="AB298"/>
      <c r="AC298"/>
      <c r="AD298"/>
      <c r="AF298"/>
      <c r="AG298"/>
      <c r="AH298"/>
      <c r="AJ298"/>
      <c r="AK298"/>
      <c r="AL298"/>
    </row>
    <row r="299" spans="1:38" ht="17.100000000000001" customHeight="1" thickBot="1" x14ac:dyDescent="0.25">
      <c r="A299" s="14">
        <v>1</v>
      </c>
      <c r="B299" s="118">
        <v>43778</v>
      </c>
      <c r="C299" s="125">
        <v>0</v>
      </c>
      <c r="D299" s="125">
        <v>0</v>
      </c>
      <c r="E299" s="125">
        <v>0</v>
      </c>
      <c r="F299" s="125">
        <v>0</v>
      </c>
      <c r="G299" s="125">
        <v>0</v>
      </c>
      <c r="H299" s="125">
        <v>0</v>
      </c>
      <c r="I299" s="125">
        <v>0</v>
      </c>
      <c r="J299" s="16"/>
      <c r="K299" s="17">
        <f t="shared" ref="K299:K319" si="4">$C$9</f>
        <v>1</v>
      </c>
      <c r="L299" s="17">
        <f t="shared" ref="L299:L319" si="5">$F$9</f>
        <v>3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  <c r="T299"/>
      <c r="U299"/>
      <c r="V299"/>
      <c r="X299"/>
      <c r="Y299"/>
      <c r="Z299"/>
      <c r="AB299"/>
      <c r="AC299"/>
      <c r="AD299"/>
      <c r="AF299"/>
      <c r="AG299"/>
      <c r="AH299"/>
      <c r="AJ299"/>
      <c r="AK299"/>
      <c r="AL299"/>
    </row>
    <row r="300" spans="1:38" ht="17.100000000000001" customHeight="1" x14ac:dyDescent="0.2">
      <c r="A300" s="14">
        <v>2</v>
      </c>
      <c r="B300" s="118">
        <v>43778</v>
      </c>
      <c r="C300" s="125">
        <v>0</v>
      </c>
      <c r="D300" s="125">
        <v>0</v>
      </c>
      <c r="E300" s="125">
        <v>0</v>
      </c>
      <c r="F300" s="125">
        <v>0</v>
      </c>
      <c r="G300" s="125">
        <v>0</v>
      </c>
      <c r="H300" s="125">
        <v>0</v>
      </c>
      <c r="I300" s="125">
        <v>0</v>
      </c>
      <c r="J300" s="16"/>
      <c r="K300" s="17">
        <f t="shared" si="4"/>
        <v>1</v>
      </c>
      <c r="L300" s="17">
        <f t="shared" si="5"/>
        <v>3</v>
      </c>
      <c r="M300" s="18">
        <v>0</v>
      </c>
      <c r="N300" s="18">
        <v>0</v>
      </c>
      <c r="O300" s="18">
        <v>0</v>
      </c>
      <c r="P300" s="18">
        <v>1</v>
      </c>
      <c r="Q300" s="18">
        <v>0</v>
      </c>
      <c r="T300" s="49"/>
      <c r="U300" s="49" t="s">
        <v>41</v>
      </c>
      <c r="V300" s="49" t="s">
        <v>40</v>
      </c>
      <c r="X300" s="49"/>
      <c r="Y300" s="49" t="s">
        <v>41</v>
      </c>
      <c r="Z300" s="49" t="s">
        <v>40</v>
      </c>
      <c r="AB300" s="49"/>
      <c r="AC300" s="49" t="s">
        <v>41</v>
      </c>
      <c r="AD300" s="49" t="s">
        <v>40</v>
      </c>
      <c r="AF300" s="49"/>
      <c r="AG300" s="49" t="s">
        <v>41</v>
      </c>
      <c r="AH300" s="49" t="s">
        <v>40</v>
      </c>
      <c r="AJ300" s="49"/>
      <c r="AK300" s="49" t="s">
        <v>41</v>
      </c>
      <c r="AL300" s="49" t="s">
        <v>40</v>
      </c>
    </row>
    <row r="301" spans="1:38" ht="17.100000000000001" customHeight="1" x14ac:dyDescent="0.2">
      <c r="A301" s="14">
        <v>3</v>
      </c>
      <c r="B301" s="118">
        <v>43780</v>
      </c>
      <c r="C301" s="125">
        <v>0</v>
      </c>
      <c r="D301" s="125">
        <v>0</v>
      </c>
      <c r="E301" s="125">
        <v>0</v>
      </c>
      <c r="F301" s="125">
        <v>0</v>
      </c>
      <c r="G301" s="125">
        <v>0</v>
      </c>
      <c r="H301" s="125">
        <v>0</v>
      </c>
      <c r="I301" s="125">
        <v>0</v>
      </c>
      <c r="J301" s="16"/>
      <c r="K301" s="17">
        <f t="shared" si="4"/>
        <v>1</v>
      </c>
      <c r="L301" s="17">
        <f t="shared" si="5"/>
        <v>3</v>
      </c>
      <c r="M301" s="18">
        <v>0</v>
      </c>
      <c r="N301" s="18">
        <v>0</v>
      </c>
      <c r="O301" s="18">
        <v>0</v>
      </c>
      <c r="P301" s="18">
        <v>0</v>
      </c>
      <c r="Q301" s="18">
        <v>1</v>
      </c>
      <c r="T301" s="1" t="s">
        <v>39</v>
      </c>
      <c r="U301" s="1">
        <v>2.3255813953488372E-2</v>
      </c>
      <c r="V301" s="1">
        <v>0</v>
      </c>
      <c r="X301" s="1" t="s">
        <v>39</v>
      </c>
      <c r="Y301" s="1">
        <v>6.9767441860465115E-2</v>
      </c>
      <c r="Z301" s="1">
        <v>6.8965517241379309E-2</v>
      </c>
      <c r="AB301" s="1" t="s">
        <v>39</v>
      </c>
      <c r="AC301" s="1">
        <v>6.9767441860465115E-2</v>
      </c>
      <c r="AD301" s="1">
        <v>5.1724137931034482E-2</v>
      </c>
      <c r="AF301" s="1" t="s">
        <v>39</v>
      </c>
      <c r="AG301" s="1">
        <v>2.3255813953488372E-2</v>
      </c>
      <c r="AH301" s="1">
        <v>3.4482758620689655E-2</v>
      </c>
      <c r="AJ301" s="1" t="s">
        <v>39</v>
      </c>
      <c r="AK301" s="1">
        <v>2.3255813953488372E-2</v>
      </c>
      <c r="AL301" s="1">
        <v>1.7241379310344827E-2</v>
      </c>
    </row>
    <row r="302" spans="1:38" ht="17.100000000000001" customHeight="1" x14ac:dyDescent="0.2">
      <c r="A302" s="14">
        <v>4</v>
      </c>
      <c r="B302" s="118">
        <v>43782</v>
      </c>
      <c r="C302" s="125">
        <v>0</v>
      </c>
      <c r="D302" s="125">
        <v>0</v>
      </c>
      <c r="E302" s="125">
        <v>0</v>
      </c>
      <c r="F302" s="125">
        <v>0</v>
      </c>
      <c r="G302" s="125">
        <v>0</v>
      </c>
      <c r="H302" s="125">
        <v>0</v>
      </c>
      <c r="I302" s="125">
        <v>0</v>
      </c>
      <c r="J302" s="16"/>
      <c r="K302" s="17">
        <f t="shared" si="4"/>
        <v>1</v>
      </c>
      <c r="L302" s="17">
        <f t="shared" si="5"/>
        <v>3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T302" s="1" t="s">
        <v>38</v>
      </c>
      <c r="U302" s="1">
        <v>2.3255813953488372E-2</v>
      </c>
      <c r="V302" s="1">
        <v>0</v>
      </c>
      <c r="X302" s="1" t="s">
        <v>38</v>
      </c>
      <c r="Y302" s="1">
        <v>6.6445182724252497E-2</v>
      </c>
      <c r="Z302" s="1">
        <v>6.5335753176043551E-2</v>
      </c>
      <c r="AB302" s="1" t="s">
        <v>38</v>
      </c>
      <c r="AC302" s="1">
        <v>6.6445182724252497E-2</v>
      </c>
      <c r="AD302" s="1">
        <v>4.9909255898366603E-2</v>
      </c>
      <c r="AF302" s="1" t="s">
        <v>38</v>
      </c>
      <c r="AG302" s="1">
        <v>2.3255813953488372E-2</v>
      </c>
      <c r="AH302" s="1">
        <v>3.3877797943133697E-2</v>
      </c>
      <c r="AJ302" s="1" t="s">
        <v>38</v>
      </c>
      <c r="AK302" s="1">
        <v>2.3255813953488372E-2</v>
      </c>
      <c r="AL302" s="1">
        <v>1.7241379310344827E-2</v>
      </c>
    </row>
    <row r="303" spans="1:38" ht="17.100000000000001" customHeight="1" x14ac:dyDescent="0.2">
      <c r="A303" s="14">
        <v>5</v>
      </c>
      <c r="B303" s="118">
        <v>43786</v>
      </c>
      <c r="C303" s="125">
        <v>0</v>
      </c>
      <c r="D303" s="125">
        <v>0</v>
      </c>
      <c r="E303" s="125">
        <v>0</v>
      </c>
      <c r="F303" s="125">
        <v>0</v>
      </c>
      <c r="G303" s="125">
        <v>0</v>
      </c>
      <c r="H303" s="125">
        <v>0</v>
      </c>
      <c r="I303" s="125">
        <v>0</v>
      </c>
      <c r="J303" s="16"/>
      <c r="K303" s="17">
        <f t="shared" si="4"/>
        <v>1</v>
      </c>
      <c r="L303" s="17">
        <f t="shared" si="5"/>
        <v>3</v>
      </c>
      <c r="M303" s="18">
        <v>0</v>
      </c>
      <c r="N303" s="18">
        <v>0</v>
      </c>
      <c r="O303" s="18">
        <v>0</v>
      </c>
      <c r="P303" s="18">
        <v>0</v>
      </c>
      <c r="Q303" s="18">
        <v>0</v>
      </c>
      <c r="T303" s="1" t="s">
        <v>37</v>
      </c>
      <c r="U303" s="1">
        <v>43</v>
      </c>
      <c r="V303" s="1">
        <v>58</v>
      </c>
      <c r="X303" s="1" t="s">
        <v>37</v>
      </c>
      <c r="Y303" s="1">
        <v>43</v>
      </c>
      <c r="Z303" s="1">
        <v>58</v>
      </c>
      <c r="AB303" s="1" t="s">
        <v>37</v>
      </c>
      <c r="AC303" s="1">
        <v>43</v>
      </c>
      <c r="AD303" s="1">
        <v>58</v>
      </c>
      <c r="AF303" s="1" t="s">
        <v>37</v>
      </c>
      <c r="AG303" s="1">
        <v>43</v>
      </c>
      <c r="AH303" s="1">
        <v>58</v>
      </c>
      <c r="AJ303" s="1" t="s">
        <v>37</v>
      </c>
      <c r="AK303" s="1">
        <v>43</v>
      </c>
      <c r="AL303" s="1">
        <v>58</v>
      </c>
    </row>
    <row r="304" spans="1:38" ht="17.100000000000001" customHeight="1" x14ac:dyDescent="0.2">
      <c r="A304" s="14">
        <v>6</v>
      </c>
      <c r="B304" s="118">
        <v>43788</v>
      </c>
      <c r="C304" s="125">
        <v>0</v>
      </c>
      <c r="D304" s="125">
        <v>0</v>
      </c>
      <c r="E304" s="125">
        <v>0</v>
      </c>
      <c r="F304" s="125">
        <v>0</v>
      </c>
      <c r="G304" s="125">
        <v>0</v>
      </c>
      <c r="H304" s="125">
        <v>0</v>
      </c>
      <c r="I304" s="125">
        <v>0</v>
      </c>
      <c r="J304" s="16"/>
      <c r="K304" s="17">
        <f t="shared" si="4"/>
        <v>1</v>
      </c>
      <c r="L304" s="17">
        <f t="shared" si="5"/>
        <v>3</v>
      </c>
      <c r="M304" s="18">
        <v>0</v>
      </c>
      <c r="N304" s="18">
        <v>0</v>
      </c>
      <c r="O304" s="18">
        <v>1</v>
      </c>
      <c r="P304" s="18">
        <v>0</v>
      </c>
      <c r="Q304" s="18">
        <v>0</v>
      </c>
      <c r="T304" s="1" t="s">
        <v>36</v>
      </c>
      <c r="U304" s="1">
        <v>0</v>
      </c>
      <c r="V304" s="1"/>
      <c r="X304" s="1" t="s">
        <v>36</v>
      </c>
      <c r="Y304" s="1">
        <v>0</v>
      </c>
      <c r="Z304" s="1"/>
      <c r="AB304" s="1" t="s">
        <v>36</v>
      </c>
      <c r="AC304" s="1">
        <v>0</v>
      </c>
      <c r="AD304" s="1"/>
      <c r="AF304" s="1" t="s">
        <v>36</v>
      </c>
      <c r="AG304" s="1">
        <v>0</v>
      </c>
      <c r="AH304" s="1"/>
      <c r="AJ304" s="1" t="s">
        <v>36</v>
      </c>
      <c r="AK304" s="1">
        <v>0</v>
      </c>
      <c r="AL304" s="1"/>
    </row>
    <row r="305" spans="1:38" ht="17.100000000000001" customHeight="1" x14ac:dyDescent="0.2">
      <c r="A305" s="14">
        <v>7</v>
      </c>
      <c r="B305" s="118">
        <v>43791</v>
      </c>
      <c r="C305" s="125">
        <v>0</v>
      </c>
      <c r="D305" s="125">
        <v>0</v>
      </c>
      <c r="E305" s="125">
        <v>0</v>
      </c>
      <c r="F305" s="125">
        <v>0</v>
      </c>
      <c r="G305" s="125">
        <v>0</v>
      </c>
      <c r="H305" s="125">
        <v>0</v>
      </c>
      <c r="I305" s="125">
        <v>0</v>
      </c>
      <c r="J305" s="16"/>
      <c r="K305" s="17">
        <f t="shared" si="4"/>
        <v>1</v>
      </c>
      <c r="L305" s="17">
        <f t="shared" si="5"/>
        <v>3</v>
      </c>
      <c r="M305" s="18">
        <v>0</v>
      </c>
      <c r="N305" s="18">
        <v>0</v>
      </c>
      <c r="O305" s="18">
        <v>0</v>
      </c>
      <c r="P305" s="18">
        <v>0</v>
      </c>
      <c r="Q305" s="18">
        <v>0</v>
      </c>
      <c r="T305" s="1" t="s">
        <v>35</v>
      </c>
      <c r="U305" s="1">
        <v>42</v>
      </c>
      <c r="V305" s="1"/>
      <c r="X305" s="1" t="s">
        <v>35</v>
      </c>
      <c r="Y305" s="1">
        <v>90</v>
      </c>
      <c r="Z305" s="1"/>
      <c r="AB305" s="1" t="s">
        <v>35</v>
      </c>
      <c r="AC305" s="1">
        <v>83</v>
      </c>
      <c r="AD305" s="1"/>
      <c r="AF305" s="1" t="s">
        <v>35</v>
      </c>
      <c r="AG305" s="1">
        <v>98</v>
      </c>
      <c r="AH305" s="1"/>
      <c r="AJ305" s="1" t="s">
        <v>35</v>
      </c>
      <c r="AK305" s="1">
        <v>82</v>
      </c>
      <c r="AL305" s="1"/>
    </row>
    <row r="306" spans="1:38" ht="17.100000000000001" customHeight="1" x14ac:dyDescent="0.2">
      <c r="A306" s="14">
        <v>8</v>
      </c>
      <c r="B306" s="118">
        <v>43793</v>
      </c>
      <c r="C306" s="125">
        <v>0</v>
      </c>
      <c r="D306" s="125">
        <v>0</v>
      </c>
      <c r="E306" s="125">
        <v>0</v>
      </c>
      <c r="F306" s="125">
        <v>0</v>
      </c>
      <c r="G306" s="125">
        <v>0</v>
      </c>
      <c r="H306" s="125">
        <v>0</v>
      </c>
      <c r="I306" s="125">
        <v>0</v>
      </c>
      <c r="J306" s="16"/>
      <c r="K306" s="17">
        <f t="shared" si="4"/>
        <v>1</v>
      </c>
      <c r="L306" s="17">
        <f t="shared" si="5"/>
        <v>3</v>
      </c>
      <c r="M306" s="18">
        <v>0</v>
      </c>
      <c r="N306" s="18">
        <v>0</v>
      </c>
      <c r="O306" s="18">
        <v>0</v>
      </c>
      <c r="P306" s="18">
        <v>0</v>
      </c>
      <c r="Q306" s="18">
        <v>0</v>
      </c>
      <c r="T306" s="1" t="s">
        <v>34</v>
      </c>
      <c r="U306" s="1">
        <v>1</v>
      </c>
      <c r="V306" s="1"/>
      <c r="X306" s="1" t="s">
        <v>34</v>
      </c>
      <c r="Y306" s="1">
        <v>1.551452404767798E-2</v>
      </c>
      <c r="Z306" s="1"/>
      <c r="AB306" s="1" t="s">
        <v>34</v>
      </c>
      <c r="AC306" s="1">
        <v>0.36786766012372335</v>
      </c>
      <c r="AD306" s="1"/>
      <c r="AF306" s="1" t="s">
        <v>34</v>
      </c>
      <c r="AG306" s="1">
        <v>-0.33473280989050064</v>
      </c>
      <c r="AH306" s="1"/>
      <c r="AJ306" s="1" t="s">
        <v>34</v>
      </c>
      <c r="AK306" s="1">
        <v>0.20775304438348011</v>
      </c>
      <c r="AL306" s="1"/>
    </row>
    <row r="307" spans="1:38" ht="17.100000000000001" customHeight="1" x14ac:dyDescent="0.2">
      <c r="A307" s="14">
        <v>9</v>
      </c>
      <c r="B307" s="118">
        <v>43798</v>
      </c>
      <c r="C307" s="125">
        <v>0</v>
      </c>
      <c r="D307" s="125">
        <v>0</v>
      </c>
      <c r="E307" s="125">
        <v>0</v>
      </c>
      <c r="F307" s="125">
        <v>0</v>
      </c>
      <c r="G307" s="125">
        <v>0</v>
      </c>
      <c r="H307" s="125">
        <v>0</v>
      </c>
      <c r="I307" s="125">
        <v>0</v>
      </c>
      <c r="J307" s="16"/>
      <c r="K307" s="17">
        <f t="shared" si="4"/>
        <v>1</v>
      </c>
      <c r="L307" s="17">
        <f t="shared" si="5"/>
        <v>3</v>
      </c>
      <c r="M307" s="18">
        <v>0</v>
      </c>
      <c r="N307" s="18">
        <v>0</v>
      </c>
      <c r="O307" s="18">
        <v>0</v>
      </c>
      <c r="P307" s="18">
        <v>0</v>
      </c>
      <c r="Q307" s="18">
        <v>0</v>
      </c>
      <c r="T307" s="1" t="s">
        <v>33</v>
      </c>
      <c r="U307" s="1">
        <v>0.1615186438014935</v>
      </c>
      <c r="V307" s="1"/>
      <c r="X307" s="1" t="s">
        <v>33</v>
      </c>
      <c r="Y307" s="1">
        <v>0.4938280193159465</v>
      </c>
      <c r="Z307" s="1"/>
      <c r="AB307" s="1" t="s">
        <v>33</v>
      </c>
      <c r="AC307" s="1">
        <v>0.35695418847829852</v>
      </c>
      <c r="AD307" s="1"/>
      <c r="AF307" s="1" t="s">
        <v>33</v>
      </c>
      <c r="AG307" s="1">
        <v>0.36927101112291033</v>
      </c>
      <c r="AH307" s="1"/>
      <c r="AJ307" s="1" t="s">
        <v>33</v>
      </c>
      <c r="AK307" s="1">
        <v>0.41796845355695261</v>
      </c>
      <c r="AL307" s="1"/>
    </row>
    <row r="308" spans="1:38" ht="17.100000000000001" customHeight="1" x14ac:dyDescent="0.2">
      <c r="A308" s="14">
        <v>10</v>
      </c>
      <c r="B308" s="118">
        <v>43807</v>
      </c>
      <c r="C308" s="125">
        <v>0</v>
      </c>
      <c r="D308" s="125">
        <v>0</v>
      </c>
      <c r="E308" s="125">
        <v>0</v>
      </c>
      <c r="F308" s="125">
        <v>0</v>
      </c>
      <c r="G308" s="125">
        <v>0</v>
      </c>
      <c r="H308" s="125">
        <v>0</v>
      </c>
      <c r="I308" s="125">
        <v>0</v>
      </c>
      <c r="J308" s="16"/>
      <c r="K308" s="17">
        <f t="shared" si="4"/>
        <v>1</v>
      </c>
      <c r="L308" s="17">
        <f t="shared" si="5"/>
        <v>3</v>
      </c>
      <c r="M308" s="18">
        <v>0</v>
      </c>
      <c r="N308" s="18">
        <v>0</v>
      </c>
      <c r="O308" s="18">
        <v>0</v>
      </c>
      <c r="P308" s="18">
        <v>0</v>
      </c>
      <c r="Q308" s="18">
        <v>0</v>
      </c>
      <c r="T308" s="1" t="s">
        <v>32</v>
      </c>
      <c r="U308" s="1">
        <v>1.6819523574675355</v>
      </c>
      <c r="V308" s="1"/>
      <c r="X308" s="1" t="s">
        <v>32</v>
      </c>
      <c r="Y308" s="1">
        <v>1.661961084030164</v>
      </c>
      <c r="Z308" s="1"/>
      <c r="AB308" s="1" t="s">
        <v>32</v>
      </c>
      <c r="AC308" s="1">
        <v>1.6634201749188866</v>
      </c>
      <c r="AD308" s="1"/>
      <c r="AF308" s="1" t="s">
        <v>32</v>
      </c>
      <c r="AG308" s="1">
        <v>1.6605512170657302</v>
      </c>
      <c r="AH308" s="1"/>
      <c r="AJ308" s="1" t="s">
        <v>32</v>
      </c>
      <c r="AK308" s="1">
        <v>1.6636491840290772</v>
      </c>
      <c r="AL308" s="1"/>
    </row>
    <row r="309" spans="1:38" ht="17.100000000000001" customHeight="1" x14ac:dyDescent="0.2">
      <c r="A309" s="14">
        <v>11</v>
      </c>
      <c r="B309" s="118">
        <v>43807</v>
      </c>
      <c r="C309" s="125">
        <v>0</v>
      </c>
      <c r="D309" s="125">
        <v>0</v>
      </c>
      <c r="E309" s="125">
        <v>0</v>
      </c>
      <c r="F309" s="125">
        <v>0</v>
      </c>
      <c r="G309" s="125">
        <v>0</v>
      </c>
      <c r="H309" s="125">
        <v>0</v>
      </c>
      <c r="I309" s="125">
        <v>0</v>
      </c>
      <c r="J309" s="16"/>
      <c r="K309" s="17">
        <f t="shared" si="4"/>
        <v>1</v>
      </c>
      <c r="L309" s="17">
        <f t="shared" si="5"/>
        <v>3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T309" s="1" t="s">
        <v>31</v>
      </c>
      <c r="U309" s="1">
        <v>0.323037287602987</v>
      </c>
      <c r="V309" s="1"/>
      <c r="X309" s="1" t="s">
        <v>31</v>
      </c>
      <c r="Y309" s="1">
        <v>0.987656038631893</v>
      </c>
      <c r="Z309" s="1"/>
      <c r="AB309" s="1" t="s">
        <v>31</v>
      </c>
      <c r="AC309" s="1">
        <v>0.71390837695659703</v>
      </c>
      <c r="AD309" s="1"/>
      <c r="AF309" s="1" t="s">
        <v>31</v>
      </c>
      <c r="AG309" s="1">
        <v>0.73854202224582066</v>
      </c>
      <c r="AH309" s="1"/>
      <c r="AJ309" s="1" t="s">
        <v>31</v>
      </c>
      <c r="AK309" s="1">
        <v>0.83593690711390523</v>
      </c>
      <c r="AL309" s="1"/>
    </row>
    <row r="310" spans="1:38" ht="17.100000000000001" customHeight="1" thickBot="1" x14ac:dyDescent="0.25">
      <c r="A310" s="14">
        <v>12</v>
      </c>
      <c r="B310" s="118">
        <v>43809</v>
      </c>
      <c r="C310" s="125">
        <v>0</v>
      </c>
      <c r="D310" s="125">
        <v>0</v>
      </c>
      <c r="E310" s="125">
        <v>0</v>
      </c>
      <c r="F310" s="125">
        <v>0</v>
      </c>
      <c r="G310" s="125">
        <v>0</v>
      </c>
      <c r="H310" s="125">
        <v>0</v>
      </c>
      <c r="I310" s="125">
        <v>0</v>
      </c>
      <c r="J310" s="16"/>
      <c r="K310" s="17">
        <f t="shared" si="4"/>
        <v>1</v>
      </c>
      <c r="L310" s="17">
        <f t="shared" si="5"/>
        <v>3</v>
      </c>
      <c r="M310" s="18">
        <v>0</v>
      </c>
      <c r="N310" s="18">
        <v>0</v>
      </c>
      <c r="O310" s="18">
        <v>0</v>
      </c>
      <c r="P310" s="18">
        <v>0</v>
      </c>
      <c r="Q310" s="18">
        <v>0</v>
      </c>
      <c r="T310" s="48" t="s">
        <v>30</v>
      </c>
      <c r="U310" s="48">
        <v>2.0180817028184461</v>
      </c>
      <c r="V310" s="48"/>
      <c r="X310" s="48" t="s">
        <v>30</v>
      </c>
      <c r="Y310" s="48">
        <v>1.986674540703772</v>
      </c>
      <c r="Z310" s="48"/>
      <c r="AB310" s="48" t="s">
        <v>30</v>
      </c>
      <c r="AC310" s="48">
        <v>1.9889597801751635</v>
      </c>
      <c r="AD310" s="48"/>
      <c r="AF310" s="48" t="s">
        <v>30</v>
      </c>
      <c r="AG310" s="48">
        <v>1.9844674545084788</v>
      </c>
      <c r="AH310" s="48"/>
      <c r="AJ310" s="48" t="s">
        <v>30</v>
      </c>
      <c r="AK310" s="48">
        <v>1.9893185571365706</v>
      </c>
      <c r="AL310" s="48"/>
    </row>
    <row r="311" spans="1:38" ht="17.100000000000001" customHeight="1" x14ac:dyDescent="0.2">
      <c r="A311" s="14">
        <v>13</v>
      </c>
      <c r="B311" s="118">
        <v>43813</v>
      </c>
      <c r="C311" s="125">
        <v>0</v>
      </c>
      <c r="D311" s="125">
        <v>0</v>
      </c>
      <c r="E311" s="125">
        <v>0</v>
      </c>
      <c r="F311" s="125">
        <v>0</v>
      </c>
      <c r="G311" s="125">
        <v>0</v>
      </c>
      <c r="H311" s="125">
        <v>0</v>
      </c>
      <c r="I311" s="125">
        <v>0</v>
      </c>
      <c r="J311" s="16"/>
      <c r="K311" s="17">
        <f t="shared" si="4"/>
        <v>1</v>
      </c>
      <c r="L311" s="17">
        <f t="shared" si="5"/>
        <v>3</v>
      </c>
      <c r="M311" s="18">
        <v>0</v>
      </c>
      <c r="N311" s="18">
        <v>0</v>
      </c>
      <c r="O311" s="18">
        <v>0</v>
      </c>
      <c r="P311" s="18">
        <v>0</v>
      </c>
      <c r="Q311" s="18">
        <v>0</v>
      </c>
    </row>
    <row r="312" spans="1:38" ht="17.100000000000001" customHeight="1" x14ac:dyDescent="0.2">
      <c r="A312" s="14">
        <v>14</v>
      </c>
      <c r="B312" s="118">
        <v>43814</v>
      </c>
      <c r="C312" s="125">
        <v>0</v>
      </c>
      <c r="D312" s="125">
        <v>0</v>
      </c>
      <c r="E312" s="125">
        <v>0</v>
      </c>
      <c r="F312" s="125">
        <v>0</v>
      </c>
      <c r="G312" s="125">
        <v>0</v>
      </c>
      <c r="H312" s="125">
        <v>0</v>
      </c>
      <c r="I312" s="125">
        <v>0</v>
      </c>
      <c r="J312" s="16"/>
      <c r="K312" s="17">
        <f t="shared" si="4"/>
        <v>1</v>
      </c>
      <c r="L312" s="17">
        <f t="shared" si="5"/>
        <v>3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</row>
    <row r="313" spans="1:38" ht="17.100000000000001" customHeight="1" x14ac:dyDescent="0.2">
      <c r="A313" s="14">
        <v>15</v>
      </c>
      <c r="B313" s="118">
        <v>43817</v>
      </c>
      <c r="C313" s="125">
        <v>0</v>
      </c>
      <c r="D313" s="125">
        <v>0</v>
      </c>
      <c r="E313" s="125">
        <v>0</v>
      </c>
      <c r="F313" s="125">
        <v>0</v>
      </c>
      <c r="G313" s="125">
        <v>0</v>
      </c>
      <c r="H313" s="125">
        <v>0</v>
      </c>
      <c r="I313" s="125">
        <v>0</v>
      </c>
      <c r="J313" s="16"/>
      <c r="K313" s="17">
        <f t="shared" si="4"/>
        <v>1</v>
      </c>
      <c r="L313" s="17">
        <f t="shared" si="5"/>
        <v>3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</row>
    <row r="314" spans="1:38" ht="17.100000000000001" customHeight="1" x14ac:dyDescent="0.2">
      <c r="A314" s="14">
        <v>16</v>
      </c>
      <c r="B314" s="118">
        <v>43819</v>
      </c>
      <c r="C314" s="125">
        <v>0</v>
      </c>
      <c r="D314" s="125">
        <v>0</v>
      </c>
      <c r="E314" s="125">
        <v>0</v>
      </c>
      <c r="F314" s="125">
        <v>0</v>
      </c>
      <c r="G314" s="125">
        <v>0</v>
      </c>
      <c r="H314" s="125">
        <v>0</v>
      </c>
      <c r="I314" s="125">
        <v>0</v>
      </c>
      <c r="J314" s="16"/>
      <c r="K314" s="17">
        <f t="shared" si="4"/>
        <v>1</v>
      </c>
      <c r="L314" s="17">
        <f t="shared" si="5"/>
        <v>3</v>
      </c>
      <c r="M314" s="18">
        <v>0</v>
      </c>
      <c r="N314" s="18">
        <v>1</v>
      </c>
      <c r="O314" s="18">
        <v>0</v>
      </c>
      <c r="P314" s="18">
        <v>0</v>
      </c>
      <c r="Q314" s="18">
        <v>0</v>
      </c>
    </row>
    <row r="315" spans="1:38" ht="17.100000000000001" customHeight="1" x14ac:dyDescent="0.2">
      <c r="A315" s="14">
        <v>17</v>
      </c>
      <c r="B315" s="118">
        <v>43826</v>
      </c>
      <c r="C315" s="125">
        <v>0</v>
      </c>
      <c r="D315" s="125">
        <v>0</v>
      </c>
      <c r="E315" s="125">
        <v>0</v>
      </c>
      <c r="F315" s="125">
        <v>0</v>
      </c>
      <c r="G315" s="125">
        <v>0</v>
      </c>
      <c r="H315" s="125">
        <v>0</v>
      </c>
      <c r="I315" s="125">
        <v>0</v>
      </c>
      <c r="J315" s="16"/>
      <c r="K315" s="17">
        <f t="shared" si="4"/>
        <v>1</v>
      </c>
      <c r="L315" s="17">
        <f t="shared" si="5"/>
        <v>3</v>
      </c>
      <c r="M315" s="18">
        <v>0</v>
      </c>
      <c r="N315" s="18">
        <v>0</v>
      </c>
      <c r="O315" s="18">
        <v>0</v>
      </c>
      <c r="P315" s="18">
        <v>0</v>
      </c>
      <c r="Q315" s="18">
        <v>0</v>
      </c>
    </row>
    <row r="316" spans="1:38" ht="17.100000000000001" customHeight="1" x14ac:dyDescent="0.2">
      <c r="A316" s="14">
        <v>18</v>
      </c>
      <c r="B316" s="118">
        <v>43828</v>
      </c>
      <c r="C316" s="125">
        <v>0</v>
      </c>
      <c r="D316" s="125">
        <v>0</v>
      </c>
      <c r="E316" s="125">
        <v>0</v>
      </c>
      <c r="F316" s="125">
        <v>0</v>
      </c>
      <c r="G316" s="125">
        <v>0</v>
      </c>
      <c r="H316" s="125">
        <v>0</v>
      </c>
      <c r="I316" s="125">
        <v>0</v>
      </c>
      <c r="J316" s="16"/>
      <c r="K316" s="17">
        <f t="shared" si="4"/>
        <v>1</v>
      </c>
      <c r="L316" s="17">
        <f t="shared" si="5"/>
        <v>3</v>
      </c>
      <c r="M316" s="18">
        <v>0</v>
      </c>
      <c r="N316" s="18">
        <v>0</v>
      </c>
      <c r="O316" s="18">
        <v>0</v>
      </c>
      <c r="P316" s="18">
        <v>0</v>
      </c>
      <c r="Q316" s="18">
        <v>0</v>
      </c>
    </row>
    <row r="317" spans="1:38" ht="17.100000000000001" customHeight="1" x14ac:dyDescent="0.2">
      <c r="A317" s="14">
        <v>19</v>
      </c>
      <c r="B317" s="118">
        <v>43829</v>
      </c>
      <c r="C317" s="125">
        <v>0</v>
      </c>
      <c r="D317" s="125">
        <v>0</v>
      </c>
      <c r="E317" s="125">
        <v>0</v>
      </c>
      <c r="F317" s="125">
        <v>0</v>
      </c>
      <c r="G317" s="125">
        <v>0</v>
      </c>
      <c r="H317" s="125">
        <v>0</v>
      </c>
      <c r="I317" s="125">
        <v>0</v>
      </c>
      <c r="J317" s="16"/>
      <c r="K317" s="17">
        <f t="shared" si="4"/>
        <v>1</v>
      </c>
      <c r="L317" s="17">
        <f t="shared" si="5"/>
        <v>3</v>
      </c>
      <c r="M317" s="18">
        <v>0</v>
      </c>
      <c r="N317" s="18">
        <v>0</v>
      </c>
      <c r="O317" s="18">
        <v>0</v>
      </c>
      <c r="P317" s="18">
        <v>0</v>
      </c>
      <c r="Q317" s="18">
        <v>0</v>
      </c>
    </row>
    <row r="318" spans="1:38" ht="17.100000000000001" customHeight="1" x14ac:dyDescent="0.2">
      <c r="A318" s="14">
        <v>20</v>
      </c>
      <c r="B318" s="118">
        <v>43829</v>
      </c>
      <c r="C318" s="125">
        <v>0</v>
      </c>
      <c r="D318" s="125">
        <v>0</v>
      </c>
      <c r="E318" s="125">
        <v>0</v>
      </c>
      <c r="F318" s="125">
        <v>0</v>
      </c>
      <c r="G318" s="125">
        <v>0</v>
      </c>
      <c r="H318" s="125">
        <v>0</v>
      </c>
      <c r="I318" s="125">
        <v>0</v>
      </c>
      <c r="J318" s="16"/>
      <c r="K318" s="17">
        <f t="shared" si="4"/>
        <v>1</v>
      </c>
      <c r="L318" s="17">
        <f t="shared" si="5"/>
        <v>3</v>
      </c>
      <c r="M318" s="18">
        <v>0</v>
      </c>
      <c r="N318" s="18">
        <v>0</v>
      </c>
      <c r="O318" s="18">
        <v>0</v>
      </c>
      <c r="P318" s="18">
        <v>0</v>
      </c>
      <c r="Q318" s="18">
        <v>0</v>
      </c>
    </row>
    <row r="319" spans="1:38" ht="17.100000000000001" customHeight="1" x14ac:dyDescent="0.2">
      <c r="A319" s="14">
        <v>21</v>
      </c>
      <c r="B319" s="118">
        <v>43830</v>
      </c>
      <c r="C319" s="125">
        <v>0</v>
      </c>
      <c r="D319" s="125">
        <v>0</v>
      </c>
      <c r="E319" s="125">
        <v>0</v>
      </c>
      <c r="F319" s="125">
        <v>0</v>
      </c>
      <c r="G319" s="125">
        <v>0</v>
      </c>
      <c r="H319" s="125">
        <v>0</v>
      </c>
      <c r="I319" s="125">
        <v>0</v>
      </c>
      <c r="J319" s="16"/>
      <c r="K319" s="17">
        <f t="shared" si="4"/>
        <v>1</v>
      </c>
      <c r="L319" s="17">
        <f t="shared" si="5"/>
        <v>3</v>
      </c>
      <c r="M319" s="18">
        <v>0</v>
      </c>
      <c r="N319" s="18">
        <v>0</v>
      </c>
      <c r="O319" s="18">
        <v>0</v>
      </c>
      <c r="P319" s="18">
        <v>0</v>
      </c>
      <c r="Q319" s="18">
        <v>0</v>
      </c>
    </row>
    <row r="320" spans="1:38" ht="17.100000000000001" customHeight="1" x14ac:dyDescent="0.2">
      <c r="A320" s="14" t="s">
        <v>9</v>
      </c>
      <c r="B320" s="19"/>
      <c r="C320" s="15" t="str">
        <f>IF(M320=0, "&lt; 1", M320)</f>
        <v>&lt; 1</v>
      </c>
      <c r="D320" s="15">
        <f t="shared" ref="D320" si="6">IF(N320=0, "&lt; 1", N320)</f>
        <v>1</v>
      </c>
      <c r="E320" s="15">
        <f t="shared" ref="E320" si="7">IF(O320=0, "&lt; 1", O320)</f>
        <v>1</v>
      </c>
      <c r="F320" s="15">
        <f t="shared" ref="F320" si="8">IF(P320=0, "&lt; 1", P320)</f>
        <v>1</v>
      </c>
      <c r="G320" s="15">
        <f t="shared" ref="G320" si="9">IF(Q320=0, "&lt; 1", Q320)</f>
        <v>1</v>
      </c>
      <c r="H320" s="15" t="str">
        <f t="shared" ref="H320" si="10">IF(R320=0, "&lt; 1", R320)</f>
        <v>&lt; 1</v>
      </c>
      <c r="I320" s="15" t="str">
        <f t="shared" ref="I320" si="11">IF(S320=0, "&lt; 1", S320)</f>
        <v>&lt; 1</v>
      </c>
      <c r="J320" s="30"/>
      <c r="M320" s="14">
        <f>ROUNDUP(AVERAGE(M299:M319), 0)</f>
        <v>0</v>
      </c>
      <c r="N320" s="14">
        <f>ROUNDUP(AVERAGE(N299:N319), 0)</f>
        <v>1</v>
      </c>
      <c r="O320" s="14">
        <f>ROUNDUP(AVERAGE(O299:O319), 0)</f>
        <v>1</v>
      </c>
      <c r="P320" s="14">
        <f>ROUNDUP(AVERAGE(P299:P319), 0)</f>
        <v>1</v>
      </c>
      <c r="Q320" s="14">
        <f>ROUNDUP(AVERAGE(Q299:Q319), 0)</f>
        <v>1</v>
      </c>
    </row>
    <row r="321" spans="1:32" ht="17.100000000000001" customHeight="1" x14ac:dyDescent="0.2">
      <c r="A321" s="14" t="s">
        <v>76</v>
      </c>
      <c r="B321" s="20"/>
      <c r="C321" s="130">
        <f>MAX(C167:C319)</f>
        <v>0</v>
      </c>
      <c r="D321" s="130">
        <f t="shared" ref="D321:I321" si="12">MAX(D167:D319)</f>
        <v>1</v>
      </c>
      <c r="E321" s="130">
        <f t="shared" si="12"/>
        <v>1</v>
      </c>
      <c r="F321" s="130">
        <f t="shared" si="12"/>
        <v>1</v>
      </c>
      <c r="G321" s="130">
        <f t="shared" si="12"/>
        <v>1</v>
      </c>
      <c r="H321" s="130">
        <f t="shared" si="12"/>
        <v>0</v>
      </c>
      <c r="I321" s="130">
        <f t="shared" si="12"/>
        <v>0</v>
      </c>
      <c r="J321" s="30"/>
      <c r="M321" s="14">
        <f>MIN(M299:M319)</f>
        <v>0</v>
      </c>
      <c r="N321" s="14">
        <f>MIN(N299:N319)</f>
        <v>0</v>
      </c>
      <c r="O321" s="14">
        <f>MIN(O299:O319)</f>
        <v>0</v>
      </c>
      <c r="P321" s="14">
        <f>MIN(P299:P319)</f>
        <v>0</v>
      </c>
      <c r="Q321" s="14">
        <f>MIN(Q299:Q319)</f>
        <v>0</v>
      </c>
    </row>
    <row r="322" spans="1:32" ht="17.100000000000001" customHeight="1" x14ac:dyDescent="0.2">
      <c r="A322" s="14" t="s">
        <v>77</v>
      </c>
      <c r="B322" s="20"/>
      <c r="C322" s="15">
        <f>MIN(C168:C320)</f>
        <v>0</v>
      </c>
      <c r="D322" s="15">
        <f t="shared" ref="D322:I322" si="13">MIN(D168:D320)</f>
        <v>0</v>
      </c>
      <c r="E322" s="15">
        <f t="shared" si="13"/>
        <v>0</v>
      </c>
      <c r="F322" s="15">
        <f t="shared" si="13"/>
        <v>0</v>
      </c>
      <c r="G322" s="15">
        <f t="shared" si="13"/>
        <v>0</v>
      </c>
      <c r="H322" s="15">
        <f t="shared" si="13"/>
        <v>0</v>
      </c>
      <c r="I322" s="15">
        <f t="shared" si="13"/>
        <v>0</v>
      </c>
      <c r="J322" s="30"/>
      <c r="M322" s="14">
        <f>MAX(M299:M319)</f>
        <v>0</v>
      </c>
      <c r="N322" s="14">
        <f>MAX(N299:N319)</f>
        <v>1</v>
      </c>
      <c r="O322" s="14">
        <f>MAX(O299:O319)</f>
        <v>1</v>
      </c>
      <c r="P322" s="14">
        <f>MAX(P299:P319)</f>
        <v>1</v>
      </c>
      <c r="Q322" s="14">
        <f>MAX(Q299:Q319)</f>
        <v>1</v>
      </c>
    </row>
    <row r="323" spans="1:32" ht="17.100000000000001" customHeight="1" x14ac:dyDescent="0.2">
      <c r="A323" s="14" t="s">
        <v>12</v>
      </c>
      <c r="B323" s="20"/>
      <c r="C323" s="21">
        <f t="shared" ref="C323:G324" si="14">M323</f>
        <v>0</v>
      </c>
      <c r="D323" s="21">
        <f t="shared" si="14"/>
        <v>0.21821789023599236</v>
      </c>
      <c r="E323" s="21">
        <f t="shared" si="14"/>
        <v>0.21821789023599236</v>
      </c>
      <c r="F323" s="21">
        <f t="shared" si="14"/>
        <v>0.21821789023599236</v>
      </c>
      <c r="G323" s="21">
        <f t="shared" si="14"/>
        <v>0.21821789023599236</v>
      </c>
      <c r="H323" s="69"/>
      <c r="I323" s="69"/>
      <c r="J323" s="22"/>
      <c r="M323" s="21">
        <f>STDEV(M299:M319)</f>
        <v>0</v>
      </c>
      <c r="N323" s="21">
        <f>STDEV(N299:N319)</f>
        <v>0.21821789023599236</v>
      </c>
      <c r="O323" s="21">
        <f>STDEV(O299:O319)</f>
        <v>0.21821789023599236</v>
      </c>
      <c r="P323" s="21">
        <f>STDEV(P299:P319)</f>
        <v>0.21821789023599236</v>
      </c>
      <c r="Q323" s="21">
        <f>STDEV(Q299:Q319)</f>
        <v>0.21821789023599236</v>
      </c>
    </row>
    <row r="324" spans="1:32" ht="17.100000000000001" customHeight="1" x14ac:dyDescent="0.2">
      <c r="A324" s="14" t="s">
        <v>13</v>
      </c>
      <c r="B324" s="20"/>
      <c r="C324" s="21" t="str">
        <f t="shared" si="14"/>
        <v>NA</v>
      </c>
      <c r="D324" s="21">
        <f t="shared" si="14"/>
        <v>21.821789023599237</v>
      </c>
      <c r="E324" s="21">
        <f t="shared" si="14"/>
        <v>21.821789023599237</v>
      </c>
      <c r="F324" s="21">
        <f t="shared" si="14"/>
        <v>21.821789023599237</v>
      </c>
      <c r="G324" s="21">
        <f t="shared" si="14"/>
        <v>21.821789023599237</v>
      </c>
      <c r="H324" s="69"/>
      <c r="I324" s="69"/>
      <c r="J324" s="22"/>
      <c r="M324" s="21" t="str">
        <f>IF(M320=0, "NA", M323*100/M320)</f>
        <v>NA</v>
      </c>
      <c r="N324" s="21">
        <f>IF(N320=0, "NA", N323*100/N320)</f>
        <v>21.821789023599237</v>
      </c>
      <c r="O324" s="21">
        <f>IF(O320=0, "NA", O323*100/O320)</f>
        <v>21.821789023599237</v>
      </c>
      <c r="P324" s="21">
        <f>IF(P320=0, "NA", P323*100/P320)</f>
        <v>21.821789023599237</v>
      </c>
      <c r="Q324" s="21">
        <f>IF(Q320=0, "NA", Q323*100/Q320)</f>
        <v>21.821789023599237</v>
      </c>
    </row>
    <row r="325" spans="1:32" ht="11.25" customHeight="1" x14ac:dyDescent="0.2">
      <c r="C325" s="15"/>
      <c r="D325" s="15"/>
      <c r="E325" s="15"/>
      <c r="F325" s="15"/>
      <c r="G325" s="15"/>
      <c r="H325" s="15"/>
      <c r="I325" s="15"/>
      <c r="N325" s="23"/>
    </row>
    <row r="326" spans="1:32" s="34" customFormat="1" ht="14.25" customHeight="1" x14ac:dyDescent="0.2">
      <c r="A326" s="132" t="s">
        <v>28</v>
      </c>
      <c r="B326" s="132"/>
      <c r="C326" s="132"/>
      <c r="E326" s="40"/>
      <c r="F326" s="36"/>
      <c r="G326" s="36"/>
      <c r="H326" s="55"/>
      <c r="I326" s="55"/>
      <c r="J326" s="36"/>
      <c r="K326" s="35"/>
      <c r="L326" s="35"/>
      <c r="N326" s="45"/>
      <c r="O326" s="46"/>
      <c r="P326" s="46"/>
      <c r="Q326" s="46"/>
      <c r="R326" s="45"/>
      <c r="S326" s="46"/>
      <c r="T326" s="46"/>
      <c r="U326" s="46"/>
      <c r="V326" s="45"/>
      <c r="W326" s="46"/>
      <c r="X326" s="46"/>
      <c r="Y326" s="46"/>
      <c r="Z326" s="45"/>
      <c r="AA326" s="45"/>
    </row>
    <row r="327" spans="1:32" s="34" customFormat="1" ht="14.25" customHeight="1" x14ac:dyDescent="0.2">
      <c r="A327" s="133" t="s">
        <v>29</v>
      </c>
      <c r="B327" s="134"/>
      <c r="C327" s="134"/>
      <c r="E327" s="40"/>
      <c r="F327" s="36"/>
      <c r="G327" s="36"/>
      <c r="H327" s="55"/>
      <c r="I327" s="55"/>
      <c r="J327" s="36"/>
      <c r="K327" s="39"/>
      <c r="L327" s="39"/>
      <c r="N327" s="45"/>
      <c r="O327" s="46"/>
      <c r="P327" s="46"/>
      <c r="Q327" s="46"/>
      <c r="R327" s="45"/>
      <c r="S327" s="46"/>
      <c r="T327" s="46"/>
      <c r="U327" s="46"/>
      <c r="V327" s="45"/>
      <c r="W327" s="46"/>
      <c r="X327" s="46"/>
      <c r="Y327" s="46"/>
      <c r="Z327" s="45"/>
      <c r="AA327" s="45"/>
    </row>
    <row r="328" spans="1:32" ht="15.95" customHeight="1" x14ac:dyDescent="0.2">
      <c r="A328" s="14" t="s">
        <v>9</v>
      </c>
      <c r="B328" s="20"/>
      <c r="C328" s="15" t="str">
        <f t="shared" ref="C328:G329" si="15">IF(K395=0, "&lt; 1", K395)</f>
        <v>&lt; 1</v>
      </c>
      <c r="D328" s="15">
        <f t="shared" si="15"/>
        <v>1</v>
      </c>
      <c r="E328" s="15">
        <f t="shared" si="15"/>
        <v>1</v>
      </c>
      <c r="F328" s="15">
        <f t="shared" si="15"/>
        <v>1</v>
      </c>
      <c r="G328" s="15">
        <f t="shared" si="15"/>
        <v>1</v>
      </c>
      <c r="H328" s="68"/>
      <c r="I328" s="68"/>
      <c r="J328" s="30"/>
      <c r="M328" s="28"/>
      <c r="N328" s="43"/>
      <c r="O328" s="47"/>
      <c r="P328" s="47"/>
      <c r="Q328" s="47"/>
      <c r="R328" s="43"/>
      <c r="S328" s="47"/>
      <c r="T328" s="47"/>
      <c r="U328" s="47"/>
      <c r="V328" s="26"/>
      <c r="W328" s="47"/>
      <c r="X328" s="47"/>
      <c r="Y328" s="47"/>
      <c r="Z328" s="43"/>
      <c r="AA328" s="43"/>
      <c r="AB328" s="28"/>
      <c r="AC328" s="28"/>
      <c r="AD328" s="28"/>
      <c r="AE328" s="28"/>
      <c r="AF328" s="28"/>
    </row>
    <row r="329" spans="1:32" ht="15.95" customHeight="1" x14ac:dyDescent="0.2">
      <c r="A329" s="14" t="s">
        <v>10</v>
      </c>
      <c r="B329" s="20"/>
      <c r="C329" s="15" t="str">
        <f t="shared" si="15"/>
        <v>&lt; 1</v>
      </c>
      <c r="D329" s="15" t="str">
        <f t="shared" si="15"/>
        <v>&lt; 1</v>
      </c>
      <c r="E329" s="15" t="str">
        <f t="shared" si="15"/>
        <v>&lt; 1</v>
      </c>
      <c r="F329" s="15" t="str">
        <f t="shared" si="15"/>
        <v>&lt; 1</v>
      </c>
      <c r="G329" s="15" t="str">
        <f t="shared" si="15"/>
        <v>&lt; 1</v>
      </c>
      <c r="H329" s="68"/>
      <c r="I329" s="68"/>
      <c r="J329" s="30"/>
      <c r="M329" s="28"/>
      <c r="N329" s="43"/>
      <c r="O329" s="37"/>
      <c r="P329" s="37"/>
      <c r="Q329" s="37"/>
      <c r="R329" s="43"/>
      <c r="S329" s="37"/>
      <c r="T329" s="37"/>
      <c r="U329" s="37"/>
      <c r="V329" s="26"/>
      <c r="W329" s="37"/>
      <c r="X329" s="37"/>
      <c r="Y329" s="37"/>
      <c r="Z329" s="43"/>
      <c r="AA329" s="43"/>
      <c r="AB329" s="28"/>
      <c r="AC329" s="28"/>
      <c r="AD329" s="28"/>
      <c r="AE329" s="28"/>
      <c r="AF329" s="28"/>
    </row>
    <row r="330" spans="1:32" ht="15.95" customHeight="1" x14ac:dyDescent="0.2">
      <c r="A330" s="14" t="s">
        <v>11</v>
      </c>
      <c r="B330" s="20"/>
      <c r="C330" s="130">
        <f>MAX(C13:C166)</f>
        <v>1</v>
      </c>
      <c r="D330" s="130">
        <f t="shared" ref="D330:I330" si="16">MAX(D13:D166)</f>
        <v>1</v>
      </c>
      <c r="E330" s="130">
        <f t="shared" si="16"/>
        <v>1</v>
      </c>
      <c r="F330" s="130">
        <f t="shared" si="16"/>
        <v>1</v>
      </c>
      <c r="G330" s="130">
        <f t="shared" si="16"/>
        <v>1</v>
      </c>
      <c r="H330" s="130">
        <f t="shared" si="16"/>
        <v>1</v>
      </c>
      <c r="I330" s="130">
        <f t="shared" si="16"/>
        <v>1</v>
      </c>
      <c r="J330" s="30"/>
      <c r="L330" s="38"/>
      <c r="M330" s="38"/>
      <c r="N330" s="46"/>
      <c r="O330" s="37"/>
      <c r="P330" s="37"/>
      <c r="Q330" s="37"/>
      <c r="R330" s="43"/>
      <c r="S330" s="37"/>
      <c r="T330" s="37"/>
      <c r="U330" s="37"/>
      <c r="V330" s="26"/>
      <c r="W330" s="37"/>
      <c r="X330" s="37"/>
      <c r="Y330" s="37"/>
      <c r="Z330" s="43"/>
      <c r="AA330" s="43"/>
      <c r="AB330" s="28"/>
      <c r="AC330" s="28"/>
      <c r="AD330" s="28"/>
      <c r="AE330" s="28"/>
      <c r="AF330" s="28"/>
    </row>
    <row r="331" spans="1:32" ht="15.95" customHeight="1" x14ac:dyDescent="0.2">
      <c r="A331" s="14" t="s">
        <v>12</v>
      </c>
      <c r="B331" s="20"/>
      <c r="C331" s="21">
        <f t="shared" ref="C331:G332" si="17">K398</f>
        <v>0</v>
      </c>
      <c r="D331" s="21">
        <f t="shared" si="17"/>
        <v>0.25560859370538297</v>
      </c>
      <c r="E331" s="21">
        <f t="shared" si="17"/>
        <v>0.22340379562211249</v>
      </c>
      <c r="F331" s="21">
        <f t="shared" si="17"/>
        <v>0.18405922400991942</v>
      </c>
      <c r="G331" s="21">
        <f t="shared" si="17"/>
        <v>0.13130643285972254</v>
      </c>
      <c r="H331" s="69"/>
      <c r="I331" s="69"/>
      <c r="J331" s="30"/>
      <c r="L331" s="13"/>
      <c r="M331" s="13"/>
      <c r="N331" s="26"/>
      <c r="O331" s="37"/>
      <c r="P331" s="37"/>
      <c r="Q331" s="37"/>
      <c r="R331" s="26"/>
      <c r="S331" s="37"/>
      <c r="T331" s="37"/>
      <c r="U331" s="37"/>
      <c r="V331" s="26"/>
      <c r="W331" s="37"/>
      <c r="X331" s="37"/>
      <c r="Y331" s="37"/>
      <c r="Z331" s="43"/>
      <c r="AA331" s="43"/>
      <c r="AB331" s="28"/>
      <c r="AC331" s="28"/>
      <c r="AD331" s="28"/>
      <c r="AE331" s="28"/>
      <c r="AF331" s="28"/>
    </row>
    <row r="332" spans="1:32" ht="15.95" customHeight="1" x14ac:dyDescent="0.2">
      <c r="A332" s="14" t="s">
        <v>13</v>
      </c>
      <c r="B332" s="20"/>
      <c r="C332" s="21" t="str">
        <f t="shared" si="17"/>
        <v>NA</v>
      </c>
      <c r="D332" s="21">
        <f t="shared" si="17"/>
        <v>25.560859370538296</v>
      </c>
      <c r="E332" s="21">
        <f t="shared" si="17"/>
        <v>22.34037956221125</v>
      </c>
      <c r="F332" s="21">
        <f t="shared" si="17"/>
        <v>18.40592240099194</v>
      </c>
      <c r="G332" s="21">
        <f t="shared" si="17"/>
        <v>13.130643285972255</v>
      </c>
      <c r="H332" s="69"/>
      <c r="I332" s="69"/>
      <c r="J332" s="30"/>
      <c r="L332" s="13"/>
      <c r="M332" s="13"/>
      <c r="N332" s="26"/>
      <c r="O332" s="37"/>
      <c r="P332" s="37"/>
      <c r="Q332" s="37"/>
      <c r="R332" s="26"/>
      <c r="S332" s="37"/>
      <c r="T332" s="37"/>
      <c r="U332" s="37"/>
      <c r="V332" s="26"/>
      <c r="W332" s="37"/>
      <c r="X332" s="37"/>
      <c r="Y332" s="37"/>
      <c r="Z332" s="43"/>
      <c r="AA332" s="43"/>
      <c r="AB332" s="28"/>
      <c r="AC332" s="28"/>
      <c r="AD332" s="28"/>
      <c r="AE332" s="28"/>
      <c r="AF332" s="28"/>
    </row>
    <row r="333" spans="1:32" ht="15.95" customHeight="1" x14ac:dyDescent="0.2">
      <c r="K333" s="42" t="s">
        <v>21</v>
      </c>
      <c r="L333" s="29" t="s">
        <v>25</v>
      </c>
      <c r="M333" s="42" t="s">
        <v>22</v>
      </c>
      <c r="N333" s="41" t="s">
        <v>26</v>
      </c>
      <c r="O333" s="41" t="s">
        <v>27</v>
      </c>
      <c r="Q333" s="37"/>
      <c r="R333" s="26"/>
      <c r="S333" s="37"/>
      <c r="T333" s="37"/>
      <c r="U333" s="37"/>
      <c r="V333" s="26"/>
      <c r="W333" s="37"/>
      <c r="X333" s="37"/>
      <c r="Y333" s="37"/>
      <c r="Z333" s="43"/>
      <c r="AA333" s="43"/>
      <c r="AB333" s="28"/>
      <c r="AC333" s="28"/>
      <c r="AD333" s="28"/>
      <c r="AE333" s="28"/>
      <c r="AF333" s="28"/>
    </row>
    <row r="334" spans="1:32" ht="15.95" customHeight="1" x14ac:dyDescent="0.2">
      <c r="A334" s="24"/>
      <c r="K334" s="18">
        <v>0</v>
      </c>
      <c r="L334" s="18">
        <v>0</v>
      </c>
      <c r="M334" s="18">
        <v>0</v>
      </c>
      <c r="N334" s="18">
        <v>0</v>
      </c>
      <c r="O334" s="18">
        <v>0</v>
      </c>
      <c r="Q334" s="37"/>
      <c r="R334" s="26"/>
      <c r="S334" s="37"/>
      <c r="T334" s="37"/>
      <c r="U334" s="37"/>
      <c r="V334" s="26"/>
      <c r="W334" s="37"/>
      <c r="X334" s="37"/>
      <c r="Y334" s="37"/>
      <c r="Z334" s="43"/>
      <c r="AA334" s="43"/>
      <c r="AB334" s="28"/>
      <c r="AC334" s="28"/>
      <c r="AD334" s="28"/>
      <c r="AE334" s="28"/>
      <c r="AF334" s="28"/>
    </row>
    <row r="335" spans="1:32" ht="15.95" customHeight="1" x14ac:dyDescent="0.2">
      <c r="K335" s="18">
        <v>0</v>
      </c>
      <c r="L335" s="18">
        <v>0</v>
      </c>
      <c r="M335" s="18">
        <v>0</v>
      </c>
      <c r="N335" s="18">
        <v>0</v>
      </c>
      <c r="O335" s="18">
        <v>0</v>
      </c>
      <c r="Q335" s="37"/>
      <c r="R335" s="26"/>
      <c r="S335" s="37"/>
      <c r="T335" s="37"/>
      <c r="U335" s="37"/>
      <c r="V335" s="26"/>
      <c r="W335" s="37"/>
      <c r="X335" s="37"/>
      <c r="Y335" s="37"/>
      <c r="Z335" s="43"/>
      <c r="AA335" s="43"/>
      <c r="AB335" s="28"/>
      <c r="AC335" s="28"/>
      <c r="AD335" s="28"/>
      <c r="AE335" s="28"/>
      <c r="AF335" s="28"/>
    </row>
    <row r="336" spans="1:32" ht="15.95" customHeight="1" x14ac:dyDescent="0.2"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Q336" s="37"/>
      <c r="R336" s="26"/>
      <c r="S336" s="37"/>
      <c r="T336" s="37"/>
      <c r="U336" s="37"/>
      <c r="V336" s="26"/>
      <c r="W336" s="37"/>
      <c r="X336" s="37"/>
      <c r="Y336" s="37"/>
      <c r="Z336" s="43"/>
      <c r="AA336" s="43"/>
      <c r="AB336" s="28"/>
      <c r="AC336" s="28"/>
      <c r="AD336" s="28"/>
      <c r="AE336" s="28"/>
      <c r="AF336" s="28"/>
    </row>
    <row r="337" spans="1:32" ht="15.95" customHeight="1" x14ac:dyDescent="0.2"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Q337" s="37"/>
      <c r="R337" s="26"/>
      <c r="S337" s="37"/>
      <c r="T337" s="37"/>
      <c r="U337" s="37"/>
      <c r="V337" s="26"/>
      <c r="W337" s="37"/>
      <c r="X337" s="37"/>
      <c r="Y337" s="37"/>
      <c r="Z337" s="43"/>
      <c r="AA337" s="43"/>
      <c r="AB337" s="28"/>
      <c r="AC337" s="28"/>
      <c r="AD337" s="28"/>
      <c r="AE337" s="28"/>
      <c r="AF337" s="28"/>
    </row>
    <row r="338" spans="1:32" ht="15.95" customHeight="1" x14ac:dyDescent="0.2">
      <c r="K338" s="18">
        <v>0</v>
      </c>
      <c r="L338" s="18">
        <v>0</v>
      </c>
      <c r="M338" s="18">
        <v>0</v>
      </c>
      <c r="N338" s="18">
        <v>0</v>
      </c>
      <c r="O338" s="18">
        <v>0</v>
      </c>
      <c r="Q338" s="37"/>
      <c r="R338" s="26"/>
      <c r="S338" s="37"/>
      <c r="T338" s="37"/>
      <c r="U338" s="37"/>
      <c r="V338" s="26"/>
      <c r="W338" s="37"/>
      <c r="X338" s="37"/>
      <c r="Y338" s="37"/>
      <c r="Z338" s="43"/>
      <c r="AA338" s="43"/>
      <c r="AB338" s="28"/>
      <c r="AC338" s="28"/>
      <c r="AD338" s="28"/>
      <c r="AE338" s="28"/>
      <c r="AF338" s="28"/>
    </row>
    <row r="339" spans="1:32" ht="15.95" customHeight="1" x14ac:dyDescent="0.2"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Q339" s="43"/>
      <c r="R339" s="43"/>
      <c r="S339" s="37"/>
      <c r="T339" s="37"/>
      <c r="U339" s="37"/>
      <c r="V339" s="43"/>
      <c r="W339" s="43"/>
      <c r="X339" s="43"/>
      <c r="Y339" s="43"/>
      <c r="Z339" s="43"/>
      <c r="AA339" s="43"/>
      <c r="AB339" s="28"/>
      <c r="AC339" s="28"/>
      <c r="AD339" s="28"/>
      <c r="AE339" s="28"/>
      <c r="AF339" s="28"/>
    </row>
    <row r="340" spans="1:32" ht="15.95" customHeight="1" x14ac:dyDescent="0.2"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43"/>
      <c r="AB340" s="28"/>
      <c r="AC340" s="28"/>
      <c r="AD340" s="28"/>
      <c r="AE340" s="28"/>
      <c r="AF340" s="28"/>
    </row>
    <row r="341" spans="1:32" ht="15.95" customHeight="1" x14ac:dyDescent="0.2">
      <c r="K341" s="18">
        <v>0</v>
      </c>
      <c r="L341" s="18">
        <v>0</v>
      </c>
      <c r="M341" s="18">
        <v>0</v>
      </c>
      <c r="N341" s="18">
        <v>0</v>
      </c>
      <c r="O341" s="18">
        <v>0</v>
      </c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28"/>
      <c r="AB341" s="28"/>
      <c r="AC341" s="28"/>
      <c r="AD341" s="28"/>
      <c r="AE341" s="28"/>
      <c r="AF341" s="28"/>
    </row>
    <row r="342" spans="1:32" ht="15.95" customHeight="1" x14ac:dyDescent="0.2">
      <c r="K342" s="18">
        <v>0</v>
      </c>
      <c r="L342" s="18">
        <v>0</v>
      </c>
      <c r="M342" s="18">
        <v>0</v>
      </c>
      <c r="N342" s="18">
        <v>0</v>
      </c>
      <c r="O342" s="18">
        <v>0</v>
      </c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28"/>
      <c r="AB342" s="28"/>
      <c r="AC342" s="28"/>
      <c r="AD342" s="28"/>
      <c r="AE342" s="28"/>
      <c r="AF342" s="28"/>
    </row>
    <row r="343" spans="1:32" ht="15.95" customHeight="1" x14ac:dyDescent="0.2">
      <c r="K343" s="18">
        <v>0</v>
      </c>
      <c r="L343" s="18">
        <v>0</v>
      </c>
      <c r="M343" s="18">
        <v>0</v>
      </c>
      <c r="N343" s="18">
        <v>0</v>
      </c>
      <c r="O343" s="18">
        <v>0</v>
      </c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28"/>
      <c r="AB343" s="28"/>
      <c r="AC343" s="28"/>
      <c r="AD343" s="28"/>
      <c r="AE343" s="28"/>
      <c r="AF343" s="28"/>
    </row>
    <row r="344" spans="1:32" ht="15.95" customHeight="1" x14ac:dyDescent="0.2">
      <c r="K344" s="18">
        <v>0</v>
      </c>
      <c r="L344" s="18">
        <v>0</v>
      </c>
      <c r="M344" s="18">
        <v>0</v>
      </c>
      <c r="N344" s="18">
        <v>0</v>
      </c>
      <c r="O344" s="18">
        <v>0</v>
      </c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28"/>
      <c r="AB344" s="28"/>
      <c r="AC344" s="28"/>
      <c r="AD344" s="28"/>
      <c r="AE344" s="28"/>
      <c r="AF344" s="28"/>
    </row>
    <row r="345" spans="1:32" ht="15.9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28"/>
      <c r="AB345" s="28"/>
      <c r="AC345" s="28"/>
      <c r="AD345" s="28"/>
      <c r="AE345" s="28"/>
      <c r="AF345" s="28"/>
    </row>
    <row r="346" spans="1:32" ht="15.95" customHeight="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K346" s="18">
        <v>0</v>
      </c>
      <c r="L346" s="18">
        <v>0</v>
      </c>
      <c r="M346" s="18">
        <v>0</v>
      </c>
      <c r="N346" s="18">
        <v>0</v>
      </c>
      <c r="O346" s="18">
        <v>0</v>
      </c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</row>
    <row r="347" spans="1:32" ht="15.95" customHeight="1" x14ac:dyDescent="0.2">
      <c r="B347" s="28"/>
      <c r="C347" s="28"/>
      <c r="D347" s="28"/>
      <c r="E347" s="28"/>
      <c r="F347" s="28"/>
      <c r="G347" s="28"/>
      <c r="H347" s="28"/>
      <c r="I347" s="28"/>
      <c r="K347" s="18">
        <v>0</v>
      </c>
      <c r="L347" s="18">
        <v>0</v>
      </c>
      <c r="M347" s="18">
        <v>0</v>
      </c>
      <c r="N347" s="18">
        <v>0</v>
      </c>
      <c r="O347" s="18">
        <v>0</v>
      </c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</row>
    <row r="348" spans="1:32" s="34" customFormat="1" ht="15.75" customHeight="1" x14ac:dyDescent="0.2">
      <c r="A348" s="135" t="s">
        <v>57</v>
      </c>
      <c r="B348" s="135"/>
      <c r="C348" s="135"/>
      <c r="D348" s="135"/>
      <c r="E348" s="135"/>
      <c r="F348" s="135"/>
      <c r="G348" s="135"/>
      <c r="H348" s="55"/>
      <c r="I348" s="55"/>
      <c r="J348" s="36"/>
      <c r="K348" s="18">
        <v>0</v>
      </c>
      <c r="L348" s="18">
        <v>0</v>
      </c>
      <c r="M348" s="18">
        <v>0</v>
      </c>
      <c r="N348" s="18">
        <v>0</v>
      </c>
      <c r="O348" s="18">
        <v>0</v>
      </c>
      <c r="P348" s="13"/>
    </row>
    <row r="349" spans="1:32" s="34" customFormat="1" ht="17.25" customHeight="1" x14ac:dyDescent="0.2">
      <c r="A349" s="136" t="s">
        <v>55</v>
      </c>
      <c r="B349" s="136"/>
      <c r="C349" s="136"/>
      <c r="D349" s="136"/>
      <c r="E349" s="136"/>
      <c r="F349" s="136"/>
      <c r="G349" s="136"/>
      <c r="H349" s="56"/>
      <c r="I349" s="56"/>
      <c r="J349" s="36"/>
      <c r="K349" s="18">
        <v>0</v>
      </c>
      <c r="L349" s="18">
        <v>0</v>
      </c>
      <c r="M349" s="18">
        <v>0</v>
      </c>
      <c r="N349" s="18">
        <v>0</v>
      </c>
      <c r="O349" s="18">
        <v>0</v>
      </c>
      <c r="P349" s="13"/>
    </row>
    <row r="350" spans="1:32" ht="15.95" customHeight="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K350" s="18">
        <v>0</v>
      </c>
      <c r="L350" s="18">
        <v>0</v>
      </c>
      <c r="M350" s="18">
        <v>0</v>
      </c>
      <c r="N350" s="18">
        <v>0</v>
      </c>
      <c r="O350" s="18">
        <v>1</v>
      </c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</row>
    <row r="351" spans="1:32" s="25" customFormat="1" ht="15.95" customHeight="1" x14ac:dyDescent="0.2">
      <c r="A351" s="137" t="s">
        <v>17</v>
      </c>
      <c r="B351" s="137"/>
      <c r="C351" s="137"/>
      <c r="D351" s="30"/>
      <c r="J351" s="30"/>
      <c r="K351" s="18">
        <v>0</v>
      </c>
      <c r="L351" s="18">
        <v>0</v>
      </c>
      <c r="M351" s="18">
        <v>0</v>
      </c>
      <c r="N351" s="18">
        <v>0</v>
      </c>
      <c r="O351" s="18">
        <v>0</v>
      </c>
      <c r="P351" s="13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</row>
    <row r="352" spans="1:32" s="25" customFormat="1" ht="15.95" customHeight="1" x14ac:dyDescent="0.2">
      <c r="A352" s="61"/>
      <c r="B352" s="61"/>
      <c r="C352" s="61"/>
      <c r="D352" s="60"/>
      <c r="J352" s="60"/>
      <c r="K352" s="18"/>
      <c r="L352" s="18"/>
      <c r="M352" s="18"/>
      <c r="N352" s="18"/>
      <c r="O352" s="18"/>
      <c r="P352" s="13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</row>
    <row r="353" spans="1:32" s="25" customFormat="1" ht="15.95" customHeight="1" x14ac:dyDescent="0.2">
      <c r="A353" s="61"/>
      <c r="B353" s="61"/>
      <c r="C353" s="61"/>
      <c r="D353" s="60"/>
      <c r="J353" s="60"/>
      <c r="K353" s="18"/>
      <c r="L353" s="18"/>
      <c r="M353" s="18"/>
      <c r="N353" s="18"/>
      <c r="O353" s="18"/>
      <c r="P353" s="13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</row>
    <row r="354" spans="1:32" s="25" customFormat="1" ht="15.95" customHeight="1" x14ac:dyDescent="0.2">
      <c r="A354" s="61"/>
      <c r="B354" s="61"/>
      <c r="C354" s="61"/>
      <c r="D354" s="60"/>
      <c r="J354" s="60"/>
      <c r="K354" s="18"/>
      <c r="L354" s="18"/>
      <c r="M354" s="18"/>
      <c r="N354" s="18"/>
      <c r="O354" s="18"/>
      <c r="P354" s="13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</row>
    <row r="355" spans="1:32" s="25" customFormat="1" ht="42" customHeight="1" x14ac:dyDescent="0.2">
      <c r="A355" s="137" t="s">
        <v>64</v>
      </c>
      <c r="B355" s="137"/>
      <c r="C355" s="137"/>
      <c r="D355" s="137"/>
      <c r="E355" s="137"/>
      <c r="F355" s="137"/>
      <c r="G355" s="137"/>
      <c r="H355" s="57"/>
      <c r="I355" s="57"/>
      <c r="J355" s="30"/>
      <c r="K355" s="18">
        <v>0</v>
      </c>
      <c r="L355" s="18">
        <v>0</v>
      </c>
      <c r="M355" s="18">
        <v>1</v>
      </c>
      <c r="N355" s="18">
        <v>0</v>
      </c>
      <c r="O355" s="18">
        <v>0</v>
      </c>
      <c r="P355" s="13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</row>
    <row r="356" spans="1:32" s="25" customFormat="1" ht="45" customHeight="1" x14ac:dyDescent="0.2">
      <c r="A356" s="138" t="s">
        <v>84</v>
      </c>
      <c r="B356" s="138"/>
      <c r="C356" s="138"/>
      <c r="D356" s="138"/>
      <c r="E356" s="138"/>
      <c r="F356" s="138"/>
      <c r="G356" s="138"/>
      <c r="H356" s="58"/>
      <c r="I356" s="58"/>
      <c r="J356" s="30"/>
      <c r="K356" s="18">
        <v>0</v>
      </c>
      <c r="L356" s="18">
        <v>0</v>
      </c>
      <c r="M356" s="18">
        <v>1</v>
      </c>
      <c r="N356" s="18">
        <v>0</v>
      </c>
      <c r="O356" s="18">
        <v>0</v>
      </c>
      <c r="P356" s="13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</row>
    <row r="357" spans="1:32" s="25" customFormat="1" ht="15.95" customHeight="1" x14ac:dyDescent="0.2">
      <c r="J357" s="30"/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3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</row>
    <row r="358" spans="1:32" s="25" customFormat="1" ht="25.5" customHeight="1" x14ac:dyDescent="0.2">
      <c r="B358" s="131" t="s">
        <v>1</v>
      </c>
      <c r="C358" s="131"/>
      <c r="D358" s="131"/>
      <c r="E358" s="131" t="s">
        <v>2</v>
      </c>
      <c r="F358" s="131"/>
      <c r="G358" s="131"/>
      <c r="H358" s="54"/>
      <c r="I358" s="54"/>
      <c r="J358" s="30"/>
      <c r="K358" s="18">
        <v>0</v>
      </c>
      <c r="L358" s="18">
        <v>0</v>
      </c>
      <c r="M358" s="18">
        <v>0</v>
      </c>
      <c r="N358" s="18">
        <v>0</v>
      </c>
      <c r="O358" s="18">
        <v>0</v>
      </c>
      <c r="P358" s="13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</row>
    <row r="359" spans="1:32" s="25" customFormat="1" ht="38.1" customHeight="1" x14ac:dyDescent="0.2">
      <c r="B359" s="131"/>
      <c r="C359" s="131"/>
      <c r="D359" s="131"/>
      <c r="E359" s="131"/>
      <c r="F359" s="131"/>
      <c r="G359" s="131"/>
      <c r="H359" s="54"/>
      <c r="I359" s="54"/>
      <c r="J359" s="30"/>
      <c r="K359" s="18">
        <v>0</v>
      </c>
      <c r="L359" s="18">
        <v>0</v>
      </c>
      <c r="M359" s="18">
        <v>0</v>
      </c>
      <c r="N359" s="18">
        <v>0</v>
      </c>
      <c r="O359" s="18">
        <v>0</v>
      </c>
      <c r="P359" s="13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</row>
    <row r="360" spans="1:32" x14ac:dyDescent="0.2">
      <c r="B360" s="26"/>
      <c r="C360" s="26"/>
      <c r="D360" s="26"/>
      <c r="E360" s="26"/>
      <c r="F360" s="26"/>
      <c r="G360" s="26"/>
      <c r="H360" s="26"/>
      <c r="I360" s="26"/>
      <c r="K360" s="18">
        <v>0</v>
      </c>
      <c r="L360" s="18">
        <v>0</v>
      </c>
      <c r="M360" s="18">
        <v>0</v>
      </c>
      <c r="N360" s="18">
        <v>0</v>
      </c>
      <c r="O360" s="18">
        <v>0</v>
      </c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</row>
    <row r="361" spans="1:32" x14ac:dyDescent="0.2">
      <c r="B361" s="26"/>
      <c r="C361" s="26"/>
      <c r="D361" s="26"/>
      <c r="E361" s="26"/>
      <c r="F361" s="26"/>
      <c r="G361" s="26"/>
      <c r="H361" s="26"/>
      <c r="I361" s="26"/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</row>
    <row r="362" spans="1:32" x14ac:dyDescent="0.2">
      <c r="K362" s="18">
        <v>0</v>
      </c>
      <c r="L362" s="18">
        <v>0</v>
      </c>
      <c r="M362" s="18">
        <v>0</v>
      </c>
      <c r="N362" s="18">
        <v>0</v>
      </c>
      <c r="O362" s="18">
        <v>0</v>
      </c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</row>
    <row r="363" spans="1:32" x14ac:dyDescent="0.2">
      <c r="K363" s="18">
        <v>0</v>
      </c>
      <c r="L363" s="18">
        <v>0</v>
      </c>
      <c r="M363" s="18">
        <v>0</v>
      </c>
      <c r="N363" s="18">
        <v>0</v>
      </c>
      <c r="O363" s="18">
        <v>0</v>
      </c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</row>
    <row r="364" spans="1:32" x14ac:dyDescent="0.2">
      <c r="K364" s="18">
        <v>0</v>
      </c>
      <c r="L364" s="18">
        <v>0</v>
      </c>
      <c r="M364" s="18">
        <v>0</v>
      </c>
      <c r="N364" s="18">
        <v>0</v>
      </c>
      <c r="O364" s="18">
        <v>0</v>
      </c>
    </row>
    <row r="365" spans="1:32" x14ac:dyDescent="0.2">
      <c r="K365" s="18">
        <v>0</v>
      </c>
      <c r="L365" s="18">
        <v>0</v>
      </c>
      <c r="M365" s="18">
        <v>0</v>
      </c>
      <c r="N365" s="18">
        <v>0</v>
      </c>
      <c r="O365" s="18">
        <v>0</v>
      </c>
    </row>
    <row r="366" spans="1:32" x14ac:dyDescent="0.2">
      <c r="K366" s="18">
        <v>0</v>
      </c>
      <c r="L366" s="18">
        <v>0</v>
      </c>
      <c r="M366" s="18">
        <v>0</v>
      </c>
      <c r="N366" s="18">
        <v>0</v>
      </c>
      <c r="O366" s="18">
        <v>0</v>
      </c>
    </row>
    <row r="367" spans="1:32" x14ac:dyDescent="0.2">
      <c r="K367" s="18">
        <v>0</v>
      </c>
      <c r="L367" s="18">
        <v>0</v>
      </c>
      <c r="M367" s="18">
        <v>0</v>
      </c>
      <c r="N367" s="18">
        <v>0</v>
      </c>
      <c r="O367" s="18">
        <v>0</v>
      </c>
    </row>
    <row r="368" spans="1:32" x14ac:dyDescent="0.2">
      <c r="K368" s="18">
        <v>0</v>
      </c>
      <c r="L368" s="18">
        <v>1</v>
      </c>
      <c r="M368" s="18">
        <v>0</v>
      </c>
      <c r="N368" s="18">
        <v>0</v>
      </c>
      <c r="O368" s="18">
        <v>0</v>
      </c>
    </row>
    <row r="369" spans="11:15" x14ac:dyDescent="0.2">
      <c r="K369" s="18">
        <v>0</v>
      </c>
      <c r="L369" s="18">
        <v>0</v>
      </c>
      <c r="M369" s="18">
        <v>0</v>
      </c>
      <c r="N369" s="18">
        <v>0</v>
      </c>
      <c r="O369" s="18">
        <v>0</v>
      </c>
    </row>
    <row r="370" spans="11:15" x14ac:dyDescent="0.2">
      <c r="K370" s="18">
        <v>0</v>
      </c>
      <c r="L370" s="18">
        <v>0</v>
      </c>
      <c r="M370" s="18">
        <v>0</v>
      </c>
      <c r="N370" s="18">
        <v>0</v>
      </c>
      <c r="O370" s="18">
        <v>0</v>
      </c>
    </row>
    <row r="371" spans="11:15" x14ac:dyDescent="0.2">
      <c r="K371" s="18">
        <v>0</v>
      </c>
      <c r="L371" s="18">
        <v>0</v>
      </c>
      <c r="M371" s="18">
        <v>0</v>
      </c>
      <c r="N371" s="18">
        <v>0</v>
      </c>
      <c r="O371" s="18">
        <v>0</v>
      </c>
    </row>
    <row r="372" spans="11:15" x14ac:dyDescent="0.2">
      <c r="K372" s="18">
        <v>0</v>
      </c>
      <c r="L372" s="18">
        <v>0</v>
      </c>
      <c r="M372" s="18">
        <v>0</v>
      </c>
      <c r="N372" s="18">
        <v>0</v>
      </c>
      <c r="O372" s="18">
        <v>0</v>
      </c>
    </row>
    <row r="373" spans="11:15" x14ac:dyDescent="0.2">
      <c r="K373" s="18">
        <v>0</v>
      </c>
      <c r="L373" s="18">
        <v>0</v>
      </c>
      <c r="M373" s="18">
        <v>0</v>
      </c>
      <c r="N373" s="18">
        <v>0</v>
      </c>
      <c r="O373" s="18">
        <v>0</v>
      </c>
    </row>
    <row r="374" spans="11:15" x14ac:dyDescent="0.2">
      <c r="K374" s="18">
        <v>0</v>
      </c>
      <c r="L374" s="18">
        <v>0</v>
      </c>
      <c r="M374" s="18">
        <v>0</v>
      </c>
      <c r="N374" s="18">
        <v>0</v>
      </c>
      <c r="O374" s="18">
        <v>0</v>
      </c>
    </row>
    <row r="375" spans="11:15" x14ac:dyDescent="0.2">
      <c r="K375" s="18">
        <v>0</v>
      </c>
      <c r="L375" s="18">
        <v>0</v>
      </c>
      <c r="M375" s="18">
        <v>0</v>
      </c>
      <c r="N375" s="18">
        <v>0</v>
      </c>
      <c r="O375" s="18">
        <v>0</v>
      </c>
    </row>
    <row r="376" spans="11:15" x14ac:dyDescent="0.2">
      <c r="K376" s="18">
        <v>0</v>
      </c>
      <c r="L376" s="18">
        <v>0</v>
      </c>
      <c r="M376" s="18">
        <v>0</v>
      </c>
      <c r="N376" s="18">
        <v>0</v>
      </c>
      <c r="O376" s="18">
        <v>0</v>
      </c>
    </row>
    <row r="377" spans="11:15" x14ac:dyDescent="0.2">
      <c r="K377" s="18">
        <v>0</v>
      </c>
      <c r="L377" s="18">
        <v>0</v>
      </c>
      <c r="M377" s="18">
        <v>0</v>
      </c>
      <c r="N377" s="18">
        <v>0</v>
      </c>
      <c r="O377" s="18">
        <v>0</v>
      </c>
    </row>
    <row r="378" spans="11:15" x14ac:dyDescent="0.2">
      <c r="K378" s="18">
        <v>0</v>
      </c>
      <c r="L378" s="18">
        <v>0</v>
      </c>
      <c r="M378" s="18">
        <v>0</v>
      </c>
      <c r="N378" s="18">
        <v>0</v>
      </c>
      <c r="O378" s="18">
        <v>0</v>
      </c>
    </row>
    <row r="379" spans="11:15" x14ac:dyDescent="0.2">
      <c r="K379" s="18">
        <v>0</v>
      </c>
      <c r="L379" s="18">
        <v>0</v>
      </c>
      <c r="M379" s="18">
        <v>0</v>
      </c>
      <c r="N379" s="18">
        <v>0</v>
      </c>
      <c r="O379" s="18">
        <v>0</v>
      </c>
    </row>
    <row r="380" spans="11:15" x14ac:dyDescent="0.2">
      <c r="K380" s="18">
        <v>0</v>
      </c>
      <c r="L380" s="18">
        <v>1</v>
      </c>
      <c r="M380" s="18">
        <v>0</v>
      </c>
      <c r="N380" s="18">
        <v>0</v>
      </c>
      <c r="O380" s="18">
        <v>0</v>
      </c>
    </row>
    <row r="381" spans="11:15" x14ac:dyDescent="0.2">
      <c r="K381" s="18">
        <v>0</v>
      </c>
      <c r="L381" s="18">
        <v>0</v>
      </c>
      <c r="M381" s="18">
        <v>0</v>
      </c>
      <c r="N381" s="18">
        <v>0</v>
      </c>
      <c r="O381" s="18">
        <v>0</v>
      </c>
    </row>
    <row r="382" spans="11:15" x14ac:dyDescent="0.2">
      <c r="K382" s="18">
        <v>0</v>
      </c>
      <c r="L382" s="18">
        <v>0</v>
      </c>
      <c r="M382" s="18">
        <v>0</v>
      </c>
      <c r="N382" s="18">
        <v>1</v>
      </c>
      <c r="O382" s="18">
        <v>0</v>
      </c>
    </row>
    <row r="383" spans="11:15" x14ac:dyDescent="0.2">
      <c r="K383" s="18">
        <v>0</v>
      </c>
      <c r="L383" s="18">
        <v>0</v>
      </c>
      <c r="M383" s="18">
        <v>0</v>
      </c>
      <c r="N383" s="18">
        <v>0</v>
      </c>
      <c r="O383" s="18">
        <v>0</v>
      </c>
    </row>
    <row r="384" spans="11:15" x14ac:dyDescent="0.2">
      <c r="K384" s="18">
        <v>0</v>
      </c>
      <c r="L384" s="18">
        <v>0</v>
      </c>
      <c r="M384" s="18">
        <v>0</v>
      </c>
      <c r="N384" s="18">
        <v>0</v>
      </c>
      <c r="O384" s="18">
        <v>0</v>
      </c>
    </row>
    <row r="385" spans="11:15" x14ac:dyDescent="0.2">
      <c r="K385" s="18">
        <v>0</v>
      </c>
      <c r="L385" s="18">
        <v>0</v>
      </c>
      <c r="M385" s="18">
        <v>0</v>
      </c>
      <c r="N385" s="18">
        <v>0</v>
      </c>
      <c r="O385" s="18">
        <v>0</v>
      </c>
    </row>
    <row r="386" spans="11:15" x14ac:dyDescent="0.2">
      <c r="K386" s="18">
        <v>0</v>
      </c>
      <c r="L386" s="18">
        <v>1</v>
      </c>
      <c r="M386" s="18">
        <v>0</v>
      </c>
      <c r="N386" s="18">
        <v>0</v>
      </c>
      <c r="O386" s="18">
        <v>0</v>
      </c>
    </row>
    <row r="387" spans="11:15" x14ac:dyDescent="0.2">
      <c r="K387" s="18">
        <v>0</v>
      </c>
      <c r="L387" s="18">
        <v>0</v>
      </c>
      <c r="M387" s="18">
        <v>0</v>
      </c>
      <c r="N387" s="18">
        <v>0</v>
      </c>
      <c r="O387" s="18">
        <v>0</v>
      </c>
    </row>
    <row r="388" spans="11:15" x14ac:dyDescent="0.2">
      <c r="K388" s="18">
        <v>0</v>
      </c>
      <c r="L388" s="18">
        <v>0</v>
      </c>
      <c r="M388" s="18">
        <v>0</v>
      </c>
      <c r="N388" s="18">
        <v>1</v>
      </c>
      <c r="O388" s="18">
        <v>0</v>
      </c>
    </row>
    <row r="389" spans="11:15" x14ac:dyDescent="0.2">
      <c r="K389" s="18">
        <v>0</v>
      </c>
      <c r="L389" s="18">
        <v>0</v>
      </c>
      <c r="M389" s="18">
        <v>1</v>
      </c>
      <c r="N389" s="18">
        <v>0</v>
      </c>
      <c r="O389" s="18">
        <v>0</v>
      </c>
    </row>
    <row r="390" spans="11:15" x14ac:dyDescent="0.2">
      <c r="K390" s="18">
        <v>0</v>
      </c>
      <c r="L390" s="18">
        <v>0</v>
      </c>
      <c r="M390" s="18">
        <v>0</v>
      </c>
      <c r="N390" s="18">
        <v>0</v>
      </c>
      <c r="O390" s="18">
        <v>0</v>
      </c>
    </row>
    <row r="391" spans="11:15" x14ac:dyDescent="0.2">
      <c r="K391" s="18">
        <v>0</v>
      </c>
      <c r="L391" s="18">
        <v>0</v>
      </c>
      <c r="M391" s="18">
        <v>0</v>
      </c>
      <c r="N391" s="18">
        <v>0</v>
      </c>
      <c r="O391" s="18">
        <v>0</v>
      </c>
    </row>
    <row r="392" spans="11:15" x14ac:dyDescent="0.2">
      <c r="K392" s="18">
        <v>0</v>
      </c>
      <c r="L392" s="18">
        <v>0</v>
      </c>
      <c r="M392" s="18">
        <v>0</v>
      </c>
      <c r="N392" s="18">
        <v>0</v>
      </c>
      <c r="O392" s="18">
        <v>0</v>
      </c>
    </row>
    <row r="393" spans="11:15" x14ac:dyDescent="0.2">
      <c r="K393" s="18">
        <v>0</v>
      </c>
      <c r="L393" s="18">
        <v>0</v>
      </c>
      <c r="M393" s="18">
        <v>0</v>
      </c>
      <c r="N393" s="18">
        <v>0</v>
      </c>
      <c r="O393" s="18">
        <v>0</v>
      </c>
    </row>
    <row r="394" spans="11:15" x14ac:dyDescent="0.2">
      <c r="K394" s="18">
        <v>0</v>
      </c>
      <c r="L394" s="18">
        <v>1</v>
      </c>
      <c r="M394" s="18">
        <v>0</v>
      </c>
      <c r="N394" s="18">
        <v>0</v>
      </c>
      <c r="O394" s="18">
        <v>0</v>
      </c>
    </row>
    <row r="395" spans="11:15" x14ac:dyDescent="0.2">
      <c r="K395" s="14">
        <f>ROUNDUP(AVERAGE(K334:K394), 0)</f>
        <v>0</v>
      </c>
      <c r="L395" s="14">
        <f>ROUNDUP(AVERAGE(L334:L394), 0)</f>
        <v>1</v>
      </c>
      <c r="M395" s="14">
        <f>ROUNDUP(AVERAGE(M334:M394), 0)</f>
        <v>1</v>
      </c>
      <c r="N395" s="14">
        <f>ROUNDUP(AVERAGE(N334:N394), 0)</f>
        <v>1</v>
      </c>
      <c r="O395" s="14">
        <f>ROUNDUP(AVERAGE(O334:O394), 0)</f>
        <v>1</v>
      </c>
    </row>
    <row r="396" spans="11:15" x14ac:dyDescent="0.2">
      <c r="K396" s="14">
        <f>MIN(K334:K394)</f>
        <v>0</v>
      </c>
      <c r="L396" s="14">
        <f>MIN(L334:L394)</f>
        <v>0</v>
      </c>
      <c r="M396" s="14">
        <f>MIN(M334:M394)</f>
        <v>0</v>
      </c>
      <c r="N396" s="14">
        <f>MIN(N334:N394)</f>
        <v>0</v>
      </c>
      <c r="O396" s="14">
        <f>MIN(O334:O394)</f>
        <v>0</v>
      </c>
    </row>
    <row r="397" spans="11:15" x14ac:dyDescent="0.2">
      <c r="K397" s="14">
        <f>MAX(K334:K394)</f>
        <v>0</v>
      </c>
      <c r="L397" s="14">
        <f>MAX(L334:L394)</f>
        <v>1</v>
      </c>
      <c r="M397" s="14">
        <f>MAX(M334:M394)</f>
        <v>1</v>
      </c>
      <c r="N397" s="14">
        <f>MAX(N334:N394)</f>
        <v>1</v>
      </c>
      <c r="O397" s="14">
        <f>MAX(O334:O394)</f>
        <v>1</v>
      </c>
    </row>
    <row r="398" spans="11:15" x14ac:dyDescent="0.2">
      <c r="K398" s="21">
        <f>STDEV(K334:K394)</f>
        <v>0</v>
      </c>
      <c r="L398" s="21">
        <f>STDEV(L334:L394)</f>
        <v>0.25560859370538297</v>
      </c>
      <c r="M398" s="21">
        <f>STDEV(M334:M394)</f>
        <v>0.22340379562211249</v>
      </c>
      <c r="N398" s="21">
        <f>STDEV(N334:N394)</f>
        <v>0.18405922400991942</v>
      </c>
      <c r="O398" s="21">
        <f>STDEV(O334:O394)</f>
        <v>0.13130643285972254</v>
      </c>
    </row>
    <row r="399" spans="11:15" x14ac:dyDescent="0.2">
      <c r="K399" s="21" t="str">
        <f>IF(K395=0, "NA", K398*100/K395)</f>
        <v>NA</v>
      </c>
      <c r="L399" s="21">
        <f>IF(L395=0, "NA", L398*100/L395)</f>
        <v>25.560859370538296</v>
      </c>
      <c r="M399" s="21">
        <f>IF(M395=0, "NA", M398*100/M395)</f>
        <v>22.34037956221125</v>
      </c>
      <c r="N399" s="21">
        <f>IF(N395=0, "NA", N398*100/N395)</f>
        <v>18.40592240099194</v>
      </c>
      <c r="O399" s="21">
        <f>IF(O395=0, "NA", O398*100/O395)</f>
        <v>13.130643285972255</v>
      </c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B359:D359"/>
    <mergeCell ref="E359:G359"/>
    <mergeCell ref="A326:C326"/>
    <mergeCell ref="A327:C327"/>
    <mergeCell ref="A348:G348"/>
    <mergeCell ref="A349:G349"/>
    <mergeCell ref="A355:G355"/>
    <mergeCell ref="A351:C351"/>
    <mergeCell ref="A356:G356"/>
    <mergeCell ref="B358:D358"/>
    <mergeCell ref="E358:G358"/>
  </mergeCells>
  <conditionalFormatting sqref="C154:I154">
    <cfRule type="expression" dxfId="5605" priority="589">
      <formula>C154&lt;=$D$5</formula>
    </cfRule>
    <cfRule type="expression" dxfId="5604" priority="590">
      <formula>AND(C154&gt;$D$5,C154&lt;=$D$6)</formula>
    </cfRule>
    <cfRule type="expression" dxfId="5603" priority="591">
      <formula>AND(C154&gt;$D$6,C154&lt;=$D$4)</formula>
    </cfRule>
    <cfRule type="expression" dxfId="5602" priority="592">
      <formula>C154&gt;$D$4</formula>
    </cfRule>
  </conditionalFormatting>
  <conditionalFormatting sqref="C155:I155">
    <cfRule type="expression" dxfId="5601" priority="585">
      <formula>C155&lt;=$D$5</formula>
    </cfRule>
    <cfRule type="expression" dxfId="5600" priority="586">
      <formula>AND(C155&gt;$D$5,C155&lt;=$D$6)</formula>
    </cfRule>
    <cfRule type="expression" dxfId="5599" priority="587">
      <formula>AND(C155&gt;$D$6,C155&lt;=$D$4)</formula>
    </cfRule>
    <cfRule type="expression" dxfId="5598" priority="588">
      <formula>C155&gt;$D$4</formula>
    </cfRule>
  </conditionalFormatting>
  <conditionalFormatting sqref="H155 D155 F155">
    <cfRule type="expression" dxfId="5597" priority="581">
      <formula>D155&lt;=$D$5</formula>
    </cfRule>
    <cfRule type="expression" dxfId="5596" priority="582">
      <formula>AND(D155&gt;$D$5,D155&lt;=$D$6)</formula>
    </cfRule>
    <cfRule type="expression" dxfId="5595" priority="583">
      <formula>AND(D155&gt;$D$6,D155&lt;=$D$4)</formula>
    </cfRule>
    <cfRule type="expression" dxfId="5594" priority="584">
      <formula>D155&gt;$D$4</formula>
    </cfRule>
  </conditionalFormatting>
  <conditionalFormatting sqref="C143:C153 H139:H153 D139:D153 F139:F153">
    <cfRule type="expression" dxfId="5593" priority="541">
      <formula>C139&lt;=$D$5</formula>
    </cfRule>
    <cfRule type="expression" dxfId="5592" priority="542">
      <formula>AND(C139&gt;$D$5,C139&lt;=$D$6)</formula>
    </cfRule>
    <cfRule type="expression" dxfId="5591" priority="543">
      <formula>AND(C139&gt;$D$6,C139&lt;=$D$4)</formula>
    </cfRule>
    <cfRule type="expression" dxfId="5590" priority="544">
      <formula>C139&gt;$D$4</formula>
    </cfRule>
  </conditionalFormatting>
  <conditionalFormatting sqref="C155:I157">
    <cfRule type="expression" dxfId="5589" priority="577">
      <formula>C155&lt;=$D$5</formula>
    </cfRule>
    <cfRule type="expression" dxfId="5588" priority="578">
      <formula>AND(C155&gt;$D$5,C155&lt;=$D$6)</formula>
    </cfRule>
    <cfRule type="expression" dxfId="5587" priority="579">
      <formula>AND(C155&gt;$D$6,C155&lt;=$D$4)</formula>
    </cfRule>
    <cfRule type="expression" dxfId="5586" priority="580">
      <formula>C155&gt;$D$4</formula>
    </cfRule>
  </conditionalFormatting>
  <conditionalFormatting sqref="C158:I158">
    <cfRule type="expression" dxfId="5585" priority="573">
      <formula>C158&lt;=$D$5</formula>
    </cfRule>
    <cfRule type="expression" dxfId="5584" priority="574">
      <formula>AND(C158&gt;$D$5,C158&lt;=$D$6)</formula>
    </cfRule>
    <cfRule type="expression" dxfId="5583" priority="575">
      <formula>AND(C158&gt;$D$6,C158&lt;=$D$4)</formula>
    </cfRule>
    <cfRule type="expression" dxfId="5582" priority="576">
      <formula>C158&gt;$D$4</formula>
    </cfRule>
  </conditionalFormatting>
  <conditionalFormatting sqref="C159:I159">
    <cfRule type="expression" dxfId="5581" priority="569">
      <formula>C159&lt;=$D$5</formula>
    </cfRule>
    <cfRule type="expression" dxfId="5580" priority="570">
      <formula>AND(C159&gt;$D$5,C159&lt;=$D$6)</formula>
    </cfRule>
    <cfRule type="expression" dxfId="5579" priority="571">
      <formula>AND(C159&gt;$D$6,C159&lt;=$D$4)</formula>
    </cfRule>
    <cfRule type="expression" dxfId="5578" priority="572">
      <formula>C159&gt;$D$4</formula>
    </cfRule>
  </conditionalFormatting>
  <conditionalFormatting sqref="C160:I160">
    <cfRule type="expression" dxfId="5577" priority="565">
      <formula>C160&lt;=$D$5</formula>
    </cfRule>
    <cfRule type="expression" dxfId="5576" priority="566">
      <formula>AND(C160&gt;$D$5,C160&lt;=$D$6)</formula>
    </cfRule>
    <cfRule type="expression" dxfId="5575" priority="567">
      <formula>AND(C160&gt;$D$6,C160&lt;=$D$4)</formula>
    </cfRule>
    <cfRule type="expression" dxfId="5574" priority="568">
      <formula>C160&gt;$D$4</formula>
    </cfRule>
  </conditionalFormatting>
  <conditionalFormatting sqref="C161:I161">
    <cfRule type="expression" dxfId="5573" priority="561">
      <formula>C161&lt;=$D$5</formula>
    </cfRule>
    <cfRule type="expression" dxfId="5572" priority="562">
      <formula>AND(C161&gt;$D$5,C161&lt;=$D$6)</formula>
    </cfRule>
    <cfRule type="expression" dxfId="5571" priority="563">
      <formula>AND(C161&gt;$D$6,C161&lt;=$D$4)</formula>
    </cfRule>
    <cfRule type="expression" dxfId="5570" priority="564">
      <formula>C161&gt;$D$4</formula>
    </cfRule>
  </conditionalFormatting>
  <conditionalFormatting sqref="C162:I162">
    <cfRule type="expression" dxfId="5569" priority="557">
      <formula>C162&lt;=$D$5</formula>
    </cfRule>
    <cfRule type="expression" dxfId="5568" priority="558">
      <formula>AND(C162&gt;$D$5,C162&lt;=$D$6)</formula>
    </cfRule>
    <cfRule type="expression" dxfId="5567" priority="559">
      <formula>AND(C162&gt;$D$6,C162&lt;=$D$4)</formula>
    </cfRule>
    <cfRule type="expression" dxfId="5566" priority="560">
      <formula>C162&gt;$D$4</formula>
    </cfRule>
  </conditionalFormatting>
  <conditionalFormatting sqref="C162:I165">
    <cfRule type="expression" dxfId="5565" priority="553">
      <formula>C162&lt;=$D$5</formula>
    </cfRule>
    <cfRule type="expression" dxfId="5564" priority="554">
      <formula>AND(C162&gt;$D$5,C162&lt;=$D$6)</formula>
    </cfRule>
    <cfRule type="expression" dxfId="5563" priority="555">
      <formula>AND(C162&gt;$D$6,C162&lt;=$D$4)</formula>
    </cfRule>
    <cfRule type="expression" dxfId="5562" priority="556">
      <formula>C162&gt;$D$4</formula>
    </cfRule>
  </conditionalFormatting>
  <conditionalFormatting sqref="C166:I166">
    <cfRule type="expression" dxfId="5561" priority="549">
      <formula>C166&lt;=$D$5</formula>
    </cfRule>
    <cfRule type="expression" dxfId="5560" priority="550">
      <formula>AND(C166&gt;$D$5,C166&lt;=$D$6)</formula>
    </cfRule>
    <cfRule type="expression" dxfId="5559" priority="551">
      <formula>AND(C166&gt;$D$6,C166&lt;=$D$4)</formula>
    </cfRule>
    <cfRule type="expression" dxfId="5558" priority="552">
      <formula>C166&gt;$D$4</formula>
    </cfRule>
  </conditionalFormatting>
  <conditionalFormatting sqref="C139:C143 I139:I153 E139:E153 G139:G153">
    <cfRule type="expression" dxfId="5557" priority="545">
      <formula>C139&lt;=$D$5</formula>
    </cfRule>
    <cfRule type="expression" dxfId="5556" priority="546">
      <formula>AND(C139&gt;$D$5,C139&lt;=$D$6)</formula>
    </cfRule>
    <cfRule type="expression" dxfId="5555" priority="547">
      <formula>AND(C139&gt;$D$6,C139&lt;=$D$4)</formula>
    </cfRule>
    <cfRule type="expression" dxfId="5554" priority="548">
      <formula>C139&gt;$D$4</formula>
    </cfRule>
  </conditionalFormatting>
  <conditionalFormatting sqref="C153:I153">
    <cfRule type="expression" dxfId="5553" priority="537">
      <formula>C153&lt;=$D$5</formula>
    </cfRule>
    <cfRule type="expression" dxfId="5552" priority="538">
      <formula>AND(C153&gt;$D$5,C153&lt;=$D$6)</formula>
    </cfRule>
    <cfRule type="expression" dxfId="5551" priority="539">
      <formula>AND(C153&gt;$D$6,C153&lt;=$D$4)</formula>
    </cfRule>
    <cfRule type="expression" dxfId="5550" priority="540">
      <formula>C153&gt;$D$4</formula>
    </cfRule>
  </conditionalFormatting>
  <conditionalFormatting sqref="C154:I154">
    <cfRule type="expression" dxfId="5549" priority="533">
      <formula>C154&lt;=$D$5</formula>
    </cfRule>
    <cfRule type="expression" dxfId="5548" priority="534">
      <formula>AND(C154&gt;$D$5,C154&lt;=$D$6)</formula>
    </cfRule>
    <cfRule type="expression" dxfId="5547" priority="535">
      <formula>AND(C154&gt;$D$6,C154&lt;=$D$4)</formula>
    </cfRule>
    <cfRule type="expression" dxfId="5546" priority="536">
      <formula>C154&gt;$D$4</formula>
    </cfRule>
  </conditionalFormatting>
  <conditionalFormatting sqref="H154 D154 F154">
    <cfRule type="expression" dxfId="5545" priority="529">
      <formula>D154&lt;=$D$5</formula>
    </cfRule>
    <cfRule type="expression" dxfId="5544" priority="530">
      <formula>AND(D154&gt;$D$5,D154&lt;=$D$6)</formula>
    </cfRule>
    <cfRule type="expression" dxfId="5543" priority="531">
      <formula>AND(D154&gt;$D$6,D154&lt;=$D$4)</formula>
    </cfRule>
    <cfRule type="expression" dxfId="5542" priority="532">
      <formula>D154&gt;$D$4</formula>
    </cfRule>
  </conditionalFormatting>
  <conditionalFormatting sqref="C157:I157">
    <cfRule type="expression" dxfId="5541" priority="525">
      <formula>C157&lt;=$D$5</formula>
    </cfRule>
    <cfRule type="expression" dxfId="5540" priority="526">
      <formula>AND(C157&gt;$D$5,C157&lt;=$D$6)</formula>
    </cfRule>
    <cfRule type="expression" dxfId="5539" priority="527">
      <formula>AND(C157&gt;$D$6,C157&lt;=$D$4)</formula>
    </cfRule>
    <cfRule type="expression" dxfId="5538" priority="528">
      <formula>C157&gt;$D$4</formula>
    </cfRule>
  </conditionalFormatting>
  <conditionalFormatting sqref="C158:I158">
    <cfRule type="expression" dxfId="5537" priority="521">
      <formula>C158&lt;=$D$5</formula>
    </cfRule>
    <cfRule type="expression" dxfId="5536" priority="522">
      <formula>AND(C158&gt;$D$5,C158&lt;=$D$6)</formula>
    </cfRule>
    <cfRule type="expression" dxfId="5535" priority="523">
      <formula>AND(C158&gt;$D$6,C158&lt;=$D$4)</formula>
    </cfRule>
    <cfRule type="expression" dxfId="5534" priority="524">
      <formula>C158&gt;$D$4</formula>
    </cfRule>
  </conditionalFormatting>
  <conditionalFormatting sqref="C159:I159">
    <cfRule type="expression" dxfId="5533" priority="517">
      <formula>C159&lt;=$D$5</formula>
    </cfRule>
    <cfRule type="expression" dxfId="5532" priority="518">
      <formula>AND(C159&gt;$D$5,C159&lt;=$D$6)</formula>
    </cfRule>
    <cfRule type="expression" dxfId="5531" priority="519">
      <formula>AND(C159&gt;$D$6,C159&lt;=$D$4)</formula>
    </cfRule>
    <cfRule type="expression" dxfId="5530" priority="520">
      <formula>C159&gt;$D$4</formula>
    </cfRule>
  </conditionalFormatting>
  <conditionalFormatting sqref="C160:I160">
    <cfRule type="expression" dxfId="5529" priority="513">
      <formula>C160&lt;=$D$5</formula>
    </cfRule>
    <cfRule type="expression" dxfId="5528" priority="514">
      <formula>AND(C160&gt;$D$5,C160&lt;=$D$6)</formula>
    </cfRule>
    <cfRule type="expression" dxfId="5527" priority="515">
      <formula>AND(C160&gt;$D$6,C160&lt;=$D$4)</formula>
    </cfRule>
    <cfRule type="expression" dxfId="5526" priority="516">
      <formula>C160&gt;$D$4</formula>
    </cfRule>
  </conditionalFormatting>
  <conditionalFormatting sqref="C161:I161">
    <cfRule type="expression" dxfId="5525" priority="509">
      <formula>C161&lt;=$D$5</formula>
    </cfRule>
    <cfRule type="expression" dxfId="5524" priority="510">
      <formula>AND(C161&gt;$D$5,C161&lt;=$D$6)</formula>
    </cfRule>
    <cfRule type="expression" dxfId="5523" priority="511">
      <formula>AND(C161&gt;$D$6,C161&lt;=$D$4)</formula>
    </cfRule>
    <cfRule type="expression" dxfId="5522" priority="512">
      <formula>C161&gt;$D$4</formula>
    </cfRule>
  </conditionalFormatting>
  <conditionalFormatting sqref="C165:I165">
    <cfRule type="expression" dxfId="5521" priority="505">
      <formula>C165&lt;=$D$5</formula>
    </cfRule>
    <cfRule type="expression" dxfId="5520" priority="506">
      <formula>AND(C165&gt;$D$5,C165&lt;=$D$6)</formula>
    </cfRule>
    <cfRule type="expression" dxfId="5519" priority="507">
      <formula>AND(C165&gt;$D$6,C165&lt;=$D$4)</formula>
    </cfRule>
    <cfRule type="expression" dxfId="5518" priority="508">
      <formula>C165&gt;$D$4</formula>
    </cfRule>
  </conditionalFormatting>
  <conditionalFormatting sqref="C166:I166">
    <cfRule type="expression" dxfId="5517" priority="501">
      <formula>C166&lt;=$D$5</formula>
    </cfRule>
    <cfRule type="expression" dxfId="5516" priority="502">
      <formula>AND(C166&gt;$D$5,C166&lt;=$D$6)</formula>
    </cfRule>
    <cfRule type="expression" dxfId="5515" priority="503">
      <formula>AND(C166&gt;$D$6,C166&lt;=$D$4)</formula>
    </cfRule>
    <cfRule type="expression" dxfId="5514" priority="504">
      <formula>C166&gt;$D$4</formula>
    </cfRule>
  </conditionalFormatting>
  <conditionalFormatting sqref="C192:I192">
    <cfRule type="expression" dxfId="5513" priority="497">
      <formula>C192&lt;=$D$5</formula>
    </cfRule>
    <cfRule type="expression" dxfId="5512" priority="498">
      <formula>AND(C192&gt;$D$5,C192&lt;=$D$6)</formula>
    </cfRule>
    <cfRule type="expression" dxfId="5511" priority="499">
      <formula>AND(C192&gt;$D$6,C192&lt;=$D$4)</formula>
    </cfRule>
    <cfRule type="expression" dxfId="5510" priority="500">
      <formula>C192&gt;$D$4</formula>
    </cfRule>
  </conditionalFormatting>
  <conditionalFormatting sqref="C193:I193">
    <cfRule type="expression" dxfId="5509" priority="493">
      <formula>C193&lt;=$D$5</formula>
    </cfRule>
    <cfRule type="expression" dxfId="5508" priority="494">
      <formula>AND(C193&gt;$D$5,C193&lt;=$D$6)</formula>
    </cfRule>
    <cfRule type="expression" dxfId="5507" priority="495">
      <formula>AND(C193&gt;$D$6,C193&lt;=$D$4)</formula>
    </cfRule>
    <cfRule type="expression" dxfId="5506" priority="496">
      <formula>C193&gt;$D$4</formula>
    </cfRule>
  </conditionalFormatting>
  <conditionalFormatting sqref="H193 D193 F193">
    <cfRule type="expression" dxfId="5505" priority="489">
      <formula>D193&lt;=$D$5</formula>
    </cfRule>
    <cfRule type="expression" dxfId="5504" priority="490">
      <formula>AND(D193&gt;$D$5,D193&lt;=$D$6)</formula>
    </cfRule>
    <cfRule type="expression" dxfId="5503" priority="491">
      <formula>AND(D193&gt;$D$6,D193&lt;=$D$4)</formula>
    </cfRule>
    <cfRule type="expression" dxfId="5502" priority="492">
      <formula>D193&gt;$D$4</formula>
    </cfRule>
  </conditionalFormatting>
  <conditionalFormatting sqref="C181:C191 H177:H191 D177:D191 F177:F191">
    <cfRule type="expression" dxfId="5501" priority="449">
      <formula>C177&lt;=$D$5</formula>
    </cfRule>
    <cfRule type="expression" dxfId="5500" priority="450">
      <formula>AND(C177&gt;$D$5,C177&lt;=$D$6)</formula>
    </cfRule>
    <cfRule type="expression" dxfId="5499" priority="451">
      <formula>AND(C177&gt;$D$6,C177&lt;=$D$4)</formula>
    </cfRule>
    <cfRule type="expression" dxfId="5498" priority="452">
      <formula>C177&gt;$D$4</formula>
    </cfRule>
  </conditionalFormatting>
  <conditionalFormatting sqref="C193:I195">
    <cfRule type="expression" dxfId="5497" priority="485">
      <formula>C193&lt;=$D$5</formula>
    </cfRule>
    <cfRule type="expression" dxfId="5496" priority="486">
      <formula>AND(C193&gt;$D$5,C193&lt;=$D$6)</formula>
    </cfRule>
    <cfRule type="expression" dxfId="5495" priority="487">
      <formula>AND(C193&gt;$D$6,C193&lt;=$D$4)</formula>
    </cfRule>
    <cfRule type="expression" dxfId="5494" priority="488">
      <formula>C193&gt;$D$4</formula>
    </cfRule>
  </conditionalFormatting>
  <conditionalFormatting sqref="C196:I196">
    <cfRule type="expression" dxfId="5493" priority="481">
      <formula>C196&lt;=$D$5</formula>
    </cfRule>
    <cfRule type="expression" dxfId="5492" priority="482">
      <formula>AND(C196&gt;$D$5,C196&lt;=$D$6)</formula>
    </cfRule>
    <cfRule type="expression" dxfId="5491" priority="483">
      <formula>AND(C196&gt;$D$6,C196&lt;=$D$4)</formula>
    </cfRule>
    <cfRule type="expression" dxfId="5490" priority="484">
      <formula>C196&gt;$D$4</formula>
    </cfRule>
  </conditionalFormatting>
  <conditionalFormatting sqref="C197:I197">
    <cfRule type="expression" dxfId="5489" priority="477">
      <formula>C197&lt;=$D$5</formula>
    </cfRule>
    <cfRule type="expression" dxfId="5488" priority="478">
      <formula>AND(C197&gt;$D$5,C197&lt;=$D$6)</formula>
    </cfRule>
    <cfRule type="expression" dxfId="5487" priority="479">
      <formula>AND(C197&gt;$D$6,C197&lt;=$D$4)</formula>
    </cfRule>
    <cfRule type="expression" dxfId="5486" priority="480">
      <formula>C197&gt;$D$4</formula>
    </cfRule>
  </conditionalFormatting>
  <conditionalFormatting sqref="C198:I198">
    <cfRule type="expression" dxfId="5485" priority="473">
      <formula>C198&lt;=$D$5</formula>
    </cfRule>
    <cfRule type="expression" dxfId="5484" priority="474">
      <formula>AND(C198&gt;$D$5,C198&lt;=$D$6)</formula>
    </cfRule>
    <cfRule type="expression" dxfId="5483" priority="475">
      <formula>AND(C198&gt;$D$6,C198&lt;=$D$4)</formula>
    </cfRule>
    <cfRule type="expression" dxfId="5482" priority="476">
      <formula>C198&gt;$D$4</formula>
    </cfRule>
  </conditionalFormatting>
  <conditionalFormatting sqref="C199:I199">
    <cfRule type="expression" dxfId="5481" priority="469">
      <formula>C199&lt;=$D$5</formula>
    </cfRule>
    <cfRule type="expression" dxfId="5480" priority="470">
      <formula>AND(C199&gt;$D$5,C199&lt;=$D$6)</formula>
    </cfRule>
    <cfRule type="expression" dxfId="5479" priority="471">
      <formula>AND(C199&gt;$D$6,C199&lt;=$D$4)</formula>
    </cfRule>
    <cfRule type="expression" dxfId="5478" priority="472">
      <formula>C199&gt;$D$4</formula>
    </cfRule>
  </conditionalFormatting>
  <conditionalFormatting sqref="C200:I200">
    <cfRule type="expression" dxfId="5477" priority="465">
      <formula>C200&lt;=$D$5</formula>
    </cfRule>
    <cfRule type="expression" dxfId="5476" priority="466">
      <formula>AND(C200&gt;$D$5,C200&lt;=$D$6)</formula>
    </cfRule>
    <cfRule type="expression" dxfId="5475" priority="467">
      <formula>AND(C200&gt;$D$6,C200&lt;=$D$4)</formula>
    </cfRule>
    <cfRule type="expression" dxfId="5474" priority="468">
      <formula>C200&gt;$D$4</formula>
    </cfRule>
  </conditionalFormatting>
  <conditionalFormatting sqref="C200:I203">
    <cfRule type="expression" dxfId="5473" priority="461">
      <formula>C200&lt;=$D$5</formula>
    </cfRule>
    <cfRule type="expression" dxfId="5472" priority="462">
      <formula>AND(C200&gt;$D$5,C200&lt;=$D$6)</formula>
    </cfRule>
    <cfRule type="expression" dxfId="5471" priority="463">
      <formula>AND(C200&gt;$D$6,C200&lt;=$D$4)</formula>
    </cfRule>
    <cfRule type="expression" dxfId="5470" priority="464">
      <formula>C200&gt;$D$4</formula>
    </cfRule>
  </conditionalFormatting>
  <conditionalFormatting sqref="C204:I204">
    <cfRule type="expression" dxfId="5469" priority="457">
      <formula>C204&lt;=$D$5</formula>
    </cfRule>
    <cfRule type="expression" dxfId="5468" priority="458">
      <formula>AND(C204&gt;$D$5,C204&lt;=$D$6)</formula>
    </cfRule>
    <cfRule type="expression" dxfId="5467" priority="459">
      <formula>AND(C204&gt;$D$6,C204&lt;=$D$4)</formula>
    </cfRule>
    <cfRule type="expression" dxfId="5466" priority="460">
      <formula>C204&gt;$D$4</formula>
    </cfRule>
  </conditionalFormatting>
  <conditionalFormatting sqref="C177:C181 I177:I191 E177:E191 G177:G191">
    <cfRule type="expression" dxfId="5465" priority="453">
      <formula>C177&lt;=$D$5</formula>
    </cfRule>
    <cfRule type="expression" dxfId="5464" priority="454">
      <formula>AND(C177&gt;$D$5,C177&lt;=$D$6)</formula>
    </cfRule>
    <cfRule type="expression" dxfId="5463" priority="455">
      <formula>AND(C177&gt;$D$6,C177&lt;=$D$4)</formula>
    </cfRule>
    <cfRule type="expression" dxfId="5462" priority="456">
      <formula>C177&gt;$D$4</formula>
    </cfRule>
  </conditionalFormatting>
  <conditionalFormatting sqref="C191:I191">
    <cfRule type="expression" dxfId="5461" priority="445">
      <formula>C191&lt;=$D$5</formula>
    </cfRule>
    <cfRule type="expression" dxfId="5460" priority="446">
      <formula>AND(C191&gt;$D$5,C191&lt;=$D$6)</formula>
    </cfRule>
    <cfRule type="expression" dxfId="5459" priority="447">
      <formula>AND(C191&gt;$D$6,C191&lt;=$D$4)</formula>
    </cfRule>
    <cfRule type="expression" dxfId="5458" priority="448">
      <formula>C191&gt;$D$4</formula>
    </cfRule>
  </conditionalFormatting>
  <conditionalFormatting sqref="C192:I192">
    <cfRule type="expression" dxfId="5457" priority="441">
      <formula>C192&lt;=$D$5</formula>
    </cfRule>
    <cfRule type="expression" dxfId="5456" priority="442">
      <formula>AND(C192&gt;$D$5,C192&lt;=$D$6)</formula>
    </cfRule>
    <cfRule type="expression" dxfId="5455" priority="443">
      <formula>AND(C192&gt;$D$6,C192&lt;=$D$4)</formula>
    </cfRule>
    <cfRule type="expression" dxfId="5454" priority="444">
      <formula>C192&gt;$D$4</formula>
    </cfRule>
  </conditionalFormatting>
  <conditionalFormatting sqref="H192 D192 F192">
    <cfRule type="expression" dxfId="5453" priority="437">
      <formula>D192&lt;=$D$5</formula>
    </cfRule>
    <cfRule type="expression" dxfId="5452" priority="438">
      <formula>AND(D192&gt;$D$5,D192&lt;=$D$6)</formula>
    </cfRule>
    <cfRule type="expression" dxfId="5451" priority="439">
      <formula>AND(D192&gt;$D$6,D192&lt;=$D$4)</formula>
    </cfRule>
    <cfRule type="expression" dxfId="5450" priority="440">
      <formula>D192&gt;$D$4</formula>
    </cfRule>
  </conditionalFormatting>
  <conditionalFormatting sqref="C195:I195">
    <cfRule type="expression" dxfId="5449" priority="433">
      <formula>C195&lt;=$D$5</formula>
    </cfRule>
    <cfRule type="expression" dxfId="5448" priority="434">
      <formula>AND(C195&gt;$D$5,C195&lt;=$D$6)</formula>
    </cfRule>
    <cfRule type="expression" dxfId="5447" priority="435">
      <formula>AND(C195&gt;$D$6,C195&lt;=$D$4)</formula>
    </cfRule>
    <cfRule type="expression" dxfId="5446" priority="436">
      <formula>C195&gt;$D$4</formula>
    </cfRule>
  </conditionalFormatting>
  <conditionalFormatting sqref="C196:I196">
    <cfRule type="expression" dxfId="5445" priority="429">
      <formula>C196&lt;=$D$5</formula>
    </cfRule>
    <cfRule type="expression" dxfId="5444" priority="430">
      <formula>AND(C196&gt;$D$5,C196&lt;=$D$6)</formula>
    </cfRule>
    <cfRule type="expression" dxfId="5443" priority="431">
      <formula>AND(C196&gt;$D$6,C196&lt;=$D$4)</formula>
    </cfRule>
    <cfRule type="expression" dxfId="5442" priority="432">
      <formula>C196&gt;$D$4</formula>
    </cfRule>
  </conditionalFormatting>
  <conditionalFormatting sqref="C197:I197">
    <cfRule type="expression" dxfId="5441" priority="425">
      <formula>C197&lt;=$D$5</formula>
    </cfRule>
    <cfRule type="expression" dxfId="5440" priority="426">
      <formula>AND(C197&gt;$D$5,C197&lt;=$D$6)</formula>
    </cfRule>
    <cfRule type="expression" dxfId="5439" priority="427">
      <formula>AND(C197&gt;$D$6,C197&lt;=$D$4)</formula>
    </cfRule>
    <cfRule type="expression" dxfId="5438" priority="428">
      <formula>C197&gt;$D$4</formula>
    </cfRule>
  </conditionalFormatting>
  <conditionalFormatting sqref="C198:I198">
    <cfRule type="expression" dxfId="5437" priority="421">
      <formula>C198&lt;=$D$5</formula>
    </cfRule>
    <cfRule type="expression" dxfId="5436" priority="422">
      <formula>AND(C198&gt;$D$5,C198&lt;=$D$6)</formula>
    </cfRule>
    <cfRule type="expression" dxfId="5435" priority="423">
      <formula>AND(C198&gt;$D$6,C198&lt;=$D$4)</formula>
    </cfRule>
    <cfRule type="expression" dxfId="5434" priority="424">
      <formula>C198&gt;$D$4</formula>
    </cfRule>
  </conditionalFormatting>
  <conditionalFormatting sqref="C199:I199">
    <cfRule type="expression" dxfId="5433" priority="417">
      <formula>C199&lt;=$D$5</formula>
    </cfRule>
    <cfRule type="expression" dxfId="5432" priority="418">
      <formula>AND(C199&gt;$D$5,C199&lt;=$D$6)</formula>
    </cfRule>
    <cfRule type="expression" dxfId="5431" priority="419">
      <formula>AND(C199&gt;$D$6,C199&lt;=$D$4)</formula>
    </cfRule>
    <cfRule type="expression" dxfId="5430" priority="420">
      <formula>C199&gt;$D$4</formula>
    </cfRule>
  </conditionalFormatting>
  <conditionalFormatting sqref="C203:I203">
    <cfRule type="expression" dxfId="5429" priority="413">
      <formula>C203&lt;=$D$5</formula>
    </cfRule>
    <cfRule type="expression" dxfId="5428" priority="414">
      <formula>AND(C203&gt;$D$5,C203&lt;=$D$6)</formula>
    </cfRule>
    <cfRule type="expression" dxfId="5427" priority="415">
      <formula>AND(C203&gt;$D$6,C203&lt;=$D$4)</formula>
    </cfRule>
    <cfRule type="expression" dxfId="5426" priority="416">
      <formula>C203&gt;$D$4</formula>
    </cfRule>
  </conditionalFormatting>
  <conditionalFormatting sqref="C204:I204">
    <cfRule type="expression" dxfId="5425" priority="409">
      <formula>C204&lt;=$D$5</formula>
    </cfRule>
    <cfRule type="expression" dxfId="5424" priority="410">
      <formula>AND(C204&gt;$D$5,C204&lt;=$D$6)</formula>
    </cfRule>
    <cfRule type="expression" dxfId="5423" priority="411">
      <formula>AND(C204&gt;$D$6,C204&lt;=$D$4)</formula>
    </cfRule>
    <cfRule type="expression" dxfId="5422" priority="412">
      <formula>C204&gt;$D$4</formula>
    </cfRule>
  </conditionalFormatting>
  <conditionalFormatting sqref="C210:I211">
    <cfRule type="expression" dxfId="5421" priority="405">
      <formula>C210&lt;=$D$5</formula>
    </cfRule>
    <cfRule type="expression" dxfId="5420" priority="406">
      <formula>AND(C210&gt;$D$5,C210&lt;=$D$6)</formula>
    </cfRule>
    <cfRule type="expression" dxfId="5419" priority="407">
      <formula>AND(C210&gt;$D$6,C210&lt;=$D$4)</formula>
    </cfRule>
    <cfRule type="expression" dxfId="5418" priority="408">
      <formula>C210&gt;$D$4</formula>
    </cfRule>
  </conditionalFormatting>
  <conditionalFormatting sqref="C210:I211">
    <cfRule type="expression" dxfId="5417" priority="401">
      <formula>C210&lt;=$D$5</formula>
    </cfRule>
    <cfRule type="expression" dxfId="5416" priority="402">
      <formula>AND(C210&gt;$D$5,C210&lt;=$D$6)</formula>
    </cfRule>
    <cfRule type="expression" dxfId="5415" priority="403">
      <formula>AND(C210&gt;$D$6,C210&lt;=$D$4)</formula>
    </cfRule>
    <cfRule type="expression" dxfId="5414" priority="404">
      <formula>C210&gt;$D$4</formula>
    </cfRule>
  </conditionalFormatting>
  <conditionalFormatting sqref="D222 G222 F216 D215 E212:E213">
    <cfRule type="expression" dxfId="5413" priority="397">
      <formula>D212&lt;=$D$5</formula>
    </cfRule>
    <cfRule type="expression" dxfId="5412" priority="398">
      <formula>AND(D212&gt;$D$5,D212&lt;=$D$6)</formula>
    </cfRule>
    <cfRule type="expression" dxfId="5411" priority="399">
      <formula>AND(D212&gt;$D$6,D212&lt;=$D$4)</formula>
    </cfRule>
    <cfRule type="expression" dxfId="5410" priority="400">
      <formula>D212&gt;$D$4</formula>
    </cfRule>
  </conditionalFormatting>
  <conditionalFormatting sqref="F212:I212 C212:D212">
    <cfRule type="expression" dxfId="5409" priority="393">
      <formula>C212&lt;=$D$5</formula>
    </cfRule>
    <cfRule type="expression" dxfId="5408" priority="394">
      <formula>AND(C212&gt;$D$5,C212&lt;=$D$6)</formula>
    </cfRule>
    <cfRule type="expression" dxfId="5407" priority="395">
      <formula>AND(C212&gt;$D$6,C212&lt;=$D$4)</formula>
    </cfRule>
    <cfRule type="expression" dxfId="5406" priority="396">
      <formula>C212&gt;$D$4</formula>
    </cfRule>
  </conditionalFormatting>
  <conditionalFormatting sqref="F212:I212 C212:D212">
    <cfRule type="expression" dxfId="5405" priority="389">
      <formula>C212&lt;=$D$5</formula>
    </cfRule>
    <cfRule type="expression" dxfId="5404" priority="390">
      <formula>AND(C212&gt;$D$5,C212&lt;=$D$6)</formula>
    </cfRule>
    <cfRule type="expression" dxfId="5403" priority="391">
      <formula>AND(C212&gt;$D$6,C212&lt;=$D$4)</formula>
    </cfRule>
    <cfRule type="expression" dxfId="5402" priority="392">
      <formula>C212&gt;$D$4</formula>
    </cfRule>
  </conditionalFormatting>
  <conditionalFormatting sqref="E215:I215 C214:I214 C213:D213 F213:I213">
    <cfRule type="expression" dxfId="5401" priority="385">
      <formula>C213&lt;=$D$5</formula>
    </cfRule>
    <cfRule type="expression" dxfId="5400" priority="386">
      <formula>AND(C213&gt;$D$5,C213&lt;=$D$6)</formula>
    </cfRule>
    <cfRule type="expression" dxfId="5399" priority="387">
      <formula>AND(C213&gt;$D$6,C213&lt;=$D$4)</formula>
    </cfRule>
    <cfRule type="expression" dxfId="5398" priority="388">
      <formula>C213&gt;$D$4</formula>
    </cfRule>
  </conditionalFormatting>
  <conditionalFormatting sqref="E215:I215 C214:I214 C213:D213 F213:I213">
    <cfRule type="expression" dxfId="5397" priority="381">
      <formula>C213&lt;=$D$5</formula>
    </cfRule>
    <cfRule type="expression" dxfId="5396" priority="382">
      <formula>AND(C213&gt;$D$5,C213&lt;=$D$6)</formula>
    </cfRule>
    <cfRule type="expression" dxfId="5395" priority="383">
      <formula>AND(C213&gt;$D$6,C213&lt;=$D$4)</formula>
    </cfRule>
    <cfRule type="expression" dxfId="5394" priority="384">
      <formula>C213&gt;$D$4</formula>
    </cfRule>
  </conditionalFormatting>
  <conditionalFormatting sqref="C215">
    <cfRule type="expression" dxfId="5393" priority="377">
      <formula>C215&lt;=$D$5</formula>
    </cfRule>
    <cfRule type="expression" dxfId="5392" priority="378">
      <formula>AND(C215&gt;$D$5,C215&lt;=$D$6)</formula>
    </cfRule>
    <cfRule type="expression" dxfId="5391" priority="379">
      <formula>AND(C215&gt;$D$6,C215&lt;=$D$4)</formula>
    </cfRule>
    <cfRule type="expression" dxfId="5390" priority="380">
      <formula>C215&gt;$D$4</formula>
    </cfRule>
  </conditionalFormatting>
  <conditionalFormatting sqref="C215">
    <cfRule type="expression" dxfId="5389" priority="373">
      <formula>C215&lt;=$D$5</formula>
    </cfRule>
    <cfRule type="expression" dxfId="5388" priority="374">
      <formula>AND(C215&gt;$D$5,C215&lt;=$D$6)</formula>
    </cfRule>
    <cfRule type="expression" dxfId="5387" priority="375">
      <formula>AND(C215&gt;$D$6,C215&lt;=$D$4)</formula>
    </cfRule>
    <cfRule type="expression" dxfId="5386" priority="376">
      <formula>C215&gt;$D$4</formula>
    </cfRule>
  </conditionalFormatting>
  <conditionalFormatting sqref="C216:D216">
    <cfRule type="expression" dxfId="5385" priority="369">
      <formula>C216&lt;=$D$5</formula>
    </cfRule>
    <cfRule type="expression" dxfId="5384" priority="370">
      <formula>AND(C216&gt;$D$5,C216&lt;=$D$6)</formula>
    </cfRule>
    <cfRule type="expression" dxfId="5383" priority="371">
      <formula>AND(C216&gt;$D$6,C216&lt;=$D$4)</formula>
    </cfRule>
    <cfRule type="expression" dxfId="5382" priority="372">
      <formula>C216&gt;$D$4</formula>
    </cfRule>
  </conditionalFormatting>
  <conditionalFormatting sqref="C216:D216">
    <cfRule type="expression" dxfId="5381" priority="365">
      <formula>C216&lt;=$D$5</formula>
    </cfRule>
    <cfRule type="expression" dxfId="5380" priority="366">
      <formula>AND(C216&gt;$D$5,C216&lt;=$D$6)</formula>
    </cfRule>
    <cfRule type="expression" dxfId="5379" priority="367">
      <formula>AND(C216&gt;$D$6,C216&lt;=$D$4)</formula>
    </cfRule>
    <cfRule type="expression" dxfId="5378" priority="368">
      <formula>C216&gt;$D$4</formula>
    </cfRule>
  </conditionalFormatting>
  <conditionalFormatting sqref="E216">
    <cfRule type="expression" dxfId="5377" priority="361">
      <formula>E216&lt;=$D$5</formula>
    </cfRule>
    <cfRule type="expression" dxfId="5376" priority="362">
      <formula>AND(E216&gt;$D$5,E216&lt;=$D$6)</formula>
    </cfRule>
    <cfRule type="expression" dxfId="5375" priority="363">
      <formula>AND(E216&gt;$D$6,E216&lt;=$D$4)</formula>
    </cfRule>
    <cfRule type="expression" dxfId="5374" priority="364">
      <formula>E216&gt;$D$4</formula>
    </cfRule>
  </conditionalFormatting>
  <conditionalFormatting sqref="E216">
    <cfRule type="expression" dxfId="5373" priority="357">
      <formula>E216&lt;=$D$5</formula>
    </cfRule>
    <cfRule type="expression" dxfId="5372" priority="358">
      <formula>AND(E216&gt;$D$5,E216&lt;=$D$6)</formula>
    </cfRule>
    <cfRule type="expression" dxfId="5371" priority="359">
      <formula>AND(E216&gt;$D$6,E216&lt;=$D$4)</formula>
    </cfRule>
    <cfRule type="expression" dxfId="5370" priority="360">
      <formula>E216&gt;$D$4</formula>
    </cfRule>
  </conditionalFormatting>
  <conditionalFormatting sqref="G216:I216">
    <cfRule type="expression" dxfId="5369" priority="353">
      <formula>G216&lt;=$D$5</formula>
    </cfRule>
    <cfRule type="expression" dxfId="5368" priority="354">
      <formula>AND(G216&gt;$D$5,G216&lt;=$D$6)</formula>
    </cfRule>
    <cfRule type="expression" dxfId="5367" priority="355">
      <formula>AND(G216&gt;$D$6,G216&lt;=$D$4)</formula>
    </cfRule>
    <cfRule type="expression" dxfId="5366" priority="356">
      <formula>G216&gt;$D$4</formula>
    </cfRule>
  </conditionalFormatting>
  <conditionalFormatting sqref="G216:I216">
    <cfRule type="expression" dxfId="5365" priority="349">
      <formula>G216&lt;=$D$5</formula>
    </cfRule>
    <cfRule type="expression" dxfId="5364" priority="350">
      <formula>AND(G216&gt;$D$5,G216&lt;=$D$6)</formula>
    </cfRule>
    <cfRule type="expression" dxfId="5363" priority="351">
      <formula>AND(G216&gt;$D$6,G216&lt;=$D$4)</formula>
    </cfRule>
    <cfRule type="expression" dxfId="5362" priority="352">
      <formula>G216&gt;$D$4</formula>
    </cfRule>
  </conditionalFormatting>
  <conditionalFormatting sqref="D217:I217">
    <cfRule type="expression" dxfId="5361" priority="345">
      <formula>D217&lt;=$D$5</formula>
    </cfRule>
    <cfRule type="expression" dxfId="5360" priority="346">
      <formula>AND(D217&gt;$D$5,D217&lt;=$D$6)</formula>
    </cfRule>
    <cfRule type="expression" dxfId="5359" priority="347">
      <formula>AND(D217&gt;$D$6,D217&lt;=$D$4)</formula>
    </cfRule>
    <cfRule type="expression" dxfId="5358" priority="348">
      <formula>D217&gt;$D$4</formula>
    </cfRule>
  </conditionalFormatting>
  <conditionalFormatting sqref="D217:I217">
    <cfRule type="expression" dxfId="5357" priority="341">
      <formula>D217&lt;=$D$5</formula>
    </cfRule>
    <cfRule type="expression" dxfId="5356" priority="342">
      <formula>AND(D217&gt;$D$5,D217&lt;=$D$6)</formula>
    </cfRule>
    <cfRule type="expression" dxfId="5355" priority="343">
      <formula>AND(D217&gt;$D$6,D217&lt;=$D$4)</formula>
    </cfRule>
    <cfRule type="expression" dxfId="5354" priority="344">
      <formula>D217&gt;$D$4</formula>
    </cfRule>
  </conditionalFormatting>
  <conditionalFormatting sqref="C217">
    <cfRule type="expression" dxfId="5353" priority="337">
      <formula>C217&lt;=$D$5</formula>
    </cfRule>
    <cfRule type="expression" dxfId="5352" priority="338">
      <formula>AND(C217&gt;$D$5,C217&lt;=$D$6)</formula>
    </cfRule>
    <cfRule type="expression" dxfId="5351" priority="339">
      <formula>AND(C217&gt;$D$6,C217&lt;=$D$4)</formula>
    </cfRule>
    <cfRule type="expression" dxfId="5350" priority="340">
      <formula>C217&gt;$D$4</formula>
    </cfRule>
  </conditionalFormatting>
  <conditionalFormatting sqref="C217">
    <cfRule type="expression" dxfId="5349" priority="333">
      <formula>C217&lt;=$D$5</formula>
    </cfRule>
    <cfRule type="expression" dxfId="5348" priority="334">
      <formula>AND(C217&gt;$D$5,C217&lt;=$D$6)</formula>
    </cfRule>
    <cfRule type="expression" dxfId="5347" priority="335">
      <formula>AND(C217&gt;$D$6,C217&lt;=$D$4)</formula>
    </cfRule>
    <cfRule type="expression" dxfId="5346" priority="336">
      <formula>C217&gt;$D$4</formula>
    </cfRule>
  </conditionalFormatting>
  <conditionalFormatting sqref="C218:D219">
    <cfRule type="expression" dxfId="5345" priority="329">
      <formula>C218&lt;=$D$5</formula>
    </cfRule>
    <cfRule type="expression" dxfId="5344" priority="330">
      <formula>AND(C218&gt;$D$5,C218&lt;=$D$6)</formula>
    </cfRule>
    <cfRule type="expression" dxfId="5343" priority="331">
      <formula>AND(C218&gt;$D$6,C218&lt;=$D$4)</formula>
    </cfRule>
    <cfRule type="expression" dxfId="5342" priority="332">
      <formula>C218&gt;$D$4</formula>
    </cfRule>
  </conditionalFormatting>
  <conditionalFormatting sqref="C218:D219">
    <cfRule type="expression" dxfId="5341" priority="325">
      <formula>C218&lt;=$D$5</formula>
    </cfRule>
    <cfRule type="expression" dxfId="5340" priority="326">
      <formula>AND(C218&gt;$D$5,C218&lt;=$D$6)</formula>
    </cfRule>
    <cfRule type="expression" dxfId="5339" priority="327">
      <formula>AND(C218&gt;$D$6,C218&lt;=$D$4)</formula>
    </cfRule>
    <cfRule type="expression" dxfId="5338" priority="328">
      <formula>C218&gt;$D$4</formula>
    </cfRule>
  </conditionalFormatting>
  <conditionalFormatting sqref="E218:E219">
    <cfRule type="expression" dxfId="5337" priority="321">
      <formula>E218&lt;=$D$5</formula>
    </cfRule>
    <cfRule type="expression" dxfId="5336" priority="322">
      <formula>AND(E218&gt;$D$5,E218&lt;=$D$6)</formula>
    </cfRule>
    <cfRule type="expression" dxfId="5335" priority="323">
      <formula>AND(E218&gt;$D$6,E218&lt;=$D$4)</formula>
    </cfRule>
    <cfRule type="expression" dxfId="5334" priority="324">
      <formula>E218&gt;$D$4</formula>
    </cfRule>
  </conditionalFormatting>
  <conditionalFormatting sqref="E218:E219">
    <cfRule type="expression" dxfId="5333" priority="317">
      <formula>E218&lt;=$D$5</formula>
    </cfRule>
    <cfRule type="expression" dxfId="5332" priority="318">
      <formula>AND(E218&gt;$D$5,E218&lt;=$D$6)</formula>
    </cfRule>
    <cfRule type="expression" dxfId="5331" priority="319">
      <formula>AND(E218&gt;$D$6,E218&lt;=$D$4)</formula>
    </cfRule>
    <cfRule type="expression" dxfId="5330" priority="320">
      <formula>E218&gt;$D$4</formula>
    </cfRule>
  </conditionalFormatting>
  <conditionalFormatting sqref="F218:I219">
    <cfRule type="expression" dxfId="5329" priority="313">
      <formula>F218&lt;=$D$5</formula>
    </cfRule>
    <cfRule type="expression" dxfId="5328" priority="314">
      <formula>AND(F218&gt;$D$5,F218&lt;=$D$6)</formula>
    </cfRule>
    <cfRule type="expression" dxfId="5327" priority="315">
      <formula>AND(F218&gt;$D$6,F218&lt;=$D$4)</formula>
    </cfRule>
    <cfRule type="expression" dxfId="5326" priority="316">
      <formula>F218&gt;$D$4</formula>
    </cfRule>
  </conditionalFormatting>
  <conditionalFormatting sqref="F218:I219">
    <cfRule type="expression" dxfId="5325" priority="309">
      <formula>F218&lt;=$D$5</formula>
    </cfRule>
    <cfRule type="expression" dxfId="5324" priority="310">
      <formula>AND(F218&gt;$D$5,F218&lt;=$D$6)</formula>
    </cfRule>
    <cfRule type="expression" dxfId="5323" priority="311">
      <formula>AND(F218&gt;$D$6,F218&lt;=$D$4)</formula>
    </cfRule>
    <cfRule type="expression" dxfId="5322" priority="312">
      <formula>F218&gt;$D$4</formula>
    </cfRule>
  </conditionalFormatting>
  <conditionalFormatting sqref="C220:I220">
    <cfRule type="expression" dxfId="5321" priority="305">
      <formula>C220&lt;=$D$5</formula>
    </cfRule>
    <cfRule type="expression" dxfId="5320" priority="306">
      <formula>AND(C220&gt;$D$5,C220&lt;=$D$6)</formula>
    </cfRule>
    <cfRule type="expression" dxfId="5319" priority="307">
      <formula>AND(C220&gt;$D$6,C220&lt;=$D$4)</formula>
    </cfRule>
    <cfRule type="expression" dxfId="5318" priority="308">
      <formula>C220&gt;$D$4</formula>
    </cfRule>
  </conditionalFormatting>
  <conditionalFormatting sqref="C220:I220">
    <cfRule type="expression" dxfId="5317" priority="301">
      <formula>C220&lt;=$D$5</formula>
    </cfRule>
    <cfRule type="expression" dxfId="5316" priority="302">
      <formula>AND(C220&gt;$D$5,C220&lt;=$D$6)</formula>
    </cfRule>
    <cfRule type="expression" dxfId="5315" priority="303">
      <formula>AND(C220&gt;$D$6,C220&lt;=$D$4)</formula>
    </cfRule>
    <cfRule type="expression" dxfId="5314" priority="304">
      <formula>C220&gt;$D$4</formula>
    </cfRule>
  </conditionalFormatting>
  <conditionalFormatting sqref="C221:D221">
    <cfRule type="expression" dxfId="5313" priority="297">
      <formula>C221&lt;=$D$5</formula>
    </cfRule>
    <cfRule type="expression" dxfId="5312" priority="298">
      <formula>AND(C221&gt;$D$5,C221&lt;=$D$6)</formula>
    </cfRule>
    <cfRule type="expression" dxfId="5311" priority="299">
      <formula>AND(C221&gt;$D$6,C221&lt;=$D$4)</formula>
    </cfRule>
    <cfRule type="expression" dxfId="5310" priority="300">
      <formula>C221&gt;$D$4</formula>
    </cfRule>
  </conditionalFormatting>
  <conditionalFormatting sqref="C221:D221">
    <cfRule type="expression" dxfId="5309" priority="293">
      <formula>C221&lt;=$D$5</formula>
    </cfRule>
    <cfRule type="expression" dxfId="5308" priority="294">
      <formula>AND(C221&gt;$D$5,C221&lt;=$D$6)</formula>
    </cfRule>
    <cfRule type="expression" dxfId="5307" priority="295">
      <formula>AND(C221&gt;$D$6,C221&lt;=$D$4)</formula>
    </cfRule>
    <cfRule type="expression" dxfId="5306" priority="296">
      <formula>C221&gt;$D$4</formula>
    </cfRule>
  </conditionalFormatting>
  <conditionalFormatting sqref="E221:I221">
    <cfRule type="expression" dxfId="5305" priority="289">
      <formula>E221&lt;=$D$5</formula>
    </cfRule>
    <cfRule type="expression" dxfId="5304" priority="290">
      <formula>AND(E221&gt;$D$5,E221&lt;=$D$6)</formula>
    </cfRule>
    <cfRule type="expression" dxfId="5303" priority="291">
      <formula>AND(E221&gt;$D$6,E221&lt;=$D$4)</formula>
    </cfRule>
    <cfRule type="expression" dxfId="5302" priority="292">
      <formula>E221&gt;$D$4</formula>
    </cfRule>
  </conditionalFormatting>
  <conditionalFormatting sqref="E221:I221">
    <cfRule type="expression" dxfId="5301" priority="285">
      <formula>E221&lt;=$D$5</formula>
    </cfRule>
    <cfRule type="expression" dxfId="5300" priority="286">
      <formula>AND(E221&gt;$D$5,E221&lt;=$D$6)</formula>
    </cfRule>
    <cfRule type="expression" dxfId="5299" priority="287">
      <formula>AND(E221&gt;$D$6,E221&lt;=$D$4)</formula>
    </cfRule>
    <cfRule type="expression" dxfId="5298" priority="288">
      <formula>E221&gt;$D$4</formula>
    </cfRule>
  </conditionalFormatting>
  <conditionalFormatting sqref="C222">
    <cfRule type="expression" dxfId="5297" priority="281">
      <formula>C222&lt;=$D$5</formula>
    </cfRule>
    <cfRule type="expression" dxfId="5296" priority="282">
      <formula>AND(C222&gt;$D$5,C222&lt;=$D$6)</formula>
    </cfRule>
    <cfRule type="expression" dxfId="5295" priority="283">
      <formula>AND(C222&gt;$D$6,C222&lt;=$D$4)</formula>
    </cfRule>
    <cfRule type="expression" dxfId="5294" priority="284">
      <formula>C222&gt;$D$4</formula>
    </cfRule>
  </conditionalFormatting>
  <conditionalFormatting sqref="C222">
    <cfRule type="expression" dxfId="5293" priority="277">
      <formula>C222&lt;=$D$5</formula>
    </cfRule>
    <cfRule type="expression" dxfId="5292" priority="278">
      <formula>AND(C222&gt;$D$5,C222&lt;=$D$6)</formula>
    </cfRule>
    <cfRule type="expression" dxfId="5291" priority="279">
      <formula>AND(C222&gt;$D$6,C222&lt;=$D$4)</formula>
    </cfRule>
    <cfRule type="expression" dxfId="5290" priority="280">
      <formula>C222&gt;$D$4</formula>
    </cfRule>
  </conditionalFormatting>
  <conditionalFormatting sqref="E222:F222">
    <cfRule type="expression" dxfId="5289" priority="273">
      <formula>E222&lt;=$D$5</formula>
    </cfRule>
    <cfRule type="expression" dxfId="5288" priority="274">
      <formula>AND(E222&gt;$D$5,E222&lt;=$D$6)</formula>
    </cfRule>
    <cfRule type="expression" dxfId="5287" priority="275">
      <formula>AND(E222&gt;$D$6,E222&lt;=$D$4)</formula>
    </cfRule>
    <cfRule type="expression" dxfId="5286" priority="276">
      <formula>E222&gt;$D$4</formula>
    </cfRule>
  </conditionalFormatting>
  <conditionalFormatting sqref="E222:F222">
    <cfRule type="expression" dxfId="5285" priority="269">
      <formula>E222&lt;=$D$5</formula>
    </cfRule>
    <cfRule type="expression" dxfId="5284" priority="270">
      <formula>AND(E222&gt;$D$5,E222&lt;=$D$6)</formula>
    </cfRule>
    <cfRule type="expression" dxfId="5283" priority="271">
      <formula>AND(E222&gt;$D$6,E222&lt;=$D$4)</formula>
    </cfRule>
    <cfRule type="expression" dxfId="5282" priority="272">
      <formula>E222&gt;$D$4</formula>
    </cfRule>
  </conditionalFormatting>
  <conditionalFormatting sqref="D222">
    <cfRule type="expression" dxfId="5281" priority="265">
      <formula>D222&lt;=$D$5</formula>
    </cfRule>
    <cfRule type="expression" dxfId="5280" priority="266">
      <formula>AND(D222&gt;$D$5,D222&lt;=$D$6)</formula>
    </cfRule>
    <cfRule type="expression" dxfId="5279" priority="267">
      <formula>AND(D222&gt;$D$6,D222&lt;=$D$4)</formula>
    </cfRule>
    <cfRule type="expression" dxfId="5278" priority="268">
      <formula>D222&gt;$D$4</formula>
    </cfRule>
  </conditionalFormatting>
  <conditionalFormatting sqref="D222">
    <cfRule type="expression" dxfId="5277" priority="261">
      <formula>D222&lt;=$D$5</formula>
    </cfRule>
    <cfRule type="expression" dxfId="5276" priority="262">
      <formula>AND(D222&gt;$D$5,D222&lt;=$D$6)</formula>
    </cfRule>
    <cfRule type="expression" dxfId="5275" priority="263">
      <formula>AND(D222&gt;$D$6,D222&lt;=$D$4)</formula>
    </cfRule>
    <cfRule type="expression" dxfId="5274" priority="264">
      <formula>D222&gt;$D$4</formula>
    </cfRule>
  </conditionalFormatting>
  <conditionalFormatting sqref="H222:I222">
    <cfRule type="expression" dxfId="5273" priority="257">
      <formula>H222&lt;=$D$5</formula>
    </cfRule>
    <cfRule type="expression" dxfId="5272" priority="258">
      <formula>AND(H222&gt;$D$5,H222&lt;=$D$6)</formula>
    </cfRule>
    <cfRule type="expression" dxfId="5271" priority="259">
      <formula>AND(H222&gt;$D$6,H222&lt;=$D$4)</formula>
    </cfRule>
    <cfRule type="expression" dxfId="5270" priority="260">
      <formula>H222&gt;$D$4</formula>
    </cfRule>
  </conditionalFormatting>
  <conditionalFormatting sqref="H222:I222">
    <cfRule type="expression" dxfId="5269" priority="253">
      <formula>H222&lt;=$D$5</formula>
    </cfRule>
    <cfRule type="expression" dxfId="5268" priority="254">
      <formula>AND(H222&gt;$D$5,H222&lt;=$D$6)</formula>
    </cfRule>
    <cfRule type="expression" dxfId="5267" priority="255">
      <formula>AND(H222&gt;$D$6,H222&lt;=$D$4)</formula>
    </cfRule>
    <cfRule type="expression" dxfId="5266" priority="256">
      <formula>H222&gt;$D$4</formula>
    </cfRule>
  </conditionalFormatting>
  <conditionalFormatting sqref="G222:I222">
    <cfRule type="expression" dxfId="5265" priority="249">
      <formula>G222&lt;=$D$5</formula>
    </cfRule>
    <cfRule type="expression" dxfId="5264" priority="250">
      <formula>AND(G222&gt;$D$5,G222&lt;=$D$6)</formula>
    </cfRule>
    <cfRule type="expression" dxfId="5263" priority="251">
      <formula>AND(G222&gt;$D$6,G222&lt;=$D$4)</formula>
    </cfRule>
    <cfRule type="expression" dxfId="5262" priority="252">
      <formula>G222&gt;$D$4</formula>
    </cfRule>
  </conditionalFormatting>
  <conditionalFormatting sqref="G222:I222">
    <cfRule type="expression" dxfId="5261" priority="245">
      <formula>G222&lt;=$D$5</formula>
    </cfRule>
    <cfRule type="expression" dxfId="5260" priority="246">
      <formula>AND(G222&gt;$D$5,G222&lt;=$D$6)</formula>
    </cfRule>
    <cfRule type="expression" dxfId="5259" priority="247">
      <formula>AND(G222&gt;$D$6,G222&lt;=$D$4)</formula>
    </cfRule>
    <cfRule type="expression" dxfId="5258" priority="248">
      <formula>G222&gt;$D$4</formula>
    </cfRule>
  </conditionalFormatting>
  <conditionalFormatting sqref="C223:I223">
    <cfRule type="expression" dxfId="5257" priority="241">
      <formula>C223&lt;=$D$5</formula>
    </cfRule>
    <cfRule type="expression" dxfId="5256" priority="242">
      <formula>AND(C223&gt;$D$5,C223&lt;=$D$6)</formula>
    </cfRule>
    <cfRule type="expression" dxfId="5255" priority="243">
      <formula>AND(C223&gt;$D$6,C223&lt;=$D$4)</formula>
    </cfRule>
    <cfRule type="expression" dxfId="5254" priority="244">
      <formula>C223&gt;$D$4</formula>
    </cfRule>
  </conditionalFormatting>
  <conditionalFormatting sqref="C223:I223">
    <cfRule type="expression" dxfId="5253" priority="237">
      <formula>C223&lt;=$D$5</formula>
    </cfRule>
    <cfRule type="expression" dxfId="5252" priority="238">
      <formula>AND(C223&gt;$D$5,C223&lt;=$D$6)</formula>
    </cfRule>
    <cfRule type="expression" dxfId="5251" priority="239">
      <formula>AND(C223&gt;$D$6,C223&lt;=$D$4)</formula>
    </cfRule>
    <cfRule type="expression" dxfId="5250" priority="240">
      <formula>C223&gt;$D$4</formula>
    </cfRule>
  </conditionalFormatting>
  <conditionalFormatting sqref="D224">
    <cfRule type="expression" dxfId="5249" priority="233">
      <formula>D224&lt;=$D$5</formula>
    </cfRule>
    <cfRule type="expression" dxfId="5248" priority="234">
      <formula>AND(D224&gt;$D$5,D224&lt;=$D$6)</formula>
    </cfRule>
    <cfRule type="expression" dxfId="5247" priority="235">
      <formula>AND(D224&gt;$D$6,D224&lt;=$D$4)</formula>
    </cfRule>
    <cfRule type="expression" dxfId="5246" priority="236">
      <formula>D224&gt;$D$4</formula>
    </cfRule>
  </conditionalFormatting>
  <conditionalFormatting sqref="D224">
    <cfRule type="expression" dxfId="5245" priority="229">
      <formula>D224&lt;=$D$5</formula>
    </cfRule>
    <cfRule type="expression" dxfId="5244" priority="230">
      <formula>AND(D224&gt;$D$5,D224&lt;=$D$6)</formula>
    </cfRule>
    <cfRule type="expression" dxfId="5243" priority="231">
      <formula>AND(D224&gt;$D$6,D224&lt;=$D$4)</formula>
    </cfRule>
    <cfRule type="expression" dxfId="5242" priority="232">
      <formula>D224&gt;$D$4</formula>
    </cfRule>
  </conditionalFormatting>
  <conditionalFormatting sqref="C225:I225 C224 E224:I224">
    <cfRule type="expression" dxfId="5241" priority="225">
      <formula>C224&lt;=$D$5</formula>
    </cfRule>
    <cfRule type="expression" dxfId="5240" priority="226">
      <formula>AND(C224&gt;$D$5,C224&lt;=$D$6)</formula>
    </cfRule>
    <cfRule type="expression" dxfId="5239" priority="227">
      <formula>AND(C224&gt;$D$6,C224&lt;=$D$4)</formula>
    </cfRule>
    <cfRule type="expression" dxfId="5238" priority="228">
      <formula>C224&gt;$D$4</formula>
    </cfRule>
  </conditionalFormatting>
  <conditionalFormatting sqref="C225:I225 C224 E224:I224">
    <cfRule type="expression" dxfId="5237" priority="221">
      <formula>C224&lt;=$D$5</formula>
    </cfRule>
    <cfRule type="expression" dxfId="5236" priority="222">
      <formula>AND(C224&gt;$D$5,C224&lt;=$D$6)</formula>
    </cfRule>
    <cfRule type="expression" dxfId="5235" priority="223">
      <formula>AND(C224&gt;$D$6,C224&lt;=$D$4)</formula>
    </cfRule>
    <cfRule type="expression" dxfId="5234" priority="224">
      <formula>C224&gt;$D$4</formula>
    </cfRule>
  </conditionalFormatting>
  <conditionalFormatting sqref="C226:I228">
    <cfRule type="expression" dxfId="5233" priority="217">
      <formula>C226&lt;=$D$5</formula>
    </cfRule>
    <cfRule type="expression" dxfId="5232" priority="218">
      <formula>AND(C226&gt;$D$5,C226&lt;=$D$6)</formula>
    </cfRule>
    <cfRule type="expression" dxfId="5231" priority="219">
      <formula>AND(C226&gt;$D$6,C226&lt;=$D$4)</formula>
    </cfRule>
    <cfRule type="expression" dxfId="5230" priority="220">
      <formula>C226&gt;$D$4</formula>
    </cfRule>
  </conditionalFormatting>
  <conditionalFormatting sqref="C226:I228">
    <cfRule type="expression" dxfId="5229" priority="213">
      <formula>C226&lt;=$D$5</formula>
    </cfRule>
    <cfRule type="expression" dxfId="5228" priority="214">
      <formula>AND(C226&gt;$D$5,C226&lt;=$D$6)</formula>
    </cfRule>
    <cfRule type="expression" dxfId="5227" priority="215">
      <formula>AND(C226&gt;$D$6,C226&lt;=$D$4)</formula>
    </cfRule>
    <cfRule type="expression" dxfId="5226" priority="216">
      <formula>C226&gt;$D$4</formula>
    </cfRule>
  </conditionalFormatting>
  <conditionalFormatting sqref="C229:I230">
    <cfRule type="expression" dxfId="5225" priority="209">
      <formula>C229&lt;=$D$5</formula>
    </cfRule>
    <cfRule type="expression" dxfId="5224" priority="210">
      <formula>AND(C229&gt;$D$5,C229&lt;=$D$6)</formula>
    </cfRule>
    <cfRule type="expression" dxfId="5223" priority="211">
      <formula>AND(C229&gt;$D$6,C229&lt;=$D$4)</formula>
    </cfRule>
    <cfRule type="expression" dxfId="5222" priority="212">
      <formula>C229&gt;$D$4</formula>
    </cfRule>
  </conditionalFormatting>
  <conditionalFormatting sqref="C229:I230">
    <cfRule type="expression" dxfId="5221" priority="205">
      <formula>C229&lt;=$D$5</formula>
    </cfRule>
    <cfRule type="expression" dxfId="5220" priority="206">
      <formula>AND(C229&gt;$D$5,C229&lt;=$D$6)</formula>
    </cfRule>
    <cfRule type="expression" dxfId="5219" priority="207">
      <formula>AND(C229&gt;$D$6,C229&lt;=$D$4)</formula>
    </cfRule>
    <cfRule type="expression" dxfId="5218" priority="208">
      <formula>C229&gt;$D$4</formula>
    </cfRule>
  </conditionalFormatting>
  <conditionalFormatting sqref="C231:I233">
    <cfRule type="expression" dxfId="5217" priority="201">
      <formula>C231&lt;=$D$5</formula>
    </cfRule>
    <cfRule type="expression" dxfId="5216" priority="202">
      <formula>AND(C231&gt;$D$5,C231&lt;=$D$6)</formula>
    </cfRule>
    <cfRule type="expression" dxfId="5215" priority="203">
      <formula>AND(C231&gt;$D$6,C231&lt;=$D$4)</formula>
    </cfRule>
    <cfRule type="expression" dxfId="5214" priority="204">
      <formula>C231&gt;$D$4</formula>
    </cfRule>
  </conditionalFormatting>
  <conditionalFormatting sqref="C231:I233">
    <cfRule type="expression" dxfId="5213" priority="197">
      <formula>C231&lt;=$D$5</formula>
    </cfRule>
    <cfRule type="expression" dxfId="5212" priority="198">
      <formula>AND(C231&gt;$D$5,C231&lt;=$D$6)</formula>
    </cfRule>
    <cfRule type="expression" dxfId="5211" priority="199">
      <formula>AND(C231&gt;$D$6,C231&lt;=$D$4)</formula>
    </cfRule>
    <cfRule type="expression" dxfId="5210" priority="200">
      <formula>C231&gt;$D$4</formula>
    </cfRule>
  </conditionalFormatting>
  <conditionalFormatting sqref="C234:I235">
    <cfRule type="expression" dxfId="5209" priority="193">
      <formula>C234&lt;=$D$5</formula>
    </cfRule>
    <cfRule type="expression" dxfId="5208" priority="194">
      <formula>AND(C234&gt;$D$5,C234&lt;=$D$6)</formula>
    </cfRule>
    <cfRule type="expression" dxfId="5207" priority="195">
      <formula>AND(C234&gt;$D$6,C234&lt;=$D$4)</formula>
    </cfRule>
    <cfRule type="expression" dxfId="5206" priority="196">
      <formula>C234&gt;$D$4</formula>
    </cfRule>
  </conditionalFormatting>
  <conditionalFormatting sqref="C234:I235">
    <cfRule type="expression" dxfId="5205" priority="189">
      <formula>C234&lt;=$D$5</formula>
    </cfRule>
    <cfRule type="expression" dxfId="5204" priority="190">
      <formula>AND(C234&gt;$D$5,C234&lt;=$D$6)</formula>
    </cfRule>
    <cfRule type="expression" dxfId="5203" priority="191">
      <formula>AND(C234&gt;$D$6,C234&lt;=$D$4)</formula>
    </cfRule>
    <cfRule type="expression" dxfId="5202" priority="192">
      <formula>C234&gt;$D$4</formula>
    </cfRule>
  </conditionalFormatting>
  <conditionalFormatting sqref="C236:I244">
    <cfRule type="expression" dxfId="5201" priority="185">
      <formula>C236&lt;=$D$5</formula>
    </cfRule>
    <cfRule type="expression" dxfId="5200" priority="186">
      <formula>AND(C236&gt;$D$5,C236&lt;=$D$6)</formula>
    </cfRule>
    <cfRule type="expression" dxfId="5199" priority="187">
      <formula>AND(C236&gt;$D$6,C236&lt;=$D$4)</formula>
    </cfRule>
    <cfRule type="expression" dxfId="5198" priority="188">
      <formula>C236&gt;$D$4</formula>
    </cfRule>
  </conditionalFormatting>
  <conditionalFormatting sqref="C236:I244">
    <cfRule type="expression" dxfId="5197" priority="181">
      <formula>C236&lt;=$D$5</formula>
    </cfRule>
    <cfRule type="expression" dxfId="5196" priority="182">
      <formula>AND(C236&gt;$D$5,C236&lt;=$D$6)</formula>
    </cfRule>
    <cfRule type="expression" dxfId="5195" priority="183">
      <formula>AND(C236&gt;$D$6,C236&lt;=$D$4)</formula>
    </cfRule>
    <cfRule type="expression" dxfId="5194" priority="184">
      <formula>C236&gt;$D$4</formula>
    </cfRule>
  </conditionalFormatting>
  <conditionalFormatting sqref="C237:I238">
    <cfRule type="expression" dxfId="5193" priority="177">
      <formula>C237&lt;=$D$5</formula>
    </cfRule>
    <cfRule type="expression" dxfId="5192" priority="178">
      <formula>AND(C237&gt;$D$5,C237&lt;=$D$6)</formula>
    </cfRule>
    <cfRule type="expression" dxfId="5191" priority="179">
      <formula>AND(C237&gt;$D$6,C237&lt;=$D$4)</formula>
    </cfRule>
    <cfRule type="expression" dxfId="5190" priority="180">
      <formula>C237&gt;$D$4</formula>
    </cfRule>
  </conditionalFormatting>
  <conditionalFormatting sqref="C237:I238">
    <cfRule type="expression" dxfId="5189" priority="173">
      <formula>C237&lt;=$D$5</formula>
    </cfRule>
    <cfRule type="expression" dxfId="5188" priority="174">
      <formula>AND(C237&gt;$D$5,C237&lt;=$D$6)</formula>
    </cfRule>
    <cfRule type="expression" dxfId="5187" priority="175">
      <formula>AND(C237&gt;$D$6,C237&lt;=$D$4)</formula>
    </cfRule>
    <cfRule type="expression" dxfId="5186" priority="176">
      <formula>C237&gt;$D$4</formula>
    </cfRule>
  </conditionalFormatting>
  <conditionalFormatting sqref="C239:I239">
    <cfRule type="expression" dxfId="5185" priority="169">
      <formula>C239&lt;=$D$5</formula>
    </cfRule>
    <cfRule type="expression" dxfId="5184" priority="170">
      <formula>AND(C239&gt;$D$5,C239&lt;=$D$6)</formula>
    </cfRule>
    <cfRule type="expression" dxfId="5183" priority="171">
      <formula>AND(C239&gt;$D$6,C239&lt;=$D$4)</formula>
    </cfRule>
    <cfRule type="expression" dxfId="5182" priority="172">
      <formula>C239&gt;$D$4</formula>
    </cfRule>
  </conditionalFormatting>
  <conditionalFormatting sqref="C239:I239">
    <cfRule type="expression" dxfId="5181" priority="165">
      <formula>C239&lt;=$D$5</formula>
    </cfRule>
    <cfRule type="expression" dxfId="5180" priority="166">
      <formula>AND(C239&gt;$D$5,C239&lt;=$D$6)</formula>
    </cfRule>
    <cfRule type="expression" dxfId="5179" priority="167">
      <formula>AND(C239&gt;$D$6,C239&lt;=$D$4)</formula>
    </cfRule>
    <cfRule type="expression" dxfId="5178" priority="168">
      <formula>C239&gt;$D$4</formula>
    </cfRule>
  </conditionalFormatting>
  <conditionalFormatting sqref="C240:I241">
    <cfRule type="expression" dxfId="5177" priority="161">
      <formula>C240&lt;=$D$5</formula>
    </cfRule>
    <cfRule type="expression" dxfId="5176" priority="162">
      <formula>AND(C240&gt;$D$5,C240&lt;=$D$6)</formula>
    </cfRule>
    <cfRule type="expression" dxfId="5175" priority="163">
      <formula>AND(C240&gt;$D$6,C240&lt;=$D$4)</formula>
    </cfRule>
    <cfRule type="expression" dxfId="5174" priority="164">
      <formula>C240&gt;$D$4</formula>
    </cfRule>
  </conditionalFormatting>
  <conditionalFormatting sqref="C240:I241">
    <cfRule type="expression" dxfId="5173" priority="157">
      <formula>C240&lt;=$D$5</formula>
    </cfRule>
    <cfRule type="expression" dxfId="5172" priority="158">
      <formula>AND(C240&gt;$D$5,C240&lt;=$D$6)</formula>
    </cfRule>
    <cfRule type="expression" dxfId="5171" priority="159">
      <formula>AND(C240&gt;$D$6,C240&lt;=$D$4)</formula>
    </cfRule>
    <cfRule type="expression" dxfId="5170" priority="160">
      <formula>C240&gt;$D$4</formula>
    </cfRule>
  </conditionalFormatting>
  <conditionalFormatting sqref="C240">
    <cfRule type="expression" dxfId="5169" priority="153">
      <formula>C240&lt;=$D$5</formula>
    </cfRule>
    <cfRule type="expression" dxfId="5168" priority="154">
      <formula>AND(C240&gt;$D$5,C240&lt;=$D$6)</formula>
    </cfRule>
    <cfRule type="expression" dxfId="5167" priority="155">
      <formula>AND(C240&gt;$D$6,C240&lt;=$D$4)</formula>
    </cfRule>
    <cfRule type="expression" dxfId="5166" priority="156">
      <formula>C240&gt;$D$4</formula>
    </cfRule>
  </conditionalFormatting>
  <conditionalFormatting sqref="C240">
    <cfRule type="expression" dxfId="5165" priority="149">
      <formula>C240&lt;=$D$5</formula>
    </cfRule>
    <cfRule type="expression" dxfId="5164" priority="150">
      <formula>AND(C240&gt;$D$5,C240&lt;=$D$6)</formula>
    </cfRule>
    <cfRule type="expression" dxfId="5163" priority="151">
      <formula>AND(C240&gt;$D$6,C240&lt;=$D$4)</formula>
    </cfRule>
    <cfRule type="expression" dxfId="5162" priority="152">
      <formula>C240&gt;$D$4</formula>
    </cfRule>
  </conditionalFormatting>
  <conditionalFormatting sqref="C242:I244">
    <cfRule type="expression" dxfId="5161" priority="145">
      <formula>C242&lt;=$D$5</formula>
    </cfRule>
    <cfRule type="expression" dxfId="5160" priority="146">
      <formula>AND(C242&gt;$D$5,C242&lt;=$D$6)</formula>
    </cfRule>
    <cfRule type="expression" dxfId="5159" priority="147">
      <formula>AND(C242&gt;$D$6,C242&lt;=$D$4)</formula>
    </cfRule>
    <cfRule type="expression" dxfId="5158" priority="148">
      <formula>C242&gt;$D$4</formula>
    </cfRule>
  </conditionalFormatting>
  <conditionalFormatting sqref="C242:I244">
    <cfRule type="expression" dxfId="5157" priority="141">
      <formula>C242&lt;=$D$5</formula>
    </cfRule>
    <cfRule type="expression" dxfId="5156" priority="142">
      <formula>AND(C242&gt;$D$5,C242&lt;=$D$6)</formula>
    </cfRule>
    <cfRule type="expression" dxfId="5155" priority="143">
      <formula>AND(C242&gt;$D$6,C242&lt;=$D$4)</formula>
    </cfRule>
    <cfRule type="expression" dxfId="5154" priority="144">
      <formula>C242&gt;$D$4</formula>
    </cfRule>
  </conditionalFormatting>
  <conditionalFormatting sqref="C245:I255">
    <cfRule type="cellIs" dxfId="5153" priority="139" operator="greaterThanOrEqual">
      <formula>$D$6</formula>
    </cfRule>
    <cfRule type="cellIs" dxfId="5152" priority="140" operator="lessThan">
      <formula>$D$6</formula>
    </cfRule>
  </conditionalFormatting>
  <conditionalFormatting sqref="C245:I255">
    <cfRule type="cellIs" dxfId="5151" priority="137" operator="greaterThanOrEqual">
      <formula>$D$6</formula>
    </cfRule>
    <cfRule type="cellIs" dxfId="5150" priority="138" operator="lessThan">
      <formula>$D$6</formula>
    </cfRule>
  </conditionalFormatting>
  <conditionalFormatting sqref="C255:G255">
    <cfRule type="expression" dxfId="5149" priority="133">
      <formula>C255&lt;=$D$5</formula>
    </cfRule>
    <cfRule type="expression" dxfId="5148" priority="134">
      <formula>AND(C255&gt;$D$5,C255&lt;=$D$6)</formula>
    </cfRule>
    <cfRule type="expression" dxfId="5147" priority="135">
      <formula>AND(C255&gt;$D$6,C255&lt;=$D$4)</formula>
    </cfRule>
    <cfRule type="expression" dxfId="5146" priority="136">
      <formula>C255&gt;$D$4</formula>
    </cfRule>
  </conditionalFormatting>
  <conditionalFormatting sqref="C255:G255">
    <cfRule type="expression" dxfId="5145" priority="129">
      <formula>C255&lt;=$D$5</formula>
    </cfRule>
    <cfRule type="expression" dxfId="5144" priority="130">
      <formula>AND(C255&gt;$D$5,C255&lt;=$D$6)</formula>
    </cfRule>
    <cfRule type="expression" dxfId="5143" priority="131">
      <formula>AND(C255&gt;$D$6,C255&lt;=$D$4)</formula>
    </cfRule>
    <cfRule type="expression" dxfId="5142" priority="132">
      <formula>C255&gt;$D$4</formula>
    </cfRule>
  </conditionalFormatting>
  <conditionalFormatting sqref="H255:I255">
    <cfRule type="expression" dxfId="5141" priority="125">
      <formula>H255&lt;=$D$5</formula>
    </cfRule>
    <cfRule type="expression" dxfId="5140" priority="126">
      <formula>AND(H255&gt;$D$5,H255&lt;=$D$6)</formula>
    </cfRule>
    <cfRule type="expression" dxfId="5139" priority="127">
      <formula>AND(H255&gt;$D$6,H255&lt;=$D$4)</formula>
    </cfRule>
    <cfRule type="expression" dxfId="5138" priority="128">
      <formula>H255&gt;$D$4</formula>
    </cfRule>
  </conditionalFormatting>
  <conditionalFormatting sqref="H255:I255">
    <cfRule type="expression" dxfId="5137" priority="121">
      <formula>H255&lt;=$D$5</formula>
    </cfRule>
    <cfRule type="expression" dxfId="5136" priority="122">
      <formula>AND(H255&gt;$D$5,H255&lt;=$D$6)</formula>
    </cfRule>
    <cfRule type="expression" dxfId="5135" priority="123">
      <formula>AND(H255&gt;$D$6,H255&lt;=$D$4)</formula>
    </cfRule>
    <cfRule type="expression" dxfId="5134" priority="124">
      <formula>H255&gt;$D$4</formula>
    </cfRule>
  </conditionalFormatting>
  <conditionalFormatting sqref="C256:I257">
    <cfRule type="expression" dxfId="5133" priority="117">
      <formula>C256&lt;=$D$5</formula>
    </cfRule>
    <cfRule type="expression" dxfId="5132" priority="118">
      <formula>AND(C256&gt;$D$5,C256&lt;=$D$6)</formula>
    </cfRule>
    <cfRule type="expression" dxfId="5131" priority="119">
      <formula>AND(C256&gt;$D$6,C256&lt;=$D$4)</formula>
    </cfRule>
    <cfRule type="expression" dxfId="5130" priority="120">
      <formula>C256&gt;$D$4</formula>
    </cfRule>
  </conditionalFormatting>
  <conditionalFormatting sqref="C256:I257">
    <cfRule type="expression" dxfId="5129" priority="113">
      <formula>C256&lt;=$D$5</formula>
    </cfRule>
    <cfRule type="expression" dxfId="5128" priority="114">
      <formula>AND(C256&gt;$D$5,C256&lt;=$D$6)</formula>
    </cfRule>
    <cfRule type="expression" dxfId="5127" priority="115">
      <formula>AND(C256&gt;$D$6,C256&lt;=$D$4)</formula>
    </cfRule>
    <cfRule type="expression" dxfId="5126" priority="116">
      <formula>C256&gt;$D$4</formula>
    </cfRule>
  </conditionalFormatting>
  <conditionalFormatting sqref="C258:I259">
    <cfRule type="expression" dxfId="5125" priority="109">
      <formula>C258&lt;=$D$5</formula>
    </cfRule>
    <cfRule type="expression" dxfId="5124" priority="110">
      <formula>AND(C258&gt;$D$5,C258&lt;=$D$6)</formula>
    </cfRule>
    <cfRule type="expression" dxfId="5123" priority="111">
      <formula>AND(C258&gt;$D$6,C258&lt;=$D$4)</formula>
    </cfRule>
    <cfRule type="expression" dxfId="5122" priority="112">
      <formula>C258&gt;$D$4</formula>
    </cfRule>
  </conditionalFormatting>
  <conditionalFormatting sqref="C258:I259">
    <cfRule type="expression" dxfId="5121" priority="105">
      <formula>C258&lt;=$D$5</formula>
    </cfRule>
    <cfRule type="expression" dxfId="5120" priority="106">
      <formula>AND(C258&gt;$D$5,C258&lt;=$D$6)</formula>
    </cfRule>
    <cfRule type="expression" dxfId="5119" priority="107">
      <formula>AND(C258&gt;$D$6,C258&lt;=$D$4)</formula>
    </cfRule>
    <cfRule type="expression" dxfId="5118" priority="108">
      <formula>C258&gt;$D$4</formula>
    </cfRule>
  </conditionalFormatting>
  <conditionalFormatting sqref="C260:I261">
    <cfRule type="expression" dxfId="5117" priority="101">
      <formula>C260&lt;=$D$5</formula>
    </cfRule>
    <cfRule type="expression" dxfId="5116" priority="102">
      <formula>AND(C260&gt;$D$5,C260&lt;=$D$6)</formula>
    </cfRule>
    <cfRule type="expression" dxfId="5115" priority="103">
      <formula>AND(C260&gt;$D$6,C260&lt;=$D$4)</formula>
    </cfRule>
    <cfRule type="expression" dxfId="5114" priority="104">
      <formula>C260&gt;$D$4</formula>
    </cfRule>
  </conditionalFormatting>
  <conditionalFormatting sqref="C260:I261">
    <cfRule type="expression" dxfId="5113" priority="97">
      <formula>C260&lt;=$D$5</formula>
    </cfRule>
    <cfRule type="expression" dxfId="5112" priority="98">
      <formula>AND(C260&gt;$D$5,C260&lt;=$D$6)</formula>
    </cfRule>
    <cfRule type="expression" dxfId="5111" priority="99">
      <formula>AND(C260&gt;$D$6,C260&lt;=$D$4)</formula>
    </cfRule>
    <cfRule type="expression" dxfId="5110" priority="100">
      <formula>C260&gt;$D$4</formula>
    </cfRule>
  </conditionalFormatting>
  <conditionalFormatting sqref="C262:I264">
    <cfRule type="expression" dxfId="5109" priority="93">
      <formula>C262&lt;=$D$5</formula>
    </cfRule>
    <cfRule type="expression" dxfId="5108" priority="94">
      <formula>AND(C262&gt;$D$5,C262&lt;=$D$6)</formula>
    </cfRule>
    <cfRule type="expression" dxfId="5107" priority="95">
      <formula>AND(C262&gt;$D$6,C262&lt;=$D$4)</formula>
    </cfRule>
    <cfRule type="expression" dxfId="5106" priority="96">
      <formula>C262&gt;$D$4</formula>
    </cfRule>
  </conditionalFormatting>
  <conditionalFormatting sqref="C262:I264">
    <cfRule type="expression" dxfId="5105" priority="89">
      <formula>C262&lt;=$D$5</formula>
    </cfRule>
    <cfRule type="expression" dxfId="5104" priority="90">
      <formula>AND(C262&gt;$D$5,C262&lt;=$D$6)</formula>
    </cfRule>
    <cfRule type="expression" dxfId="5103" priority="91">
      <formula>AND(C262&gt;$D$6,C262&lt;=$D$4)</formula>
    </cfRule>
    <cfRule type="expression" dxfId="5102" priority="92">
      <formula>C262&gt;$D$4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332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7" operator="greaterThanOrEqual" id="{621DD718-599C-49B8-866E-A13B6B930E6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8" operator="lessThan" id="{7242D551-99B9-4EA8-92FD-6CFF31BEB5B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C290:I290</xm:sqref>
        </x14:conditionalFormatting>
        <x14:conditionalFormatting xmlns:xm="http://schemas.microsoft.com/office/excel/2006/main">
          <x14:cfRule type="cellIs" priority="87" operator="greaterThanOrEqual" id="{C17D65D3-6BE8-4EF4-95D3-B8BEB53AFD7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8" operator="lessThan" id="{30157EF3-D576-4EB0-976E-7F896E2493B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C265:I265</xm:sqref>
        </x14:conditionalFormatting>
        <x14:conditionalFormatting xmlns:xm="http://schemas.microsoft.com/office/excel/2006/main">
          <x14:cfRule type="cellIs" priority="85" operator="greaterThanOrEqual" id="{CB354D83-121B-4766-BCC1-80FF9F8D708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6" operator="lessThan" id="{C8839B37-08D5-4BE4-81BD-CA710EF3D10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C266:I266</xm:sqref>
        </x14:conditionalFormatting>
        <x14:conditionalFormatting xmlns:xm="http://schemas.microsoft.com/office/excel/2006/main">
          <x14:cfRule type="cellIs" priority="83" operator="greaterThanOrEqual" id="{93F2EF09-985B-41B6-B6C9-7F9E0A71202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4" operator="lessThan" id="{CA62FA09-F4C9-46A8-8EF4-C736439F2DB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C267:I267</xm:sqref>
        </x14:conditionalFormatting>
        <x14:conditionalFormatting xmlns:xm="http://schemas.microsoft.com/office/excel/2006/main">
          <x14:cfRule type="cellIs" priority="81" operator="greaterThanOrEqual" id="{89E97AB1-0FCC-446C-84D9-87149C57103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2" operator="lessThan" id="{49F513B9-4639-443C-A39A-05E1D102420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C268:I268</xm:sqref>
        </x14:conditionalFormatting>
        <x14:conditionalFormatting xmlns:xm="http://schemas.microsoft.com/office/excel/2006/main">
          <x14:cfRule type="cellIs" priority="79" operator="greaterThanOrEqual" id="{41AB334C-6EA0-4C81-B6C9-3472229EF76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0" operator="lessThan" id="{B5C1E890-95DF-49FA-900A-2D6A24BE602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C269:I269</xm:sqref>
        </x14:conditionalFormatting>
        <x14:conditionalFormatting xmlns:xm="http://schemas.microsoft.com/office/excel/2006/main">
          <x14:cfRule type="cellIs" priority="77" operator="greaterThanOrEqual" id="{129B5627-B8CE-4064-985A-C8C9AA5D948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8" operator="lessThan" id="{8AFD73DB-2FC8-4632-9786-C064C1E9F59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C270:I270</xm:sqref>
        </x14:conditionalFormatting>
        <x14:conditionalFormatting xmlns:xm="http://schemas.microsoft.com/office/excel/2006/main">
          <x14:cfRule type="cellIs" priority="75" operator="greaterThanOrEqual" id="{311481E0-FF4D-45E7-BAC3-10D39097095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6" operator="lessThan" id="{799F92F5-128C-43E0-821C-6A42CAA7891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C271:I272</xm:sqref>
        </x14:conditionalFormatting>
        <x14:conditionalFormatting xmlns:xm="http://schemas.microsoft.com/office/excel/2006/main">
          <x14:cfRule type="cellIs" priority="73" operator="greaterThanOrEqual" id="{340280BF-A96C-4A55-87DF-66BEE121FB1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4" operator="lessThan" id="{030A34BD-2C89-4A72-9C38-D2C389689C2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C273:I273</xm:sqref>
        </x14:conditionalFormatting>
        <x14:conditionalFormatting xmlns:xm="http://schemas.microsoft.com/office/excel/2006/main">
          <x14:cfRule type="cellIs" priority="71" operator="greaterThanOrEqual" id="{CEDED8B0-F97E-4306-82A6-E21E1DD2C4D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2" operator="lessThan" id="{0EC84A56-7020-48BD-9120-FEFF7375AE6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C274:I274</xm:sqref>
        </x14:conditionalFormatting>
        <x14:conditionalFormatting xmlns:xm="http://schemas.microsoft.com/office/excel/2006/main">
          <x14:cfRule type="cellIs" priority="69" operator="greaterThanOrEqual" id="{677AE8A2-973C-4CEA-A3B6-EBAA1A9127D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0" operator="lessThan" id="{C84AE7E4-E7B5-44CE-BD6F-B143073E595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C275:I275</xm:sqref>
        </x14:conditionalFormatting>
        <x14:conditionalFormatting xmlns:xm="http://schemas.microsoft.com/office/excel/2006/main">
          <x14:cfRule type="cellIs" priority="67" operator="greaterThanOrEqual" id="{748C2BFA-911A-4F17-80D9-03F661E03E2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8" operator="lessThan" id="{6D5FFB85-BCF2-4C7F-AF8B-82CBEF57F56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C276:I276</xm:sqref>
        </x14:conditionalFormatting>
        <x14:conditionalFormatting xmlns:xm="http://schemas.microsoft.com/office/excel/2006/main">
          <x14:cfRule type="cellIs" priority="65" operator="greaterThanOrEqual" id="{BE86749D-9A5A-4512-A340-96A35CEF8B7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6" operator="lessThan" id="{5AFE3084-B442-4CD9-8D1C-D559BA9D623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C277:I277</xm:sqref>
        </x14:conditionalFormatting>
        <x14:conditionalFormatting xmlns:xm="http://schemas.microsoft.com/office/excel/2006/main">
          <x14:cfRule type="cellIs" priority="63" operator="greaterThanOrEqual" id="{6FFC3E6D-0C05-474B-B90C-ECE51EBE7F5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4" operator="lessThan" id="{D110A18C-A6CC-40E7-B229-BDE7D0052CD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C278:I278</xm:sqref>
        </x14:conditionalFormatting>
        <x14:conditionalFormatting xmlns:xm="http://schemas.microsoft.com/office/excel/2006/main">
          <x14:cfRule type="cellIs" priority="61" operator="greaterThanOrEqual" id="{28D275C0-126B-4AF9-B248-04547CFD2BE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2" operator="lessThan" id="{C9262004-4598-42D8-80AC-FAD56E8DF1A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C279:I280</xm:sqref>
        </x14:conditionalFormatting>
        <x14:conditionalFormatting xmlns:xm="http://schemas.microsoft.com/office/excel/2006/main">
          <x14:cfRule type="cellIs" priority="59" operator="greaterThanOrEqual" id="{3CD81F96-6C83-4A2A-AD7B-DC2199A5BB4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0" operator="lessThan" id="{4B4A8331-08FC-46DC-9F05-7ABCFEE88AC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C281:I282</xm:sqref>
        </x14:conditionalFormatting>
        <x14:conditionalFormatting xmlns:xm="http://schemas.microsoft.com/office/excel/2006/main">
          <x14:cfRule type="cellIs" priority="57" operator="greaterThanOrEqual" id="{1F3CE662-2206-4331-B5E9-D1A91EACA7A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8" operator="lessThan" id="{51B237E6-CDFA-4D65-B381-8AA12E6A064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C283:I283</xm:sqref>
        </x14:conditionalFormatting>
        <x14:conditionalFormatting xmlns:xm="http://schemas.microsoft.com/office/excel/2006/main">
          <x14:cfRule type="cellIs" priority="55" operator="greaterThanOrEqual" id="{24C5005B-45DD-4338-A3B1-55188A9E3E3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6" operator="lessThan" id="{B96EF1F7-6B3E-4F72-8D31-89C6D4607E3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C284:I284</xm:sqref>
        </x14:conditionalFormatting>
        <x14:conditionalFormatting xmlns:xm="http://schemas.microsoft.com/office/excel/2006/main">
          <x14:cfRule type="cellIs" priority="53" operator="greaterThanOrEqual" id="{4BB37B45-1D49-4C0A-AECD-1C610A3C091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4" operator="lessThan" id="{9D23BAC0-591D-4F20-94EC-BEA2C788F92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C285:I285</xm:sqref>
        </x14:conditionalFormatting>
        <x14:conditionalFormatting xmlns:xm="http://schemas.microsoft.com/office/excel/2006/main">
          <x14:cfRule type="cellIs" priority="51" operator="greaterThanOrEqual" id="{02EFFE0F-0E43-401F-833E-28BA24B4C12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2" operator="lessThan" id="{95BB75E2-9026-4A30-8D22-1FA15B8C05A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C286:I288</xm:sqref>
        </x14:conditionalFormatting>
        <x14:conditionalFormatting xmlns:xm="http://schemas.microsoft.com/office/excel/2006/main">
          <x14:cfRule type="cellIs" priority="49" operator="greaterThanOrEqual" id="{0CC06831-D6F5-418B-90DF-DAF4EA3A99D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0" operator="lessThan" id="{27C9E5BE-3ABF-4A13-83B3-0051A218A41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C289:I289</xm:sqref>
        </x14:conditionalFormatting>
        <x14:conditionalFormatting xmlns:xm="http://schemas.microsoft.com/office/excel/2006/main">
          <x14:cfRule type="cellIs" priority="45" operator="greaterThanOrEqual" id="{0F351ACB-2636-4EC9-B63C-8EED0F71D23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6" operator="lessThan" id="{BE591EEC-EDF1-4C16-8F35-5F18371FE13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C291:I295</xm:sqref>
        </x14:conditionalFormatting>
        <x14:conditionalFormatting xmlns:xm="http://schemas.microsoft.com/office/excel/2006/main">
          <x14:cfRule type="cellIs" priority="43" operator="greaterThanOrEqual" id="{B4808080-6547-45F3-91CF-0A22C91782A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4" operator="lessThan" id="{C9A9D11C-B9C1-4B7E-9B47-C95EF7E55E5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C296:I296</xm:sqref>
        </x14:conditionalFormatting>
        <x14:conditionalFormatting xmlns:xm="http://schemas.microsoft.com/office/excel/2006/main">
          <x14:cfRule type="cellIs" priority="41" operator="greaterThanOrEqual" id="{F5D46285-BC1A-4699-8C84-9061E94B475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2" operator="lessThan" id="{29B8070D-BFC0-4D6E-A3C5-392C6F92691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C297:I297</xm:sqref>
        </x14:conditionalFormatting>
        <x14:conditionalFormatting xmlns:xm="http://schemas.microsoft.com/office/excel/2006/main">
          <x14:cfRule type="cellIs" priority="39" operator="greaterThanOrEqual" id="{A084EBC3-CE16-45F4-946D-5CEFCB3E1E6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0" operator="lessThan" id="{54645F68-A598-4885-880A-11CB1C9A85E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C298:I298</xm:sqref>
        </x14:conditionalFormatting>
        <x14:conditionalFormatting xmlns:xm="http://schemas.microsoft.com/office/excel/2006/main">
          <x14:cfRule type="cellIs" priority="37" operator="greaterThanOrEqual" id="{B2C8FE5A-22B5-40BF-A05F-B3DB40DFA8D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8" operator="lessThan" id="{4D2C4599-EF71-4CE8-8C21-323CC6B1628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C299:I301</xm:sqref>
        </x14:conditionalFormatting>
        <x14:conditionalFormatting xmlns:xm="http://schemas.microsoft.com/office/excel/2006/main">
          <x14:cfRule type="cellIs" priority="35" operator="greaterThanOrEqual" id="{32629E1B-3D36-430D-B0E4-4B5E8E6E697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6" operator="lessThan" id="{EF6296EF-CB34-4399-99C0-15E004C3AEC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C302:I302</xm:sqref>
        </x14:conditionalFormatting>
        <x14:conditionalFormatting xmlns:xm="http://schemas.microsoft.com/office/excel/2006/main">
          <x14:cfRule type="cellIs" priority="33" operator="greaterThanOrEqual" id="{E25C9483-E870-4FC9-9A69-738B6FAA859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4" operator="lessThan" id="{14F28CBF-EC5A-42B3-BF27-963989836B7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C303:I303</xm:sqref>
        </x14:conditionalFormatting>
        <x14:conditionalFormatting xmlns:xm="http://schemas.microsoft.com/office/excel/2006/main">
          <x14:cfRule type="cellIs" priority="31" operator="greaterThanOrEqual" id="{FA6A05A2-47C3-496E-8338-86BDCADF9CC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2" operator="lessThan" id="{81E1E21E-7F1B-421B-BD04-07B99BA1F83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C304:I304</xm:sqref>
        </x14:conditionalFormatting>
        <x14:conditionalFormatting xmlns:xm="http://schemas.microsoft.com/office/excel/2006/main">
          <x14:cfRule type="cellIs" priority="29" operator="greaterThanOrEqual" id="{1C441D42-BE91-4B76-AF57-79DD085AFE6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0" operator="lessThan" id="{A2FE05C5-9744-47E7-A0D6-E4B61789B7A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C305:I305</xm:sqref>
        </x14:conditionalFormatting>
        <x14:conditionalFormatting xmlns:xm="http://schemas.microsoft.com/office/excel/2006/main">
          <x14:cfRule type="cellIs" priority="27" operator="greaterThanOrEqual" id="{16C84955-DFE7-4E32-A28C-10FD7BB21DA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8" operator="lessThan" id="{A00995CE-7B30-4F6D-9DA5-C2FDABDC83E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C306:I306</xm:sqref>
        </x14:conditionalFormatting>
        <x14:conditionalFormatting xmlns:xm="http://schemas.microsoft.com/office/excel/2006/main">
          <x14:cfRule type="cellIs" priority="25" operator="greaterThanOrEqual" id="{81A14A70-DDEE-4D00-A903-B65DC78396D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6" operator="lessThan" id="{656A391F-916D-45B9-953A-CCA90923B7D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C307:I307</xm:sqref>
        </x14:conditionalFormatting>
        <x14:conditionalFormatting xmlns:xm="http://schemas.microsoft.com/office/excel/2006/main">
          <x14:cfRule type="cellIs" priority="23" operator="greaterThanOrEqual" id="{092D7E3B-A2F3-47B3-8C1A-C31EA35B18A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4" operator="lessThan" id="{FEF92E11-FA9E-4FC5-8180-FDCEF68C382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C308:I308</xm:sqref>
        </x14:conditionalFormatting>
        <x14:conditionalFormatting xmlns:xm="http://schemas.microsoft.com/office/excel/2006/main">
          <x14:cfRule type="cellIs" priority="21" operator="greaterThanOrEqual" id="{2A54B47D-AC01-4498-83AE-B6A1C17EF95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2" operator="lessThan" id="{35CC3713-AD72-4BC5-B8F7-03183F1C5ED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C309:I309</xm:sqref>
        </x14:conditionalFormatting>
        <x14:conditionalFormatting xmlns:xm="http://schemas.microsoft.com/office/excel/2006/main">
          <x14:cfRule type="cellIs" priority="19" operator="greaterThanOrEqual" id="{A08603CA-BEA3-434C-A44E-243B42D857C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0" operator="lessThan" id="{C5E48D58-C8E4-4137-ACB7-36A2536619F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C310:I310</xm:sqref>
        </x14:conditionalFormatting>
        <x14:conditionalFormatting xmlns:xm="http://schemas.microsoft.com/office/excel/2006/main">
          <x14:cfRule type="cellIs" priority="17" operator="greaterThanOrEqual" id="{2CFC1926-C586-4934-8849-79DF7376A37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lessThan" id="{086F80BF-6455-4862-A6FE-8182BACCC77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C311:I311</xm:sqref>
        </x14:conditionalFormatting>
        <x14:conditionalFormatting xmlns:xm="http://schemas.microsoft.com/office/excel/2006/main">
          <x14:cfRule type="cellIs" priority="15" operator="greaterThanOrEqual" id="{2CFF5B5E-4C45-4C4A-83A0-2C5BBD7BAAB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6" operator="lessThan" id="{1BF2EF4A-C8A2-4FA7-B98F-DF765BFE16E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C312:I312</xm:sqref>
        </x14:conditionalFormatting>
        <x14:conditionalFormatting xmlns:xm="http://schemas.microsoft.com/office/excel/2006/main">
          <x14:cfRule type="cellIs" priority="13" operator="greaterThanOrEqual" id="{94E37163-2C34-4E80-B459-81A9357FF69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4" operator="lessThan" id="{8D25E358-6AF4-4BB4-AE88-51E5CB297C5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C313:I313</xm:sqref>
        </x14:conditionalFormatting>
        <x14:conditionalFormatting xmlns:xm="http://schemas.microsoft.com/office/excel/2006/main">
          <x14:cfRule type="cellIs" priority="11" operator="greaterThanOrEqual" id="{321A412E-BC3D-47D2-9B54-40CDA2ECFCE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" operator="lessThan" id="{E259B22D-4D8C-4F82-AB04-F999BF15A68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C314:I314</xm:sqref>
        </x14:conditionalFormatting>
        <x14:conditionalFormatting xmlns:xm="http://schemas.microsoft.com/office/excel/2006/main">
          <x14:cfRule type="cellIs" priority="9" operator="greaterThanOrEqual" id="{D66A9CDA-F3D3-404C-B116-F88BAD02EA3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lessThan" id="{D631DD6F-CEF1-449F-94E3-1700144072C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C315:I315</xm:sqref>
        </x14:conditionalFormatting>
        <x14:conditionalFormatting xmlns:xm="http://schemas.microsoft.com/office/excel/2006/main">
          <x14:cfRule type="cellIs" priority="7" operator="greaterThanOrEqual" id="{F4908078-E94A-4CB3-A807-31CBE2F8877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C45B189D-EEBF-4349-A214-EC236CF7594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C316:I316</xm:sqref>
        </x14:conditionalFormatting>
        <x14:conditionalFormatting xmlns:xm="http://schemas.microsoft.com/office/excel/2006/main">
          <x14:cfRule type="cellIs" priority="5" operator="greaterThanOrEqual" id="{FE32F8C2-06C5-4192-B8F0-C0A6EE538F7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947EC489-3DA4-4696-9F24-5198A4F2C00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C317:I317</xm:sqref>
        </x14:conditionalFormatting>
        <x14:conditionalFormatting xmlns:xm="http://schemas.microsoft.com/office/excel/2006/main">
          <x14:cfRule type="cellIs" priority="3" operator="greaterThanOrEqual" id="{2F17FD1B-7B49-47EB-AC5B-FEAC5B360E6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F11DFE79-C59D-4E04-9237-5CDB187335F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C318:I318</xm:sqref>
        </x14:conditionalFormatting>
        <x14:conditionalFormatting xmlns:xm="http://schemas.microsoft.com/office/excel/2006/main">
          <x14:cfRule type="cellIs" priority="1" operator="greaterThanOrEqual" id="{A252CB7B-B0FD-49D2-A34E-96BA2168BE7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E30562C9-EF89-499C-9237-F3DDD48E5B1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C319:I319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352"/>
  <sheetViews>
    <sheetView view="pageBreakPreview" zoomScale="90" zoomScaleNormal="100" zoomScaleSheetLayoutView="90" workbookViewId="0">
      <selection activeCell="F6" sqref="F6:G6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27" width="6" style="13" customWidth="1"/>
    <col min="28" max="16384" width="9.140625" style="13"/>
  </cols>
  <sheetData>
    <row r="1" spans="1:38" s="4" customFormat="1" ht="33.75" customHeight="1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38" s="4" customFormat="1" ht="30.75" customHeight="1" x14ac:dyDescent="0.2">
      <c r="A2" s="151" t="s">
        <v>53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38" s="4" customFormat="1" ht="12.75" customHeight="1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38" s="4" customFormat="1" ht="27" customHeigh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38" s="4" customFormat="1" ht="27" customHeight="1" x14ac:dyDescent="0.2">
      <c r="A5" s="139" t="s">
        <v>3</v>
      </c>
      <c r="B5" s="140"/>
      <c r="C5" s="162" t="s">
        <v>24</v>
      </c>
      <c r="D5" s="163"/>
      <c r="E5" s="31" t="s">
        <v>0</v>
      </c>
      <c r="F5" s="153" t="str">
        <f>Cuong!F5</f>
        <v>02/01/17 - 31/03/17</v>
      </c>
      <c r="G5" s="153"/>
      <c r="H5" s="64"/>
      <c r="I5" s="64"/>
      <c r="J5" s="9"/>
      <c r="K5" s="3"/>
      <c r="L5" s="3"/>
      <c r="M5" s="3"/>
    </row>
    <row r="6" spans="1:38" s="4" customFormat="1" ht="27" customHeight="1" x14ac:dyDescent="0.2">
      <c r="A6" s="145" t="s">
        <v>14</v>
      </c>
      <c r="B6" s="146"/>
      <c r="C6" s="160" t="s">
        <v>45</v>
      </c>
      <c r="D6" s="161"/>
      <c r="E6" s="31" t="s">
        <v>6</v>
      </c>
      <c r="F6" s="156">
        <v>517</v>
      </c>
      <c r="G6" s="157"/>
      <c r="H6" s="65"/>
      <c r="I6" s="65"/>
      <c r="J6" s="7"/>
      <c r="K6" s="3"/>
      <c r="L6" s="3"/>
      <c r="M6" s="3"/>
    </row>
    <row r="7" spans="1:38" s="4" customFormat="1" ht="27" customHeight="1" x14ac:dyDescent="0.2">
      <c r="A7" s="139" t="s">
        <v>4</v>
      </c>
      <c r="B7" s="140"/>
      <c r="C7" s="162" t="s">
        <v>20</v>
      </c>
      <c r="D7" s="163"/>
      <c r="E7" s="31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38" s="4" customFormat="1" ht="27" customHeight="1" x14ac:dyDescent="0.2">
      <c r="A8" s="149" t="s">
        <v>5</v>
      </c>
      <c r="B8" s="149"/>
      <c r="C8" s="162" t="s">
        <v>19</v>
      </c>
      <c r="D8" s="163"/>
      <c r="E8" s="31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38" s="4" customFormat="1" ht="27" customHeight="1" x14ac:dyDescent="0.2">
      <c r="A9" s="139" t="s">
        <v>78</v>
      </c>
      <c r="B9" s="140"/>
      <c r="C9" s="154">
        <f>Cuong!C9</f>
        <v>1</v>
      </c>
      <c r="D9" s="155"/>
      <c r="E9" s="31" t="s">
        <v>79</v>
      </c>
      <c r="F9" s="154">
        <f>Cuong!F9</f>
        <v>3</v>
      </c>
      <c r="G9" s="155"/>
      <c r="H9" s="67"/>
      <c r="I9" s="67"/>
      <c r="J9" s="3"/>
      <c r="K9" s="3"/>
      <c r="L9" s="3"/>
    </row>
    <row r="10" spans="1:38" s="4" customFormat="1" ht="11.25" customHeight="1" x14ac:dyDescent="0.2">
      <c r="A10" s="142"/>
      <c r="B10" s="142"/>
      <c r="C10" s="142"/>
      <c r="D10" s="142"/>
      <c r="E10" s="142"/>
      <c r="F10" s="142"/>
      <c r="G10" s="142"/>
      <c r="H10" s="59"/>
      <c r="I10" s="59"/>
      <c r="J10" s="3"/>
      <c r="K10" s="3"/>
      <c r="L10" s="3"/>
      <c r="M10" s="3"/>
    </row>
    <row r="11" spans="1:38" s="3" customFormat="1" ht="23.25" customHeight="1" x14ac:dyDescent="0.2">
      <c r="A11" s="7"/>
      <c r="B11" s="32"/>
    </row>
    <row r="12" spans="1:38" ht="25.5" customHeight="1" x14ac:dyDescent="0.2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73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T12" t="s">
        <v>42</v>
      </c>
      <c r="U12"/>
      <c r="V12"/>
      <c r="X12" t="s">
        <v>42</v>
      </c>
      <c r="Y12"/>
      <c r="Z12"/>
      <c r="AB12" t="s">
        <v>42</v>
      </c>
      <c r="AC12"/>
      <c r="AD12"/>
      <c r="AF12" t="s">
        <v>42</v>
      </c>
      <c r="AG12"/>
      <c r="AH12"/>
      <c r="AJ12" t="s">
        <v>42</v>
      </c>
      <c r="AK12"/>
      <c r="AL12"/>
    </row>
    <row r="13" spans="1:38" ht="25.5" customHeight="1" x14ac:dyDescent="0.2">
      <c r="A13" s="10"/>
      <c r="B13" s="86">
        <v>43102</v>
      </c>
      <c r="C13" s="87">
        <v>0</v>
      </c>
      <c r="D13" s="87">
        <v>0</v>
      </c>
      <c r="E13" s="87">
        <v>0</v>
      </c>
      <c r="F13" s="87">
        <v>0</v>
      </c>
      <c r="G13" s="87">
        <v>0</v>
      </c>
      <c r="H13" s="87">
        <v>0</v>
      </c>
      <c r="I13" s="87">
        <v>0</v>
      </c>
      <c r="J13" s="12"/>
      <c r="K13" s="17">
        <f t="shared" ref="K13:K201" si="0">$C$9</f>
        <v>1</v>
      </c>
      <c r="L13" s="17">
        <f t="shared" ref="L13:L201" si="1">$F$9</f>
        <v>3</v>
      </c>
      <c r="M13" s="71"/>
      <c r="N13" s="72"/>
      <c r="O13" s="71"/>
      <c r="P13" s="73"/>
      <c r="Q13" s="73"/>
      <c r="T13"/>
      <c r="U13"/>
      <c r="V13"/>
      <c r="X13"/>
      <c r="Y13"/>
      <c r="Z13"/>
      <c r="AB13"/>
      <c r="AC13"/>
      <c r="AD13"/>
      <c r="AF13"/>
      <c r="AG13"/>
      <c r="AH13"/>
      <c r="AJ13"/>
      <c r="AK13"/>
      <c r="AL13"/>
    </row>
    <row r="14" spans="1:38" ht="25.5" customHeight="1" x14ac:dyDescent="0.2">
      <c r="A14" s="10"/>
      <c r="B14" s="86">
        <v>43103</v>
      </c>
      <c r="C14" s="87">
        <v>0</v>
      </c>
      <c r="D14" s="87">
        <v>0</v>
      </c>
      <c r="E14" s="87">
        <v>0</v>
      </c>
      <c r="F14" s="87">
        <v>1</v>
      </c>
      <c r="G14" s="87">
        <v>0</v>
      </c>
      <c r="H14" s="87">
        <v>0</v>
      </c>
      <c r="I14" s="87">
        <v>0</v>
      </c>
      <c r="J14" s="12"/>
      <c r="K14" s="17">
        <f t="shared" si="0"/>
        <v>1</v>
      </c>
      <c r="L14" s="17">
        <f t="shared" si="1"/>
        <v>3</v>
      </c>
      <c r="M14" s="71"/>
      <c r="N14" s="72"/>
      <c r="O14" s="71"/>
      <c r="P14" s="73"/>
      <c r="Q14" s="73"/>
      <c r="T14"/>
      <c r="U14"/>
      <c r="V14"/>
      <c r="X14"/>
      <c r="Y14"/>
      <c r="Z14"/>
      <c r="AB14"/>
      <c r="AC14"/>
      <c r="AD14"/>
      <c r="AF14"/>
      <c r="AG14"/>
      <c r="AH14"/>
      <c r="AJ14"/>
      <c r="AK14"/>
      <c r="AL14"/>
    </row>
    <row r="15" spans="1:38" ht="25.5" customHeight="1" x14ac:dyDescent="0.2">
      <c r="A15" s="10"/>
      <c r="B15" s="86">
        <v>43106</v>
      </c>
      <c r="C15" s="87">
        <v>0</v>
      </c>
      <c r="D15" s="87">
        <v>0</v>
      </c>
      <c r="E15" s="87">
        <v>1</v>
      </c>
      <c r="F15" s="87">
        <v>0</v>
      </c>
      <c r="G15" s="87">
        <v>0</v>
      </c>
      <c r="H15" s="87">
        <v>0</v>
      </c>
      <c r="I15" s="87">
        <v>0</v>
      </c>
      <c r="J15" s="12"/>
      <c r="K15" s="17">
        <f t="shared" si="0"/>
        <v>1</v>
      </c>
      <c r="L15" s="17">
        <f t="shared" si="1"/>
        <v>3</v>
      </c>
      <c r="M15" s="71"/>
      <c r="N15" s="72"/>
      <c r="O15" s="71"/>
      <c r="P15" s="73"/>
      <c r="Q15" s="73"/>
      <c r="T15"/>
      <c r="U15"/>
      <c r="V15"/>
      <c r="X15"/>
      <c r="Y15"/>
      <c r="Z15"/>
      <c r="AB15"/>
      <c r="AC15"/>
      <c r="AD15"/>
      <c r="AF15"/>
      <c r="AG15"/>
      <c r="AH15"/>
      <c r="AJ15"/>
      <c r="AK15"/>
      <c r="AL15"/>
    </row>
    <row r="16" spans="1:38" ht="25.5" customHeight="1" x14ac:dyDescent="0.2">
      <c r="A16" s="10"/>
      <c r="B16" s="86">
        <v>43109</v>
      </c>
      <c r="C16" s="87">
        <v>0</v>
      </c>
      <c r="D16" s="87">
        <v>0</v>
      </c>
      <c r="E16" s="87">
        <v>0</v>
      </c>
      <c r="F16" s="87">
        <v>1</v>
      </c>
      <c r="G16" s="87">
        <v>0</v>
      </c>
      <c r="H16" s="87">
        <v>0</v>
      </c>
      <c r="I16" s="87">
        <v>0</v>
      </c>
      <c r="J16" s="12"/>
      <c r="K16" s="17">
        <f t="shared" si="0"/>
        <v>1</v>
      </c>
      <c r="L16" s="17">
        <f t="shared" si="1"/>
        <v>3</v>
      </c>
      <c r="M16" s="71"/>
      <c r="N16" s="72"/>
      <c r="O16" s="71"/>
      <c r="P16" s="73"/>
      <c r="Q16" s="73"/>
      <c r="T16"/>
      <c r="U16"/>
      <c r="V16"/>
      <c r="X16"/>
      <c r="Y16"/>
      <c r="Z16"/>
      <c r="AB16"/>
      <c r="AC16"/>
      <c r="AD16"/>
      <c r="AF16"/>
      <c r="AG16"/>
      <c r="AH16"/>
      <c r="AJ16"/>
      <c r="AK16"/>
      <c r="AL16"/>
    </row>
    <row r="17" spans="1:38" ht="25.5" customHeight="1" x14ac:dyDescent="0.2">
      <c r="A17" s="10"/>
      <c r="B17" s="86">
        <v>43110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12"/>
      <c r="K17" s="17">
        <f t="shared" si="0"/>
        <v>1</v>
      </c>
      <c r="L17" s="17">
        <f t="shared" si="1"/>
        <v>3</v>
      </c>
      <c r="M17" s="71"/>
      <c r="N17" s="72"/>
      <c r="O17" s="71"/>
      <c r="P17" s="73"/>
      <c r="Q17" s="73"/>
      <c r="T17"/>
      <c r="U17"/>
      <c r="V17"/>
      <c r="X17"/>
      <c r="Y17"/>
      <c r="Z17"/>
      <c r="AB17"/>
      <c r="AC17"/>
      <c r="AD17"/>
      <c r="AF17"/>
      <c r="AG17"/>
      <c r="AH17"/>
      <c r="AJ17"/>
      <c r="AK17"/>
      <c r="AL17"/>
    </row>
    <row r="18" spans="1:38" ht="25.5" customHeight="1" x14ac:dyDescent="0.2">
      <c r="A18" s="10"/>
      <c r="B18" s="86">
        <v>43112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12"/>
      <c r="K18" s="17">
        <f t="shared" si="0"/>
        <v>1</v>
      </c>
      <c r="L18" s="17">
        <f t="shared" si="1"/>
        <v>3</v>
      </c>
      <c r="M18" s="71"/>
      <c r="N18" s="72"/>
      <c r="O18" s="71"/>
      <c r="P18" s="73"/>
      <c r="Q18" s="73"/>
      <c r="T18"/>
      <c r="U18"/>
      <c r="V18"/>
      <c r="X18"/>
      <c r="Y18"/>
      <c r="Z18"/>
      <c r="AB18"/>
      <c r="AC18"/>
      <c r="AD18"/>
      <c r="AF18"/>
      <c r="AG18"/>
      <c r="AH18"/>
      <c r="AJ18"/>
      <c r="AK18"/>
      <c r="AL18"/>
    </row>
    <row r="19" spans="1:38" ht="25.5" customHeight="1" x14ac:dyDescent="0.2">
      <c r="A19" s="10"/>
      <c r="B19" s="86">
        <v>43116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12"/>
      <c r="K19" s="17">
        <f t="shared" si="0"/>
        <v>1</v>
      </c>
      <c r="L19" s="17">
        <f t="shared" si="1"/>
        <v>3</v>
      </c>
      <c r="M19" s="71"/>
      <c r="N19" s="72"/>
      <c r="O19" s="71"/>
      <c r="P19" s="73"/>
      <c r="Q19" s="73"/>
      <c r="T19"/>
      <c r="U19"/>
      <c r="V19"/>
      <c r="X19"/>
      <c r="Y19"/>
      <c r="Z19"/>
      <c r="AB19"/>
      <c r="AC19"/>
      <c r="AD19"/>
      <c r="AF19"/>
      <c r="AG19"/>
      <c r="AH19"/>
      <c r="AJ19"/>
      <c r="AK19"/>
      <c r="AL19"/>
    </row>
    <row r="20" spans="1:38" ht="25.5" customHeight="1" x14ac:dyDescent="0.2">
      <c r="A20" s="10"/>
      <c r="B20" s="86">
        <v>43118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12"/>
      <c r="K20" s="17">
        <f t="shared" si="0"/>
        <v>1</v>
      </c>
      <c r="L20" s="17">
        <f t="shared" si="1"/>
        <v>3</v>
      </c>
      <c r="M20" s="71"/>
      <c r="N20" s="72"/>
      <c r="O20" s="71"/>
      <c r="P20" s="73"/>
      <c r="Q20" s="73"/>
      <c r="T20"/>
      <c r="U20"/>
      <c r="V20"/>
      <c r="X20"/>
      <c r="Y20"/>
      <c r="Z20"/>
      <c r="AB20"/>
      <c r="AC20"/>
      <c r="AD20"/>
      <c r="AF20"/>
      <c r="AG20"/>
      <c r="AH20"/>
      <c r="AJ20"/>
      <c r="AK20"/>
      <c r="AL20"/>
    </row>
    <row r="21" spans="1:38" ht="25.5" customHeight="1" x14ac:dyDescent="0.2">
      <c r="A21" s="10"/>
      <c r="B21" s="86">
        <v>43120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12"/>
      <c r="K21" s="17">
        <f t="shared" si="0"/>
        <v>1</v>
      </c>
      <c r="L21" s="17">
        <f t="shared" si="1"/>
        <v>3</v>
      </c>
      <c r="M21" s="71"/>
      <c r="N21" s="72"/>
      <c r="O21" s="71"/>
      <c r="P21" s="73"/>
      <c r="Q21" s="73"/>
      <c r="T21"/>
      <c r="U21"/>
      <c r="V21"/>
      <c r="X21"/>
      <c r="Y21"/>
      <c r="Z21"/>
      <c r="AB21"/>
      <c r="AC21"/>
      <c r="AD21"/>
      <c r="AF21"/>
      <c r="AG21"/>
      <c r="AH21"/>
      <c r="AJ21"/>
      <c r="AK21"/>
      <c r="AL21"/>
    </row>
    <row r="22" spans="1:38" ht="25.5" customHeight="1" x14ac:dyDescent="0.2">
      <c r="A22" s="10"/>
      <c r="B22" s="86">
        <v>43123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12"/>
      <c r="K22" s="17">
        <f t="shared" si="0"/>
        <v>1</v>
      </c>
      <c r="L22" s="17">
        <f t="shared" si="1"/>
        <v>3</v>
      </c>
      <c r="M22" s="71"/>
      <c r="N22" s="72"/>
      <c r="O22" s="71"/>
      <c r="P22" s="73"/>
      <c r="Q22" s="73"/>
      <c r="T22"/>
      <c r="U22"/>
      <c r="V22"/>
      <c r="X22"/>
      <c r="Y22"/>
      <c r="Z22"/>
      <c r="AB22"/>
      <c r="AC22"/>
      <c r="AD22"/>
      <c r="AF22"/>
      <c r="AG22"/>
      <c r="AH22"/>
      <c r="AJ22"/>
      <c r="AK22"/>
      <c r="AL22"/>
    </row>
    <row r="23" spans="1:38" ht="25.5" customHeight="1" x14ac:dyDescent="0.2">
      <c r="A23" s="10"/>
      <c r="B23" s="86">
        <v>43126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12"/>
      <c r="K23" s="17">
        <f t="shared" si="0"/>
        <v>1</v>
      </c>
      <c r="L23" s="17">
        <f t="shared" si="1"/>
        <v>3</v>
      </c>
      <c r="M23" s="71"/>
      <c r="N23" s="72"/>
      <c r="O23" s="71"/>
      <c r="P23" s="73"/>
      <c r="Q23" s="73"/>
      <c r="T23"/>
      <c r="U23"/>
      <c r="V23"/>
      <c r="X23"/>
      <c r="Y23"/>
      <c r="Z23"/>
      <c r="AB23"/>
      <c r="AC23"/>
      <c r="AD23"/>
      <c r="AF23"/>
      <c r="AG23"/>
      <c r="AH23"/>
      <c r="AJ23"/>
      <c r="AK23"/>
      <c r="AL23"/>
    </row>
    <row r="24" spans="1:38" ht="25.5" customHeight="1" x14ac:dyDescent="0.2">
      <c r="A24" s="10"/>
      <c r="B24" s="86">
        <v>43128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12"/>
      <c r="K24" s="17">
        <f t="shared" si="0"/>
        <v>1</v>
      </c>
      <c r="L24" s="17">
        <f t="shared" si="1"/>
        <v>3</v>
      </c>
      <c r="M24" s="71"/>
      <c r="N24" s="72"/>
      <c r="O24" s="71"/>
      <c r="P24" s="73"/>
      <c r="Q24" s="73"/>
      <c r="T24"/>
      <c r="U24"/>
      <c r="V24"/>
      <c r="X24"/>
      <c r="Y24"/>
      <c r="Z24"/>
      <c r="AB24"/>
      <c r="AC24"/>
      <c r="AD24"/>
      <c r="AF24"/>
      <c r="AG24"/>
      <c r="AH24"/>
      <c r="AJ24"/>
      <c r="AK24"/>
      <c r="AL24"/>
    </row>
    <row r="25" spans="1:38" ht="25.5" customHeight="1" x14ac:dyDescent="0.2">
      <c r="A25" s="10"/>
      <c r="B25" s="86">
        <v>43131</v>
      </c>
      <c r="C25" s="87">
        <v>0</v>
      </c>
      <c r="D25" s="87">
        <v>0</v>
      </c>
      <c r="E25" s="87">
        <v>0</v>
      </c>
      <c r="F25" s="87">
        <v>1</v>
      </c>
      <c r="G25" s="87">
        <v>0</v>
      </c>
      <c r="H25" s="87">
        <v>0</v>
      </c>
      <c r="I25" s="87">
        <v>0</v>
      </c>
      <c r="J25" s="12"/>
      <c r="K25" s="17">
        <f t="shared" si="0"/>
        <v>1</v>
      </c>
      <c r="L25" s="17">
        <f t="shared" si="1"/>
        <v>3</v>
      </c>
      <c r="M25" s="71"/>
      <c r="N25" s="72"/>
      <c r="O25" s="71"/>
      <c r="P25" s="73"/>
      <c r="Q25" s="73"/>
      <c r="T25"/>
      <c r="U25"/>
      <c r="V25"/>
      <c r="X25"/>
      <c r="Y25"/>
      <c r="Z25"/>
      <c r="AB25"/>
      <c r="AC25"/>
      <c r="AD25"/>
      <c r="AF25"/>
      <c r="AG25"/>
      <c r="AH25"/>
      <c r="AJ25"/>
      <c r="AK25"/>
      <c r="AL25"/>
    </row>
    <row r="26" spans="1:38" ht="25.5" customHeight="1" x14ac:dyDescent="0.2">
      <c r="A26" s="10"/>
      <c r="B26" s="86">
        <v>43133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12"/>
      <c r="K26" s="17">
        <f t="shared" si="0"/>
        <v>1</v>
      </c>
      <c r="L26" s="17">
        <f t="shared" si="1"/>
        <v>3</v>
      </c>
      <c r="M26" s="71"/>
      <c r="N26" s="72"/>
      <c r="O26" s="71"/>
      <c r="P26" s="73"/>
      <c r="Q26" s="73"/>
      <c r="T26"/>
      <c r="U26"/>
      <c r="V26"/>
      <c r="X26"/>
      <c r="Y26"/>
      <c r="Z26"/>
      <c r="AB26"/>
      <c r="AC26"/>
      <c r="AD26"/>
      <c r="AF26"/>
      <c r="AG26"/>
      <c r="AH26"/>
      <c r="AJ26"/>
      <c r="AK26"/>
      <c r="AL26"/>
    </row>
    <row r="27" spans="1:38" ht="25.5" customHeight="1" x14ac:dyDescent="0.2">
      <c r="A27" s="10"/>
      <c r="B27" s="86">
        <v>43137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12"/>
      <c r="K27" s="17">
        <f t="shared" si="0"/>
        <v>1</v>
      </c>
      <c r="L27" s="17">
        <f t="shared" si="1"/>
        <v>3</v>
      </c>
      <c r="M27" s="71"/>
      <c r="N27" s="72"/>
      <c r="O27" s="71"/>
      <c r="P27" s="73"/>
      <c r="Q27" s="73"/>
      <c r="T27"/>
      <c r="U27"/>
      <c r="V27"/>
      <c r="X27"/>
      <c r="Y27"/>
      <c r="Z27"/>
      <c r="AB27"/>
      <c r="AC27"/>
      <c r="AD27"/>
      <c r="AF27"/>
      <c r="AG27"/>
      <c r="AH27"/>
      <c r="AJ27"/>
      <c r="AK27"/>
      <c r="AL27"/>
    </row>
    <row r="28" spans="1:38" ht="25.5" customHeight="1" x14ac:dyDescent="0.2">
      <c r="A28" s="10"/>
      <c r="B28" s="86">
        <v>43138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12"/>
      <c r="K28" s="17">
        <f t="shared" si="0"/>
        <v>1</v>
      </c>
      <c r="L28" s="17">
        <f t="shared" si="1"/>
        <v>3</v>
      </c>
      <c r="M28" s="71"/>
      <c r="N28" s="72"/>
      <c r="O28" s="71"/>
      <c r="P28" s="73"/>
      <c r="Q28" s="73"/>
      <c r="T28"/>
      <c r="U28"/>
      <c r="V28"/>
      <c r="X28"/>
      <c r="Y28"/>
      <c r="Z28"/>
      <c r="AB28"/>
      <c r="AC28"/>
      <c r="AD28"/>
      <c r="AF28"/>
      <c r="AG28"/>
      <c r="AH28"/>
      <c r="AJ28"/>
      <c r="AK28"/>
      <c r="AL28"/>
    </row>
    <row r="29" spans="1:38" ht="25.5" customHeight="1" x14ac:dyDescent="0.2">
      <c r="A29" s="10"/>
      <c r="B29" s="86">
        <v>43139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12"/>
      <c r="K29" s="17">
        <f t="shared" si="0"/>
        <v>1</v>
      </c>
      <c r="L29" s="17">
        <f t="shared" si="1"/>
        <v>3</v>
      </c>
      <c r="M29" s="71"/>
      <c r="N29" s="72"/>
      <c r="O29" s="71"/>
      <c r="P29" s="73"/>
      <c r="Q29" s="73"/>
      <c r="T29"/>
      <c r="U29"/>
      <c r="V29"/>
      <c r="X29"/>
      <c r="Y29"/>
      <c r="Z29"/>
      <c r="AB29"/>
      <c r="AC29"/>
      <c r="AD29"/>
      <c r="AF29"/>
      <c r="AG29"/>
      <c r="AH29"/>
      <c r="AJ29"/>
      <c r="AK29"/>
      <c r="AL29"/>
    </row>
    <row r="30" spans="1:38" ht="25.5" customHeight="1" x14ac:dyDescent="0.2">
      <c r="A30" s="10"/>
      <c r="B30" s="86">
        <v>43140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12"/>
      <c r="K30" s="17">
        <f t="shared" si="0"/>
        <v>1</v>
      </c>
      <c r="L30" s="17">
        <f t="shared" si="1"/>
        <v>3</v>
      </c>
      <c r="M30" s="71"/>
      <c r="N30" s="72"/>
      <c r="O30" s="71"/>
      <c r="P30" s="73"/>
      <c r="Q30" s="73"/>
      <c r="T30"/>
      <c r="U30"/>
      <c r="V30"/>
      <c r="X30"/>
      <c r="Y30"/>
      <c r="Z30"/>
      <c r="AB30"/>
      <c r="AC30"/>
      <c r="AD30"/>
      <c r="AF30"/>
      <c r="AG30"/>
      <c r="AH30"/>
      <c r="AJ30"/>
      <c r="AK30"/>
      <c r="AL30"/>
    </row>
    <row r="31" spans="1:38" ht="25.5" customHeight="1" x14ac:dyDescent="0.2">
      <c r="A31" s="10"/>
      <c r="B31" s="86">
        <v>43143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12"/>
      <c r="K31" s="17">
        <f t="shared" si="0"/>
        <v>1</v>
      </c>
      <c r="L31" s="17">
        <f t="shared" si="1"/>
        <v>3</v>
      </c>
      <c r="M31" s="71"/>
      <c r="N31" s="72"/>
      <c r="O31" s="71"/>
      <c r="P31" s="73"/>
      <c r="Q31" s="73"/>
      <c r="T31"/>
      <c r="U31"/>
      <c r="V31"/>
      <c r="X31"/>
      <c r="Y31"/>
      <c r="Z31"/>
      <c r="AB31"/>
      <c r="AC31"/>
      <c r="AD31"/>
      <c r="AF31"/>
      <c r="AG31"/>
      <c r="AH31"/>
      <c r="AJ31"/>
      <c r="AK31"/>
      <c r="AL31"/>
    </row>
    <row r="32" spans="1:38" ht="25.5" customHeight="1" x14ac:dyDescent="0.2">
      <c r="A32" s="10"/>
      <c r="B32" s="86">
        <v>43152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1</v>
      </c>
      <c r="I32" s="87">
        <v>0</v>
      </c>
      <c r="J32" s="12"/>
      <c r="K32" s="17">
        <f t="shared" si="0"/>
        <v>1</v>
      </c>
      <c r="L32" s="17">
        <f t="shared" si="1"/>
        <v>3</v>
      </c>
      <c r="M32" s="71"/>
      <c r="N32" s="72"/>
      <c r="O32" s="71"/>
      <c r="P32" s="73"/>
      <c r="Q32" s="73"/>
      <c r="T32"/>
      <c r="U32"/>
      <c r="V32"/>
      <c r="X32"/>
      <c r="Y32"/>
      <c r="Z32"/>
      <c r="AB32"/>
      <c r="AC32"/>
      <c r="AD32"/>
      <c r="AF32"/>
      <c r="AG32"/>
      <c r="AH32"/>
      <c r="AJ32"/>
      <c r="AK32"/>
      <c r="AL32"/>
    </row>
    <row r="33" spans="1:38" ht="25.5" customHeight="1" x14ac:dyDescent="0.2">
      <c r="A33" s="10"/>
      <c r="B33" s="86">
        <v>43161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12"/>
      <c r="K33" s="17">
        <f t="shared" si="0"/>
        <v>1</v>
      </c>
      <c r="L33" s="17">
        <f t="shared" si="1"/>
        <v>3</v>
      </c>
      <c r="M33" s="71"/>
      <c r="N33" s="72"/>
      <c r="O33" s="71"/>
      <c r="P33" s="73"/>
      <c r="Q33" s="73"/>
      <c r="T33"/>
      <c r="U33"/>
      <c r="V33"/>
      <c r="X33"/>
      <c r="Y33"/>
      <c r="Z33"/>
      <c r="AB33"/>
      <c r="AC33"/>
      <c r="AD33"/>
      <c r="AF33"/>
      <c r="AG33"/>
      <c r="AH33"/>
      <c r="AJ33"/>
      <c r="AK33"/>
      <c r="AL33"/>
    </row>
    <row r="34" spans="1:38" ht="25.5" customHeight="1" x14ac:dyDescent="0.2">
      <c r="A34" s="10"/>
      <c r="B34" s="86">
        <v>43165</v>
      </c>
      <c r="C34" s="87">
        <v>0</v>
      </c>
      <c r="D34" s="87">
        <v>0</v>
      </c>
      <c r="E34" s="87">
        <v>0</v>
      </c>
      <c r="F34" s="87">
        <v>1</v>
      </c>
      <c r="G34" s="87">
        <v>0</v>
      </c>
      <c r="H34" s="87">
        <v>0</v>
      </c>
      <c r="I34" s="87">
        <v>0</v>
      </c>
      <c r="J34" s="12"/>
      <c r="K34" s="17">
        <f t="shared" si="0"/>
        <v>1</v>
      </c>
      <c r="L34" s="17">
        <f t="shared" si="1"/>
        <v>3</v>
      </c>
      <c r="M34" s="71"/>
      <c r="N34" s="72"/>
      <c r="O34" s="71"/>
      <c r="P34" s="73"/>
      <c r="Q34" s="73"/>
      <c r="T34"/>
      <c r="U34"/>
      <c r="V34"/>
      <c r="X34"/>
      <c r="Y34"/>
      <c r="Z34"/>
      <c r="AB34"/>
      <c r="AC34"/>
      <c r="AD34"/>
      <c r="AF34"/>
      <c r="AG34"/>
      <c r="AH34"/>
      <c r="AJ34"/>
      <c r="AK34"/>
      <c r="AL34"/>
    </row>
    <row r="35" spans="1:38" ht="25.5" customHeight="1" x14ac:dyDescent="0.2">
      <c r="A35" s="10"/>
      <c r="B35" s="86">
        <v>43167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12"/>
      <c r="K35" s="17">
        <f t="shared" si="0"/>
        <v>1</v>
      </c>
      <c r="L35" s="17">
        <f t="shared" si="1"/>
        <v>3</v>
      </c>
      <c r="M35" s="71"/>
      <c r="N35" s="72"/>
      <c r="O35" s="71"/>
      <c r="P35" s="73"/>
      <c r="Q35" s="73"/>
      <c r="T35"/>
      <c r="U35"/>
      <c r="V35"/>
      <c r="X35"/>
      <c r="Y35"/>
      <c r="Z35"/>
      <c r="AB35"/>
      <c r="AC35"/>
      <c r="AD35"/>
      <c r="AF35"/>
      <c r="AG35"/>
      <c r="AH35"/>
      <c r="AJ35"/>
      <c r="AK35"/>
      <c r="AL35"/>
    </row>
    <row r="36" spans="1:38" ht="25.5" customHeight="1" x14ac:dyDescent="0.2">
      <c r="A36" s="10"/>
      <c r="B36" s="86">
        <v>43170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12"/>
      <c r="K36" s="17">
        <f t="shared" si="0"/>
        <v>1</v>
      </c>
      <c r="L36" s="17">
        <f t="shared" si="1"/>
        <v>3</v>
      </c>
      <c r="M36" s="71"/>
      <c r="N36" s="72"/>
      <c r="O36" s="71"/>
      <c r="P36" s="73"/>
      <c r="Q36" s="73"/>
      <c r="T36"/>
      <c r="U36"/>
      <c r="V36"/>
      <c r="X36"/>
      <c r="Y36"/>
      <c r="Z36"/>
      <c r="AB36"/>
      <c r="AC36"/>
      <c r="AD36"/>
      <c r="AF36"/>
      <c r="AG36"/>
      <c r="AH36"/>
      <c r="AJ36"/>
      <c r="AK36"/>
      <c r="AL36"/>
    </row>
    <row r="37" spans="1:38" ht="25.5" customHeight="1" x14ac:dyDescent="0.2">
      <c r="A37" s="10"/>
      <c r="B37" s="86">
        <v>43171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12"/>
      <c r="K37" s="17">
        <f t="shared" si="0"/>
        <v>1</v>
      </c>
      <c r="L37" s="17">
        <f t="shared" si="1"/>
        <v>3</v>
      </c>
      <c r="M37" s="71"/>
      <c r="N37" s="72"/>
      <c r="O37" s="71"/>
      <c r="P37" s="73"/>
      <c r="Q37" s="73"/>
      <c r="T37"/>
      <c r="U37"/>
      <c r="V37"/>
      <c r="X37"/>
      <c r="Y37"/>
      <c r="Z37"/>
      <c r="AB37"/>
      <c r="AC37"/>
      <c r="AD37"/>
      <c r="AF37"/>
      <c r="AG37"/>
      <c r="AH37"/>
      <c r="AJ37"/>
      <c r="AK37"/>
      <c r="AL37"/>
    </row>
    <row r="38" spans="1:38" ht="25.5" customHeight="1" x14ac:dyDescent="0.2">
      <c r="A38" s="10"/>
      <c r="B38" s="86">
        <v>43175</v>
      </c>
      <c r="C38" s="87">
        <v>0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12"/>
      <c r="K38" s="17">
        <f t="shared" si="0"/>
        <v>1</v>
      </c>
      <c r="L38" s="17">
        <f t="shared" si="1"/>
        <v>3</v>
      </c>
      <c r="M38" s="71"/>
      <c r="N38" s="72"/>
      <c r="O38" s="71"/>
      <c r="P38" s="73"/>
      <c r="Q38" s="73"/>
      <c r="T38"/>
      <c r="U38"/>
      <c r="V38"/>
      <c r="X38"/>
      <c r="Y38"/>
      <c r="Z38"/>
      <c r="AB38"/>
      <c r="AC38"/>
      <c r="AD38"/>
      <c r="AF38"/>
      <c r="AG38"/>
      <c r="AH38"/>
      <c r="AJ38"/>
      <c r="AK38"/>
      <c r="AL38"/>
    </row>
    <row r="39" spans="1:38" ht="25.5" customHeight="1" x14ac:dyDescent="0.2">
      <c r="A39" s="10"/>
      <c r="B39" s="86">
        <v>43176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12"/>
      <c r="K39" s="17">
        <f t="shared" si="0"/>
        <v>1</v>
      </c>
      <c r="L39" s="17">
        <f t="shared" si="1"/>
        <v>3</v>
      </c>
      <c r="M39" s="71"/>
      <c r="N39" s="72"/>
      <c r="O39" s="71"/>
      <c r="P39" s="73"/>
      <c r="Q39" s="73"/>
      <c r="T39"/>
      <c r="U39"/>
      <c r="V39"/>
      <c r="X39"/>
      <c r="Y39"/>
      <c r="Z39"/>
      <c r="AB39"/>
      <c r="AC39"/>
      <c r="AD39"/>
      <c r="AF39"/>
      <c r="AG39"/>
      <c r="AH39"/>
      <c r="AJ39"/>
      <c r="AK39"/>
      <c r="AL39"/>
    </row>
    <row r="40" spans="1:38" ht="25.5" customHeight="1" x14ac:dyDescent="0.2">
      <c r="A40" s="10"/>
      <c r="B40" s="86">
        <v>43179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12"/>
      <c r="K40" s="17">
        <f t="shared" si="0"/>
        <v>1</v>
      </c>
      <c r="L40" s="17">
        <f t="shared" si="1"/>
        <v>3</v>
      </c>
      <c r="M40" s="71"/>
      <c r="N40" s="72"/>
      <c r="O40" s="71"/>
      <c r="P40" s="73"/>
      <c r="Q40" s="73"/>
      <c r="T40"/>
      <c r="U40"/>
      <c r="V40"/>
      <c r="X40"/>
      <c r="Y40"/>
      <c r="Z40"/>
      <c r="AB40"/>
      <c r="AC40"/>
      <c r="AD40"/>
      <c r="AF40"/>
      <c r="AG40"/>
      <c r="AH40"/>
      <c r="AJ40"/>
      <c r="AK40"/>
      <c r="AL40"/>
    </row>
    <row r="41" spans="1:38" ht="25.5" customHeight="1" x14ac:dyDescent="0.2">
      <c r="A41" s="10"/>
      <c r="B41" s="86">
        <v>43181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12"/>
      <c r="K41" s="17">
        <f t="shared" si="0"/>
        <v>1</v>
      </c>
      <c r="L41" s="17">
        <f t="shared" si="1"/>
        <v>3</v>
      </c>
      <c r="M41" s="71"/>
      <c r="N41" s="72"/>
      <c r="O41" s="71"/>
      <c r="P41" s="73"/>
      <c r="Q41" s="73"/>
      <c r="T41"/>
      <c r="U41"/>
      <c r="V41"/>
      <c r="X41"/>
      <c r="Y41"/>
      <c r="Z41"/>
      <c r="AB41"/>
      <c r="AC41"/>
      <c r="AD41"/>
      <c r="AF41"/>
      <c r="AG41"/>
      <c r="AH41"/>
      <c r="AJ41"/>
      <c r="AK41"/>
      <c r="AL41"/>
    </row>
    <row r="42" spans="1:38" ht="25.5" customHeight="1" x14ac:dyDescent="0.2">
      <c r="A42" s="10"/>
      <c r="B42" s="86">
        <v>43183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12"/>
      <c r="K42" s="17">
        <f t="shared" si="0"/>
        <v>1</v>
      </c>
      <c r="L42" s="17">
        <f t="shared" si="1"/>
        <v>3</v>
      </c>
      <c r="M42" s="71"/>
      <c r="N42" s="72"/>
      <c r="O42" s="71"/>
      <c r="P42" s="73"/>
      <c r="Q42" s="73"/>
      <c r="T42"/>
      <c r="U42"/>
      <c r="V42"/>
      <c r="X42"/>
      <c r="Y42"/>
      <c r="Z42"/>
      <c r="AB42"/>
      <c r="AC42"/>
      <c r="AD42"/>
      <c r="AF42"/>
      <c r="AG42"/>
      <c r="AH42"/>
      <c r="AJ42"/>
      <c r="AK42"/>
      <c r="AL42"/>
    </row>
    <row r="43" spans="1:38" ht="25.5" customHeight="1" x14ac:dyDescent="0.2">
      <c r="A43" s="10"/>
      <c r="B43" s="86">
        <v>43186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12"/>
      <c r="K43" s="17">
        <f t="shared" si="0"/>
        <v>1</v>
      </c>
      <c r="L43" s="17">
        <f t="shared" si="1"/>
        <v>3</v>
      </c>
      <c r="M43" s="71"/>
      <c r="N43" s="72"/>
      <c r="O43" s="71"/>
      <c r="P43" s="73"/>
      <c r="Q43" s="73"/>
      <c r="T43"/>
      <c r="U43"/>
      <c r="V43"/>
      <c r="X43"/>
      <c r="Y43"/>
      <c r="Z43"/>
      <c r="AB43"/>
      <c r="AC43"/>
      <c r="AD43"/>
      <c r="AF43"/>
      <c r="AG43"/>
      <c r="AH43"/>
      <c r="AJ43"/>
      <c r="AK43"/>
      <c r="AL43"/>
    </row>
    <row r="44" spans="1:38" ht="25.5" customHeight="1" x14ac:dyDescent="0.2">
      <c r="A44" s="10"/>
      <c r="B44" s="86">
        <v>43188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12"/>
      <c r="K44" s="17">
        <f t="shared" si="0"/>
        <v>1</v>
      </c>
      <c r="L44" s="17">
        <f t="shared" si="1"/>
        <v>3</v>
      </c>
      <c r="M44" s="71"/>
      <c r="N44" s="72"/>
      <c r="O44" s="71"/>
      <c r="P44" s="73"/>
      <c r="Q44" s="73"/>
      <c r="T44"/>
      <c r="U44"/>
      <c r="V44"/>
      <c r="X44"/>
      <c r="Y44"/>
      <c r="Z44"/>
      <c r="AB44"/>
      <c r="AC44"/>
      <c r="AD44"/>
      <c r="AF44"/>
      <c r="AG44"/>
      <c r="AH44"/>
      <c r="AJ44"/>
      <c r="AK44"/>
      <c r="AL44"/>
    </row>
    <row r="45" spans="1:38" ht="25.5" customHeight="1" x14ac:dyDescent="0.2">
      <c r="A45" s="10"/>
      <c r="B45" s="86">
        <v>43190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12"/>
      <c r="K45" s="17">
        <f t="shared" si="0"/>
        <v>1</v>
      </c>
      <c r="L45" s="17">
        <f t="shared" si="1"/>
        <v>3</v>
      </c>
      <c r="M45" s="71"/>
      <c r="N45" s="72"/>
      <c r="O45" s="71"/>
      <c r="P45" s="73"/>
      <c r="Q45" s="73"/>
      <c r="T45"/>
      <c r="U45"/>
      <c r="V45"/>
      <c r="X45"/>
      <c r="Y45"/>
      <c r="Z45"/>
      <c r="AB45"/>
      <c r="AC45"/>
      <c r="AD45"/>
      <c r="AF45"/>
      <c r="AG45"/>
      <c r="AH45"/>
      <c r="AJ45"/>
      <c r="AK45"/>
      <c r="AL45"/>
    </row>
    <row r="46" spans="1:38" ht="25.5" customHeight="1" x14ac:dyDescent="0.2">
      <c r="A46" s="10"/>
      <c r="B46" s="86">
        <v>43193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12"/>
      <c r="K46" s="17">
        <f t="shared" si="0"/>
        <v>1</v>
      </c>
      <c r="L46" s="17">
        <f t="shared" si="1"/>
        <v>3</v>
      </c>
      <c r="M46" s="71"/>
      <c r="N46" s="72"/>
      <c r="O46" s="71"/>
      <c r="P46" s="73"/>
      <c r="Q46" s="73"/>
      <c r="T46"/>
      <c r="U46"/>
      <c r="V46"/>
      <c r="X46"/>
      <c r="Y46"/>
      <c r="Z46"/>
      <c r="AB46"/>
      <c r="AC46"/>
      <c r="AD46"/>
      <c r="AF46"/>
      <c r="AG46"/>
      <c r="AH46"/>
      <c r="AJ46"/>
      <c r="AK46"/>
      <c r="AL46"/>
    </row>
    <row r="47" spans="1:38" ht="25.5" customHeight="1" x14ac:dyDescent="0.2">
      <c r="A47" s="10"/>
      <c r="B47" s="86">
        <v>43196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12"/>
      <c r="K47" s="17">
        <f t="shared" si="0"/>
        <v>1</v>
      </c>
      <c r="L47" s="17">
        <f t="shared" si="1"/>
        <v>3</v>
      </c>
      <c r="M47" s="71"/>
      <c r="N47" s="72"/>
      <c r="O47" s="71"/>
      <c r="P47" s="73"/>
      <c r="Q47" s="73"/>
      <c r="T47"/>
      <c r="U47"/>
      <c r="V47"/>
      <c r="X47"/>
      <c r="Y47"/>
      <c r="Z47"/>
      <c r="AB47"/>
      <c r="AC47"/>
      <c r="AD47"/>
      <c r="AF47"/>
      <c r="AG47"/>
      <c r="AH47"/>
      <c r="AJ47"/>
      <c r="AK47"/>
      <c r="AL47"/>
    </row>
    <row r="48" spans="1:38" ht="25.5" customHeight="1" x14ac:dyDescent="0.2">
      <c r="A48" s="10"/>
      <c r="B48" s="86">
        <v>43197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12"/>
      <c r="K48" s="17">
        <f t="shared" si="0"/>
        <v>1</v>
      </c>
      <c r="L48" s="17">
        <f t="shared" si="1"/>
        <v>3</v>
      </c>
      <c r="M48" s="71"/>
      <c r="N48" s="72"/>
      <c r="O48" s="71"/>
      <c r="P48" s="73"/>
      <c r="Q48" s="73"/>
      <c r="T48"/>
      <c r="U48"/>
      <c r="V48"/>
      <c r="X48"/>
      <c r="Y48"/>
      <c r="Z48"/>
      <c r="AB48"/>
      <c r="AC48"/>
      <c r="AD48"/>
      <c r="AF48"/>
      <c r="AG48"/>
      <c r="AH48"/>
      <c r="AJ48"/>
      <c r="AK48"/>
      <c r="AL48"/>
    </row>
    <row r="49" spans="1:38" ht="25.5" customHeight="1" x14ac:dyDescent="0.2">
      <c r="A49" s="10"/>
      <c r="B49" s="86">
        <v>43198</v>
      </c>
      <c r="C49" s="87">
        <v>0</v>
      </c>
      <c r="D49" s="87">
        <v>0</v>
      </c>
      <c r="E49" s="87">
        <v>1</v>
      </c>
      <c r="F49" s="87">
        <v>0</v>
      </c>
      <c r="G49" s="87">
        <v>0</v>
      </c>
      <c r="H49" s="87">
        <v>0</v>
      </c>
      <c r="I49" s="87">
        <v>0</v>
      </c>
      <c r="J49" s="12"/>
      <c r="K49" s="17">
        <f t="shared" si="0"/>
        <v>1</v>
      </c>
      <c r="L49" s="17">
        <f t="shared" si="1"/>
        <v>3</v>
      </c>
      <c r="M49" s="71"/>
      <c r="N49" s="72"/>
      <c r="O49" s="71"/>
      <c r="P49" s="73"/>
      <c r="Q49" s="73"/>
      <c r="T49"/>
      <c r="U49"/>
      <c r="V49"/>
      <c r="X49"/>
      <c r="Y49"/>
      <c r="Z49"/>
      <c r="AB49"/>
      <c r="AC49"/>
      <c r="AD49"/>
      <c r="AF49"/>
      <c r="AG49"/>
      <c r="AH49"/>
      <c r="AJ49"/>
      <c r="AK49"/>
      <c r="AL49"/>
    </row>
    <row r="50" spans="1:38" ht="25.5" customHeight="1" x14ac:dyDescent="0.2">
      <c r="A50" s="10"/>
      <c r="B50" s="86">
        <v>43199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12"/>
      <c r="K50" s="17">
        <f t="shared" si="0"/>
        <v>1</v>
      </c>
      <c r="L50" s="17">
        <f t="shared" si="1"/>
        <v>3</v>
      </c>
      <c r="M50" s="71"/>
      <c r="N50" s="72"/>
      <c r="O50" s="71"/>
      <c r="P50" s="73"/>
      <c r="Q50" s="73"/>
      <c r="T50"/>
      <c r="U50"/>
      <c r="V50"/>
      <c r="X50"/>
      <c r="Y50"/>
      <c r="Z50"/>
      <c r="AB50"/>
      <c r="AC50"/>
      <c r="AD50"/>
      <c r="AF50"/>
      <c r="AG50"/>
      <c r="AH50"/>
      <c r="AJ50"/>
      <c r="AK50"/>
      <c r="AL50"/>
    </row>
    <row r="51" spans="1:38" ht="25.5" customHeight="1" x14ac:dyDescent="0.2">
      <c r="A51" s="10"/>
      <c r="B51" s="86">
        <v>43201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12"/>
      <c r="K51" s="17">
        <f t="shared" si="0"/>
        <v>1</v>
      </c>
      <c r="L51" s="17">
        <f t="shared" si="1"/>
        <v>3</v>
      </c>
      <c r="M51" s="71"/>
      <c r="N51" s="72"/>
      <c r="O51" s="71"/>
      <c r="P51" s="73"/>
      <c r="Q51" s="73"/>
      <c r="T51"/>
      <c r="U51"/>
      <c r="V51"/>
      <c r="X51"/>
      <c r="Y51"/>
      <c r="Z51"/>
      <c r="AB51"/>
      <c r="AC51"/>
      <c r="AD51"/>
      <c r="AF51"/>
      <c r="AG51"/>
      <c r="AH51"/>
      <c r="AJ51"/>
      <c r="AK51"/>
      <c r="AL51"/>
    </row>
    <row r="52" spans="1:38" ht="25.5" customHeight="1" x14ac:dyDescent="0.2">
      <c r="A52" s="10"/>
      <c r="B52" s="86">
        <v>43202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12"/>
      <c r="K52" s="17">
        <f t="shared" si="0"/>
        <v>1</v>
      </c>
      <c r="L52" s="17">
        <f t="shared" si="1"/>
        <v>3</v>
      </c>
      <c r="M52" s="71"/>
      <c r="N52" s="72"/>
      <c r="O52" s="71"/>
      <c r="P52" s="73"/>
      <c r="Q52" s="73"/>
      <c r="T52"/>
      <c r="U52"/>
      <c r="V52"/>
      <c r="X52"/>
      <c r="Y52"/>
      <c r="Z52"/>
      <c r="AB52"/>
      <c r="AC52"/>
      <c r="AD52"/>
      <c r="AF52"/>
      <c r="AG52"/>
      <c r="AH52"/>
      <c r="AJ52"/>
      <c r="AK52"/>
      <c r="AL52"/>
    </row>
    <row r="53" spans="1:38" ht="25.5" customHeight="1" x14ac:dyDescent="0.2">
      <c r="A53" s="10"/>
      <c r="B53" s="86">
        <v>43203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12"/>
      <c r="K53" s="17">
        <f t="shared" si="0"/>
        <v>1</v>
      </c>
      <c r="L53" s="17">
        <f t="shared" si="1"/>
        <v>3</v>
      </c>
      <c r="M53" s="71"/>
      <c r="N53" s="72"/>
      <c r="O53" s="71"/>
      <c r="P53" s="73"/>
      <c r="Q53" s="73"/>
      <c r="T53"/>
      <c r="U53"/>
      <c r="V53"/>
      <c r="X53"/>
      <c r="Y53"/>
      <c r="Z53"/>
      <c r="AB53"/>
      <c r="AC53"/>
      <c r="AD53"/>
      <c r="AF53"/>
      <c r="AG53"/>
      <c r="AH53"/>
      <c r="AJ53"/>
      <c r="AK53"/>
      <c r="AL53"/>
    </row>
    <row r="54" spans="1:38" ht="25.5" customHeight="1" x14ac:dyDescent="0.2">
      <c r="A54" s="10"/>
      <c r="B54" s="86">
        <v>43205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12"/>
      <c r="K54" s="17">
        <f t="shared" si="0"/>
        <v>1</v>
      </c>
      <c r="L54" s="17">
        <f t="shared" si="1"/>
        <v>3</v>
      </c>
      <c r="M54" s="71"/>
      <c r="N54" s="72"/>
      <c r="O54" s="71"/>
      <c r="P54" s="73"/>
      <c r="Q54" s="73"/>
      <c r="T54"/>
      <c r="U54"/>
      <c r="V54"/>
      <c r="X54"/>
      <c r="Y54"/>
      <c r="Z54"/>
      <c r="AB54"/>
      <c r="AC54"/>
      <c r="AD54"/>
      <c r="AF54"/>
      <c r="AG54"/>
      <c r="AH54"/>
      <c r="AJ54"/>
      <c r="AK54"/>
      <c r="AL54"/>
    </row>
    <row r="55" spans="1:38" ht="25.5" customHeight="1" x14ac:dyDescent="0.2">
      <c r="A55" s="10"/>
      <c r="B55" s="86">
        <v>43205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12"/>
      <c r="K55" s="17">
        <f t="shared" si="0"/>
        <v>1</v>
      </c>
      <c r="L55" s="17">
        <f t="shared" si="1"/>
        <v>3</v>
      </c>
      <c r="M55" s="71"/>
      <c r="N55" s="72"/>
      <c r="O55" s="71"/>
      <c r="P55" s="73"/>
      <c r="Q55" s="73"/>
      <c r="T55"/>
      <c r="U55"/>
      <c r="V55"/>
      <c r="X55"/>
      <c r="Y55"/>
      <c r="Z55"/>
      <c r="AB55"/>
      <c r="AC55"/>
      <c r="AD55"/>
      <c r="AF55"/>
      <c r="AG55"/>
      <c r="AH55"/>
      <c r="AJ55"/>
      <c r="AK55"/>
      <c r="AL55"/>
    </row>
    <row r="56" spans="1:38" ht="25.5" customHeight="1" x14ac:dyDescent="0.2">
      <c r="A56" s="10"/>
      <c r="B56" s="86">
        <v>43215</v>
      </c>
      <c r="C56" s="87">
        <v>0</v>
      </c>
      <c r="D56" s="87">
        <v>0</v>
      </c>
      <c r="E56" s="87">
        <v>0</v>
      </c>
      <c r="F56" s="87">
        <v>1</v>
      </c>
      <c r="G56" s="87">
        <v>0</v>
      </c>
      <c r="H56" s="87">
        <v>0</v>
      </c>
      <c r="I56" s="87">
        <v>0</v>
      </c>
      <c r="J56" s="12"/>
      <c r="K56" s="17">
        <f t="shared" si="0"/>
        <v>1</v>
      </c>
      <c r="L56" s="17">
        <f t="shared" si="1"/>
        <v>3</v>
      </c>
      <c r="M56" s="71"/>
      <c r="N56" s="72"/>
      <c r="O56" s="71"/>
      <c r="P56" s="73"/>
      <c r="Q56" s="73"/>
      <c r="T56"/>
      <c r="U56"/>
      <c r="V56"/>
      <c r="X56"/>
      <c r="Y56"/>
      <c r="Z56"/>
      <c r="AB56"/>
      <c r="AC56"/>
      <c r="AD56"/>
      <c r="AF56"/>
      <c r="AG56"/>
      <c r="AH56"/>
      <c r="AJ56"/>
      <c r="AK56"/>
      <c r="AL56"/>
    </row>
    <row r="57" spans="1:38" ht="25.5" customHeight="1" x14ac:dyDescent="0.2">
      <c r="A57" s="10"/>
      <c r="B57" s="86">
        <v>43215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12"/>
      <c r="K57" s="17">
        <f t="shared" si="0"/>
        <v>1</v>
      </c>
      <c r="L57" s="17">
        <f t="shared" si="1"/>
        <v>3</v>
      </c>
      <c r="M57" s="71"/>
      <c r="N57" s="72"/>
      <c r="O57" s="71"/>
      <c r="P57" s="73"/>
      <c r="Q57" s="73"/>
      <c r="T57"/>
      <c r="U57"/>
      <c r="V57"/>
      <c r="X57"/>
      <c r="Y57"/>
      <c r="Z57"/>
      <c r="AB57"/>
      <c r="AC57"/>
      <c r="AD57"/>
      <c r="AF57"/>
      <c r="AG57"/>
      <c r="AH57"/>
      <c r="AJ57"/>
      <c r="AK57"/>
      <c r="AL57"/>
    </row>
    <row r="58" spans="1:38" ht="25.5" customHeight="1" x14ac:dyDescent="0.2">
      <c r="A58" s="10"/>
      <c r="B58" s="86">
        <v>43222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12"/>
      <c r="K58" s="17">
        <f t="shared" si="0"/>
        <v>1</v>
      </c>
      <c r="L58" s="17">
        <f t="shared" si="1"/>
        <v>3</v>
      </c>
      <c r="M58" s="71"/>
      <c r="N58" s="72"/>
      <c r="O58" s="71"/>
      <c r="P58" s="73"/>
      <c r="Q58" s="73"/>
      <c r="T58"/>
      <c r="U58"/>
      <c r="V58"/>
      <c r="X58"/>
      <c r="Y58"/>
      <c r="Z58"/>
      <c r="AB58"/>
      <c r="AC58"/>
      <c r="AD58"/>
      <c r="AF58"/>
      <c r="AG58"/>
      <c r="AH58"/>
      <c r="AJ58"/>
      <c r="AK58"/>
      <c r="AL58"/>
    </row>
    <row r="59" spans="1:38" ht="25.5" customHeight="1" x14ac:dyDescent="0.2">
      <c r="A59" s="10"/>
      <c r="B59" s="86">
        <v>43224</v>
      </c>
      <c r="C59" s="87">
        <v>0</v>
      </c>
      <c r="D59" s="87">
        <v>1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12"/>
      <c r="K59" s="17">
        <f t="shared" si="0"/>
        <v>1</v>
      </c>
      <c r="L59" s="17">
        <f t="shared" si="1"/>
        <v>3</v>
      </c>
      <c r="M59" s="71"/>
      <c r="N59" s="72"/>
      <c r="O59" s="71"/>
      <c r="P59" s="73"/>
      <c r="Q59" s="73"/>
      <c r="T59"/>
      <c r="U59"/>
      <c r="V59"/>
      <c r="X59"/>
      <c r="Y59"/>
      <c r="Z59"/>
      <c r="AB59"/>
      <c r="AC59"/>
      <c r="AD59"/>
      <c r="AF59"/>
      <c r="AG59"/>
      <c r="AH59"/>
      <c r="AJ59"/>
      <c r="AK59"/>
      <c r="AL59"/>
    </row>
    <row r="60" spans="1:38" ht="25.5" customHeight="1" x14ac:dyDescent="0.2">
      <c r="A60" s="10"/>
      <c r="B60" s="86">
        <v>43228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12"/>
      <c r="K60" s="17">
        <f t="shared" si="0"/>
        <v>1</v>
      </c>
      <c r="L60" s="17">
        <f t="shared" si="1"/>
        <v>3</v>
      </c>
      <c r="M60" s="71"/>
      <c r="N60" s="72"/>
      <c r="O60" s="71"/>
      <c r="P60" s="73"/>
      <c r="Q60" s="73"/>
      <c r="T60"/>
      <c r="U60"/>
      <c r="V60"/>
      <c r="X60"/>
      <c r="Y60"/>
      <c r="Z60"/>
      <c r="AB60"/>
      <c r="AC60"/>
      <c r="AD60"/>
      <c r="AF60"/>
      <c r="AG60"/>
      <c r="AH60"/>
      <c r="AJ60"/>
      <c r="AK60"/>
      <c r="AL60"/>
    </row>
    <row r="61" spans="1:38" ht="25.5" customHeight="1" x14ac:dyDescent="0.2">
      <c r="A61" s="10"/>
      <c r="B61" s="86">
        <v>43231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12"/>
      <c r="K61" s="17">
        <f t="shared" si="0"/>
        <v>1</v>
      </c>
      <c r="L61" s="17">
        <f t="shared" si="1"/>
        <v>3</v>
      </c>
      <c r="M61" s="71"/>
      <c r="N61" s="72"/>
      <c r="O61" s="71"/>
      <c r="P61" s="73"/>
      <c r="Q61" s="73"/>
      <c r="T61"/>
      <c r="U61"/>
      <c r="V61"/>
      <c r="X61"/>
      <c r="Y61"/>
      <c r="Z61"/>
      <c r="AB61"/>
      <c r="AC61"/>
      <c r="AD61"/>
      <c r="AF61"/>
      <c r="AG61"/>
      <c r="AH61"/>
      <c r="AJ61"/>
      <c r="AK61"/>
      <c r="AL61"/>
    </row>
    <row r="62" spans="1:38" ht="25.5" customHeight="1" x14ac:dyDescent="0.2">
      <c r="A62" s="10"/>
      <c r="B62" s="86">
        <v>43234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12"/>
      <c r="K62" s="17">
        <f t="shared" si="0"/>
        <v>1</v>
      </c>
      <c r="L62" s="17">
        <f t="shared" si="1"/>
        <v>3</v>
      </c>
      <c r="M62" s="71"/>
      <c r="N62" s="72"/>
      <c r="O62" s="71"/>
      <c r="P62" s="73"/>
      <c r="Q62" s="73"/>
      <c r="T62"/>
      <c r="U62"/>
      <c r="V62"/>
      <c r="X62"/>
      <c r="Y62"/>
      <c r="Z62"/>
      <c r="AB62"/>
      <c r="AC62"/>
      <c r="AD62"/>
      <c r="AF62"/>
      <c r="AG62"/>
      <c r="AH62"/>
      <c r="AJ62"/>
      <c r="AK62"/>
      <c r="AL62"/>
    </row>
    <row r="63" spans="1:38" ht="25.5" customHeight="1" x14ac:dyDescent="0.2">
      <c r="A63" s="10"/>
      <c r="B63" s="86">
        <v>43238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12"/>
      <c r="K63" s="17">
        <f t="shared" si="0"/>
        <v>1</v>
      </c>
      <c r="L63" s="17">
        <f t="shared" si="1"/>
        <v>3</v>
      </c>
      <c r="M63" s="71"/>
      <c r="N63" s="72"/>
      <c r="O63" s="71"/>
      <c r="P63" s="73"/>
      <c r="Q63" s="73"/>
      <c r="T63"/>
      <c r="U63"/>
      <c r="V63"/>
      <c r="X63"/>
      <c r="Y63"/>
      <c r="Z63"/>
      <c r="AB63"/>
      <c r="AC63"/>
      <c r="AD63"/>
      <c r="AF63"/>
      <c r="AG63"/>
      <c r="AH63"/>
      <c r="AJ63"/>
      <c r="AK63"/>
      <c r="AL63"/>
    </row>
    <row r="64" spans="1:38" ht="25.5" customHeight="1" x14ac:dyDescent="0.2">
      <c r="A64" s="10"/>
      <c r="B64" s="86">
        <v>43240</v>
      </c>
      <c r="C64" s="87">
        <v>0</v>
      </c>
      <c r="D64" s="87">
        <v>0</v>
      </c>
      <c r="E64" s="87">
        <v>0</v>
      </c>
      <c r="F64" s="87">
        <v>0</v>
      </c>
      <c r="G64" s="87">
        <v>1</v>
      </c>
      <c r="H64" s="87">
        <v>0</v>
      </c>
      <c r="I64" s="87">
        <v>0</v>
      </c>
      <c r="J64" s="12"/>
      <c r="K64" s="17">
        <f t="shared" si="0"/>
        <v>1</v>
      </c>
      <c r="L64" s="17">
        <f t="shared" si="1"/>
        <v>3</v>
      </c>
      <c r="M64" s="71"/>
      <c r="N64" s="72"/>
      <c r="O64" s="71"/>
      <c r="P64" s="73"/>
      <c r="Q64" s="73"/>
      <c r="T64"/>
      <c r="U64"/>
      <c r="V64"/>
      <c r="X64"/>
      <c r="Y64"/>
      <c r="Z64"/>
      <c r="AB64"/>
      <c r="AC64"/>
      <c r="AD64"/>
      <c r="AF64"/>
      <c r="AG64"/>
      <c r="AH64"/>
      <c r="AJ64"/>
      <c r="AK64"/>
      <c r="AL64"/>
    </row>
    <row r="65" spans="1:38" ht="25.5" customHeight="1" x14ac:dyDescent="0.2">
      <c r="A65" s="10"/>
      <c r="B65" s="86">
        <v>43240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12"/>
      <c r="K65" s="17">
        <f t="shared" si="0"/>
        <v>1</v>
      </c>
      <c r="L65" s="17">
        <f t="shared" si="1"/>
        <v>3</v>
      </c>
      <c r="M65" s="71"/>
      <c r="N65" s="72"/>
      <c r="O65" s="71"/>
      <c r="P65" s="73"/>
      <c r="Q65" s="73"/>
      <c r="T65"/>
      <c r="U65"/>
      <c r="V65"/>
      <c r="X65"/>
      <c r="Y65"/>
      <c r="Z65"/>
      <c r="AB65"/>
      <c r="AC65"/>
      <c r="AD65"/>
      <c r="AF65"/>
      <c r="AG65"/>
      <c r="AH65"/>
      <c r="AJ65"/>
      <c r="AK65"/>
      <c r="AL65"/>
    </row>
    <row r="66" spans="1:38" ht="25.5" customHeight="1" x14ac:dyDescent="0.2">
      <c r="A66" s="10"/>
      <c r="B66" s="86">
        <v>43243</v>
      </c>
      <c r="C66" s="87">
        <v>0</v>
      </c>
      <c r="D66" s="87">
        <v>0</v>
      </c>
      <c r="E66" s="87">
        <v>0</v>
      </c>
      <c r="F66" s="87">
        <v>1</v>
      </c>
      <c r="G66" s="87">
        <v>0</v>
      </c>
      <c r="H66" s="87">
        <v>0</v>
      </c>
      <c r="I66" s="87">
        <v>0</v>
      </c>
      <c r="J66" s="12"/>
      <c r="K66" s="17">
        <f t="shared" si="0"/>
        <v>1</v>
      </c>
      <c r="L66" s="17">
        <f t="shared" si="1"/>
        <v>3</v>
      </c>
      <c r="M66" s="71"/>
      <c r="N66" s="72"/>
      <c r="O66" s="71"/>
      <c r="P66" s="73"/>
      <c r="Q66" s="73"/>
      <c r="T66"/>
      <c r="U66"/>
      <c r="V66"/>
      <c r="X66"/>
      <c r="Y66"/>
      <c r="Z66"/>
      <c r="AB66"/>
      <c r="AC66"/>
      <c r="AD66"/>
      <c r="AF66"/>
      <c r="AG66"/>
      <c r="AH66"/>
      <c r="AJ66"/>
      <c r="AK66"/>
      <c r="AL66"/>
    </row>
    <row r="67" spans="1:38" ht="25.5" customHeight="1" x14ac:dyDescent="0.2">
      <c r="A67" s="10"/>
      <c r="B67" s="86">
        <v>43245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12"/>
      <c r="K67" s="17">
        <f t="shared" si="0"/>
        <v>1</v>
      </c>
      <c r="L67" s="17">
        <f t="shared" si="1"/>
        <v>3</v>
      </c>
      <c r="M67" s="71"/>
      <c r="N67" s="72"/>
      <c r="O67" s="71"/>
      <c r="P67" s="73"/>
      <c r="Q67" s="73"/>
      <c r="T67"/>
      <c r="U67"/>
      <c r="V67"/>
      <c r="X67"/>
      <c r="Y67"/>
      <c r="Z67"/>
      <c r="AB67"/>
      <c r="AC67"/>
      <c r="AD67"/>
      <c r="AF67"/>
      <c r="AG67"/>
      <c r="AH67"/>
      <c r="AJ67"/>
      <c r="AK67"/>
      <c r="AL67"/>
    </row>
    <row r="68" spans="1:38" ht="25.5" customHeight="1" x14ac:dyDescent="0.2">
      <c r="A68" s="10"/>
      <c r="B68" s="86">
        <v>43248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12"/>
      <c r="K68" s="17">
        <f t="shared" si="0"/>
        <v>1</v>
      </c>
      <c r="L68" s="17">
        <f t="shared" si="1"/>
        <v>3</v>
      </c>
      <c r="M68" s="71"/>
      <c r="N68" s="72"/>
      <c r="O68" s="71"/>
      <c r="P68" s="73"/>
      <c r="Q68" s="73"/>
      <c r="T68"/>
      <c r="U68"/>
      <c r="V68"/>
      <c r="X68"/>
      <c r="Y68"/>
      <c r="Z68"/>
      <c r="AB68"/>
      <c r="AC68"/>
      <c r="AD68"/>
      <c r="AF68"/>
      <c r="AG68"/>
      <c r="AH68"/>
      <c r="AJ68"/>
      <c r="AK68"/>
      <c r="AL68"/>
    </row>
    <row r="69" spans="1:38" ht="25.5" customHeight="1" x14ac:dyDescent="0.2">
      <c r="A69" s="10"/>
      <c r="B69" s="86">
        <v>43248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12"/>
      <c r="K69" s="17">
        <f t="shared" si="0"/>
        <v>1</v>
      </c>
      <c r="L69" s="17">
        <f t="shared" si="1"/>
        <v>3</v>
      </c>
      <c r="M69" s="71"/>
      <c r="N69" s="72"/>
      <c r="O69" s="71"/>
      <c r="P69" s="73"/>
      <c r="Q69" s="73"/>
      <c r="T69"/>
      <c r="U69"/>
      <c r="V69"/>
      <c r="X69"/>
      <c r="Y69"/>
      <c r="Z69"/>
      <c r="AB69"/>
      <c r="AC69"/>
      <c r="AD69"/>
      <c r="AF69"/>
      <c r="AG69"/>
      <c r="AH69"/>
      <c r="AJ69"/>
      <c r="AK69"/>
      <c r="AL69"/>
    </row>
    <row r="70" spans="1:38" ht="25.5" customHeight="1" x14ac:dyDescent="0.2">
      <c r="A70" s="10"/>
      <c r="B70" s="86">
        <v>43251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12"/>
      <c r="K70" s="17">
        <f t="shared" si="0"/>
        <v>1</v>
      </c>
      <c r="L70" s="17">
        <f t="shared" si="1"/>
        <v>3</v>
      </c>
      <c r="M70" s="71"/>
      <c r="N70" s="72"/>
      <c r="O70" s="71"/>
      <c r="P70" s="73"/>
      <c r="Q70" s="73"/>
      <c r="T70"/>
      <c r="U70"/>
      <c r="V70"/>
      <c r="X70"/>
      <c r="Y70"/>
      <c r="Z70"/>
      <c r="AB70"/>
      <c r="AC70"/>
      <c r="AD70"/>
      <c r="AF70"/>
      <c r="AG70"/>
      <c r="AH70"/>
      <c r="AJ70"/>
      <c r="AK70"/>
      <c r="AL70"/>
    </row>
    <row r="71" spans="1:38" ht="25.5" customHeight="1" x14ac:dyDescent="0.2">
      <c r="A71" s="10"/>
      <c r="B71" s="86">
        <v>43255</v>
      </c>
      <c r="C71" s="87">
        <v>0</v>
      </c>
      <c r="D71" s="87">
        <v>0</v>
      </c>
      <c r="E71" s="87">
        <v>0</v>
      </c>
      <c r="F71" s="87">
        <v>1</v>
      </c>
      <c r="G71" s="87">
        <v>0</v>
      </c>
      <c r="H71" s="87">
        <v>0</v>
      </c>
      <c r="I71" s="87">
        <v>0</v>
      </c>
      <c r="J71" s="12"/>
      <c r="K71" s="17">
        <f t="shared" si="0"/>
        <v>1</v>
      </c>
      <c r="L71" s="17">
        <f t="shared" si="1"/>
        <v>3</v>
      </c>
      <c r="M71" s="71"/>
      <c r="N71" s="72"/>
      <c r="O71" s="71"/>
      <c r="P71" s="73"/>
      <c r="Q71" s="73"/>
      <c r="T71"/>
      <c r="U71"/>
      <c r="V71"/>
      <c r="X71"/>
      <c r="Y71"/>
      <c r="Z71"/>
      <c r="AB71"/>
      <c r="AC71"/>
      <c r="AD71"/>
      <c r="AF71"/>
      <c r="AG71"/>
      <c r="AH71"/>
      <c r="AJ71"/>
      <c r="AK71"/>
      <c r="AL71"/>
    </row>
    <row r="72" spans="1:38" ht="25.5" customHeight="1" x14ac:dyDescent="0.2">
      <c r="A72" s="10"/>
      <c r="B72" s="86">
        <v>43258</v>
      </c>
      <c r="C72" s="87">
        <v>0</v>
      </c>
      <c r="D72" s="87">
        <v>0</v>
      </c>
      <c r="E72" s="87">
        <v>0</v>
      </c>
      <c r="F72" s="87">
        <v>1</v>
      </c>
      <c r="G72" s="87">
        <v>0</v>
      </c>
      <c r="H72" s="87">
        <v>0</v>
      </c>
      <c r="I72" s="87">
        <v>0</v>
      </c>
      <c r="J72" s="12"/>
      <c r="K72" s="17">
        <f t="shared" si="0"/>
        <v>1</v>
      </c>
      <c r="L72" s="17">
        <f t="shared" si="1"/>
        <v>3</v>
      </c>
      <c r="M72" s="71"/>
      <c r="N72" s="72"/>
      <c r="O72" s="71"/>
      <c r="P72" s="73"/>
      <c r="Q72" s="73"/>
      <c r="T72"/>
      <c r="U72"/>
      <c r="V72"/>
      <c r="X72"/>
      <c r="Y72"/>
      <c r="Z72"/>
      <c r="AB72"/>
      <c r="AC72"/>
      <c r="AD72"/>
      <c r="AF72"/>
      <c r="AG72"/>
      <c r="AH72"/>
      <c r="AJ72"/>
      <c r="AK72"/>
      <c r="AL72"/>
    </row>
    <row r="73" spans="1:38" ht="25.5" customHeight="1" x14ac:dyDescent="0.2">
      <c r="A73" s="10"/>
      <c r="B73" s="86">
        <v>43259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12"/>
      <c r="K73" s="17">
        <f t="shared" si="0"/>
        <v>1</v>
      </c>
      <c r="L73" s="17">
        <f t="shared" si="1"/>
        <v>3</v>
      </c>
      <c r="M73" s="71"/>
      <c r="N73" s="72"/>
      <c r="O73" s="71"/>
      <c r="P73" s="73"/>
      <c r="Q73" s="73"/>
      <c r="T73"/>
      <c r="U73"/>
      <c r="V73"/>
      <c r="X73"/>
      <c r="Y73"/>
      <c r="Z73"/>
      <c r="AB73"/>
      <c r="AC73"/>
      <c r="AD73"/>
      <c r="AF73"/>
      <c r="AG73"/>
      <c r="AH73"/>
      <c r="AJ73"/>
      <c r="AK73"/>
      <c r="AL73"/>
    </row>
    <row r="74" spans="1:38" ht="25.5" customHeight="1" x14ac:dyDescent="0.2">
      <c r="A74" s="10"/>
      <c r="B74" s="86">
        <v>43262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12"/>
      <c r="K74" s="17">
        <f t="shared" si="0"/>
        <v>1</v>
      </c>
      <c r="L74" s="17">
        <f t="shared" si="1"/>
        <v>3</v>
      </c>
      <c r="M74" s="71"/>
      <c r="N74" s="72"/>
      <c r="O74" s="71"/>
      <c r="P74" s="73"/>
      <c r="Q74" s="73"/>
      <c r="T74"/>
      <c r="U74"/>
      <c r="V74"/>
      <c r="X74"/>
      <c r="Y74"/>
      <c r="Z74"/>
      <c r="AB74"/>
      <c r="AC74"/>
      <c r="AD74"/>
      <c r="AF74"/>
      <c r="AG74"/>
      <c r="AH74"/>
      <c r="AJ74"/>
      <c r="AK74"/>
      <c r="AL74"/>
    </row>
    <row r="75" spans="1:38" ht="25.5" customHeight="1" x14ac:dyDescent="0.2">
      <c r="A75" s="10"/>
      <c r="B75" s="86">
        <v>43263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12"/>
      <c r="K75" s="17">
        <f t="shared" si="0"/>
        <v>1</v>
      </c>
      <c r="L75" s="17">
        <f t="shared" si="1"/>
        <v>3</v>
      </c>
      <c r="M75" s="71"/>
      <c r="N75" s="72"/>
      <c r="O75" s="71"/>
      <c r="P75" s="73"/>
      <c r="Q75" s="73"/>
      <c r="T75"/>
      <c r="U75"/>
      <c r="V75"/>
      <c r="X75"/>
      <c r="Y75"/>
      <c r="Z75"/>
      <c r="AB75"/>
      <c r="AC75"/>
      <c r="AD75"/>
      <c r="AF75"/>
      <c r="AG75"/>
      <c r="AH75"/>
      <c r="AJ75"/>
      <c r="AK75"/>
      <c r="AL75"/>
    </row>
    <row r="76" spans="1:38" ht="25.5" customHeight="1" x14ac:dyDescent="0.2">
      <c r="A76" s="10"/>
      <c r="B76" s="86">
        <v>43265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12"/>
      <c r="K76" s="17">
        <f t="shared" si="0"/>
        <v>1</v>
      </c>
      <c r="L76" s="17">
        <f t="shared" si="1"/>
        <v>3</v>
      </c>
      <c r="M76" s="71"/>
      <c r="N76" s="72"/>
      <c r="O76" s="71"/>
      <c r="P76" s="73"/>
      <c r="Q76" s="73"/>
      <c r="T76"/>
      <c r="U76"/>
      <c r="V76"/>
      <c r="X76"/>
      <c r="Y76"/>
      <c r="Z76"/>
      <c r="AB76"/>
      <c r="AC76"/>
      <c r="AD76"/>
      <c r="AF76"/>
      <c r="AG76"/>
      <c r="AH76"/>
      <c r="AJ76"/>
      <c r="AK76"/>
      <c r="AL76"/>
    </row>
    <row r="77" spans="1:38" ht="25.5" customHeight="1" x14ac:dyDescent="0.2">
      <c r="A77" s="10"/>
      <c r="B77" s="86">
        <v>43272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12"/>
      <c r="K77" s="17">
        <f t="shared" si="0"/>
        <v>1</v>
      </c>
      <c r="L77" s="17">
        <f t="shared" si="1"/>
        <v>3</v>
      </c>
      <c r="M77" s="71"/>
      <c r="N77" s="72"/>
      <c r="O77" s="71"/>
      <c r="P77" s="73"/>
      <c r="Q77" s="73"/>
      <c r="T77"/>
      <c r="U77"/>
      <c r="V77"/>
      <c r="X77"/>
      <c r="Y77"/>
      <c r="Z77"/>
      <c r="AB77"/>
      <c r="AC77"/>
      <c r="AD77"/>
      <c r="AF77"/>
      <c r="AG77"/>
      <c r="AH77"/>
      <c r="AJ77"/>
      <c r="AK77"/>
      <c r="AL77"/>
    </row>
    <row r="78" spans="1:38" ht="25.5" customHeight="1" x14ac:dyDescent="0.2">
      <c r="A78" s="10"/>
      <c r="B78" s="86">
        <v>43273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12"/>
      <c r="K78" s="17">
        <f t="shared" si="0"/>
        <v>1</v>
      </c>
      <c r="L78" s="17">
        <f t="shared" si="1"/>
        <v>3</v>
      </c>
      <c r="M78" s="71"/>
      <c r="N78" s="72"/>
      <c r="O78" s="71"/>
      <c r="P78" s="73"/>
      <c r="Q78" s="73"/>
      <c r="T78"/>
      <c r="U78"/>
      <c r="V78"/>
      <c r="X78"/>
      <c r="Y78"/>
      <c r="Z78"/>
      <c r="AB78"/>
      <c r="AC78"/>
      <c r="AD78"/>
      <c r="AF78"/>
      <c r="AG78"/>
      <c r="AH78"/>
      <c r="AJ78"/>
      <c r="AK78"/>
      <c r="AL78"/>
    </row>
    <row r="79" spans="1:38" ht="25.5" customHeight="1" x14ac:dyDescent="0.2">
      <c r="A79" s="10"/>
      <c r="B79" s="86">
        <v>43276</v>
      </c>
      <c r="C79" s="87">
        <v>0</v>
      </c>
      <c r="D79" s="87">
        <v>0</v>
      </c>
      <c r="E79" s="87">
        <v>0</v>
      </c>
      <c r="F79" s="87">
        <v>1</v>
      </c>
      <c r="G79" s="87">
        <v>0</v>
      </c>
      <c r="H79" s="87">
        <v>0</v>
      </c>
      <c r="I79" s="87">
        <v>0</v>
      </c>
      <c r="J79" s="12"/>
      <c r="K79" s="17">
        <f t="shared" si="0"/>
        <v>1</v>
      </c>
      <c r="L79" s="17">
        <f t="shared" si="1"/>
        <v>3</v>
      </c>
      <c r="M79" s="71"/>
      <c r="N79" s="72"/>
      <c r="O79" s="71"/>
      <c r="P79" s="73"/>
      <c r="Q79" s="73"/>
      <c r="T79"/>
      <c r="U79"/>
      <c r="V79"/>
      <c r="X79"/>
      <c r="Y79"/>
      <c r="Z79"/>
      <c r="AB79"/>
      <c r="AC79"/>
      <c r="AD79"/>
      <c r="AF79"/>
      <c r="AG79"/>
      <c r="AH79"/>
      <c r="AJ79"/>
      <c r="AK79"/>
      <c r="AL79"/>
    </row>
    <row r="80" spans="1:38" ht="25.5" customHeight="1" x14ac:dyDescent="0.2">
      <c r="A80" s="10"/>
      <c r="B80" s="86">
        <v>43278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12"/>
      <c r="K80" s="17">
        <f t="shared" si="0"/>
        <v>1</v>
      </c>
      <c r="L80" s="17">
        <f t="shared" si="1"/>
        <v>3</v>
      </c>
      <c r="M80" s="71"/>
      <c r="N80" s="72"/>
      <c r="O80" s="71"/>
      <c r="P80" s="73"/>
      <c r="Q80" s="73"/>
      <c r="T80"/>
      <c r="U80"/>
      <c r="V80"/>
      <c r="X80"/>
      <c r="Y80"/>
      <c r="Z80"/>
      <c r="AB80"/>
      <c r="AC80"/>
      <c r="AD80"/>
      <c r="AF80"/>
      <c r="AG80"/>
      <c r="AH80"/>
      <c r="AJ80"/>
      <c r="AK80"/>
      <c r="AL80"/>
    </row>
    <row r="81" spans="1:38" ht="25.5" customHeight="1" x14ac:dyDescent="0.2">
      <c r="A81" s="10"/>
      <c r="B81" s="86">
        <v>43280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12"/>
      <c r="K81" s="17">
        <f t="shared" si="0"/>
        <v>1</v>
      </c>
      <c r="L81" s="17">
        <f t="shared" si="1"/>
        <v>3</v>
      </c>
      <c r="M81" s="71"/>
      <c r="N81" s="72"/>
      <c r="O81" s="71"/>
      <c r="P81" s="73"/>
      <c r="Q81" s="73"/>
      <c r="T81"/>
      <c r="U81"/>
      <c r="V81"/>
      <c r="X81"/>
      <c r="Y81"/>
      <c r="Z81"/>
      <c r="AB81"/>
      <c r="AC81"/>
      <c r="AD81"/>
      <c r="AF81"/>
      <c r="AG81"/>
      <c r="AH81"/>
      <c r="AJ81"/>
      <c r="AK81"/>
      <c r="AL81"/>
    </row>
    <row r="82" spans="1:38" ht="25.5" customHeight="1" x14ac:dyDescent="0.2">
      <c r="A82" s="10"/>
      <c r="B82" s="86">
        <v>43281</v>
      </c>
      <c r="C82" s="87">
        <v>0</v>
      </c>
      <c r="D82" s="87">
        <v>0</v>
      </c>
      <c r="E82" s="87">
        <v>0</v>
      </c>
      <c r="F82" s="87">
        <v>0</v>
      </c>
      <c r="G82" s="87">
        <v>0</v>
      </c>
      <c r="H82" s="87">
        <v>0</v>
      </c>
      <c r="I82" s="87">
        <v>0</v>
      </c>
      <c r="J82" s="12"/>
      <c r="K82" s="17">
        <f t="shared" si="0"/>
        <v>1</v>
      </c>
      <c r="L82" s="17">
        <f t="shared" si="1"/>
        <v>3</v>
      </c>
      <c r="M82" s="71"/>
      <c r="N82" s="72"/>
      <c r="O82" s="71"/>
      <c r="P82" s="73"/>
      <c r="Q82" s="73"/>
      <c r="T82"/>
      <c r="U82"/>
      <c r="V82"/>
      <c r="X82"/>
      <c r="Y82"/>
      <c r="Z82"/>
      <c r="AB82"/>
      <c r="AC82"/>
      <c r="AD82"/>
      <c r="AF82"/>
      <c r="AG82"/>
      <c r="AH82"/>
      <c r="AJ82"/>
      <c r="AK82"/>
      <c r="AL82"/>
    </row>
    <row r="83" spans="1:38" ht="25.5" customHeight="1" x14ac:dyDescent="0.2">
      <c r="A83" s="10"/>
      <c r="B83" s="86">
        <v>43283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12"/>
      <c r="K83" s="17">
        <f t="shared" si="0"/>
        <v>1</v>
      </c>
      <c r="L83" s="17">
        <f t="shared" si="1"/>
        <v>3</v>
      </c>
      <c r="M83" s="71"/>
      <c r="N83" s="72"/>
      <c r="O83" s="71"/>
      <c r="P83" s="73"/>
      <c r="Q83" s="73"/>
      <c r="T83"/>
      <c r="U83"/>
      <c r="V83"/>
      <c r="X83"/>
      <c r="Y83"/>
      <c r="Z83"/>
      <c r="AB83"/>
      <c r="AC83"/>
      <c r="AD83"/>
      <c r="AF83"/>
      <c r="AG83"/>
      <c r="AH83"/>
      <c r="AJ83"/>
      <c r="AK83"/>
      <c r="AL83"/>
    </row>
    <row r="84" spans="1:38" ht="25.5" customHeight="1" x14ac:dyDescent="0.2">
      <c r="A84" s="10"/>
      <c r="B84" s="86">
        <v>43285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12"/>
      <c r="K84" s="17">
        <f t="shared" si="0"/>
        <v>1</v>
      </c>
      <c r="L84" s="17">
        <f t="shared" si="1"/>
        <v>3</v>
      </c>
      <c r="M84" s="71"/>
      <c r="N84" s="72"/>
      <c r="O84" s="71"/>
      <c r="P84" s="73"/>
      <c r="Q84" s="73"/>
      <c r="T84"/>
      <c r="U84"/>
      <c r="V84"/>
      <c r="X84"/>
      <c r="Y84"/>
      <c r="Z84"/>
      <c r="AB84"/>
      <c r="AC84"/>
      <c r="AD84"/>
      <c r="AF84"/>
      <c r="AG84"/>
      <c r="AH84"/>
      <c r="AJ84"/>
      <c r="AK84"/>
      <c r="AL84"/>
    </row>
    <row r="85" spans="1:38" ht="25.5" customHeight="1" x14ac:dyDescent="0.2">
      <c r="A85" s="10"/>
      <c r="B85" s="86">
        <v>43287</v>
      </c>
      <c r="C85" s="87">
        <v>1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12"/>
      <c r="K85" s="17">
        <f t="shared" si="0"/>
        <v>1</v>
      </c>
      <c r="L85" s="17">
        <f t="shared" si="1"/>
        <v>3</v>
      </c>
      <c r="M85" s="71"/>
      <c r="N85" s="72"/>
      <c r="O85" s="71"/>
      <c r="P85" s="73"/>
      <c r="Q85" s="73"/>
      <c r="T85"/>
      <c r="U85"/>
      <c r="V85"/>
      <c r="X85"/>
      <c r="Y85"/>
      <c r="Z85"/>
      <c r="AB85"/>
      <c r="AC85"/>
      <c r="AD85"/>
      <c r="AF85"/>
      <c r="AG85"/>
      <c r="AH85"/>
      <c r="AJ85"/>
      <c r="AK85"/>
      <c r="AL85"/>
    </row>
    <row r="86" spans="1:38" ht="25.5" customHeight="1" x14ac:dyDescent="0.2">
      <c r="A86" s="10"/>
      <c r="B86" s="86">
        <v>43291</v>
      </c>
      <c r="C86" s="87">
        <v>0</v>
      </c>
      <c r="D86" s="87">
        <v>0</v>
      </c>
      <c r="E86" s="87">
        <v>0</v>
      </c>
      <c r="F86" s="87">
        <v>1</v>
      </c>
      <c r="G86" s="87">
        <v>0</v>
      </c>
      <c r="H86" s="87">
        <v>0</v>
      </c>
      <c r="I86" s="87">
        <v>0</v>
      </c>
      <c r="J86" s="12"/>
      <c r="K86" s="17">
        <f t="shared" si="0"/>
        <v>1</v>
      </c>
      <c r="L86" s="17">
        <f t="shared" si="1"/>
        <v>3</v>
      </c>
      <c r="M86" s="71"/>
      <c r="N86" s="72"/>
      <c r="O86" s="71"/>
      <c r="P86" s="73"/>
      <c r="Q86" s="73"/>
      <c r="T86"/>
      <c r="U86"/>
      <c r="V86"/>
      <c r="X86"/>
      <c r="Y86"/>
      <c r="Z86"/>
      <c r="AB86"/>
      <c r="AC86"/>
      <c r="AD86"/>
      <c r="AF86"/>
      <c r="AG86"/>
      <c r="AH86"/>
      <c r="AJ86"/>
      <c r="AK86"/>
      <c r="AL86"/>
    </row>
    <row r="87" spans="1:38" ht="25.5" customHeight="1" x14ac:dyDescent="0.2">
      <c r="A87" s="10"/>
      <c r="B87" s="86">
        <v>43294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12"/>
      <c r="K87" s="17">
        <f t="shared" si="0"/>
        <v>1</v>
      </c>
      <c r="L87" s="17">
        <f t="shared" si="1"/>
        <v>3</v>
      </c>
      <c r="M87" s="71"/>
      <c r="N87" s="72"/>
      <c r="O87" s="71"/>
      <c r="P87" s="73"/>
      <c r="Q87" s="73"/>
      <c r="T87"/>
      <c r="U87"/>
      <c r="V87"/>
      <c r="X87"/>
      <c r="Y87"/>
      <c r="Z87"/>
      <c r="AB87"/>
      <c r="AC87"/>
      <c r="AD87"/>
      <c r="AF87"/>
      <c r="AG87"/>
      <c r="AH87"/>
      <c r="AJ87"/>
      <c r="AK87"/>
      <c r="AL87"/>
    </row>
    <row r="88" spans="1:38" ht="25.5" customHeight="1" x14ac:dyDescent="0.2">
      <c r="A88" s="10"/>
      <c r="B88" s="86">
        <v>43297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12"/>
      <c r="K88" s="17">
        <f t="shared" si="0"/>
        <v>1</v>
      </c>
      <c r="L88" s="17">
        <f t="shared" si="1"/>
        <v>3</v>
      </c>
      <c r="M88" s="71"/>
      <c r="N88" s="72"/>
      <c r="O88" s="71"/>
      <c r="P88" s="73"/>
      <c r="Q88" s="73"/>
      <c r="T88"/>
      <c r="U88"/>
      <c r="V88"/>
      <c r="X88"/>
      <c r="Y88"/>
      <c r="Z88"/>
      <c r="AB88"/>
      <c r="AC88"/>
      <c r="AD88"/>
      <c r="AF88"/>
      <c r="AG88"/>
      <c r="AH88"/>
      <c r="AJ88"/>
      <c r="AK88"/>
      <c r="AL88"/>
    </row>
    <row r="89" spans="1:38" ht="25.5" customHeight="1" x14ac:dyDescent="0.2">
      <c r="A89" s="10"/>
      <c r="B89" s="86">
        <v>43299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12"/>
      <c r="K89" s="17">
        <f t="shared" si="0"/>
        <v>1</v>
      </c>
      <c r="L89" s="17">
        <f t="shared" si="1"/>
        <v>3</v>
      </c>
      <c r="M89" s="71"/>
      <c r="N89" s="72"/>
      <c r="O89" s="71"/>
      <c r="P89" s="73"/>
      <c r="Q89" s="73"/>
      <c r="T89"/>
      <c r="U89"/>
      <c r="V89"/>
      <c r="X89"/>
      <c r="Y89"/>
      <c r="Z89"/>
      <c r="AB89"/>
      <c r="AC89"/>
      <c r="AD89"/>
      <c r="AF89"/>
      <c r="AG89"/>
      <c r="AH89"/>
      <c r="AJ89"/>
      <c r="AK89"/>
      <c r="AL89"/>
    </row>
    <row r="90" spans="1:38" ht="25.5" customHeight="1" x14ac:dyDescent="0.2">
      <c r="A90" s="10"/>
      <c r="B90" s="86">
        <v>43304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12"/>
      <c r="K90" s="17">
        <f t="shared" si="0"/>
        <v>1</v>
      </c>
      <c r="L90" s="17">
        <f t="shared" si="1"/>
        <v>3</v>
      </c>
      <c r="M90" s="71"/>
      <c r="N90" s="72"/>
      <c r="O90" s="71"/>
      <c r="P90" s="73"/>
      <c r="Q90" s="73"/>
      <c r="T90"/>
      <c r="U90"/>
      <c r="V90"/>
      <c r="X90"/>
      <c r="Y90"/>
      <c r="Z90"/>
      <c r="AB90"/>
      <c r="AC90"/>
      <c r="AD90"/>
      <c r="AF90"/>
      <c r="AG90"/>
      <c r="AH90"/>
      <c r="AJ90"/>
      <c r="AK90"/>
      <c r="AL90"/>
    </row>
    <row r="91" spans="1:38" ht="25.5" customHeight="1" x14ac:dyDescent="0.2">
      <c r="A91" s="10"/>
      <c r="B91" s="86">
        <v>43305</v>
      </c>
      <c r="C91" s="87">
        <v>0</v>
      </c>
      <c r="D91" s="87">
        <v>0</v>
      </c>
      <c r="E91" s="87">
        <v>0</v>
      </c>
      <c r="F91" s="87">
        <v>1</v>
      </c>
      <c r="G91" s="87">
        <v>0</v>
      </c>
      <c r="H91" s="87">
        <v>0</v>
      </c>
      <c r="I91" s="87">
        <v>0</v>
      </c>
      <c r="J91" s="12"/>
      <c r="K91" s="17">
        <f t="shared" si="0"/>
        <v>1</v>
      </c>
      <c r="L91" s="17">
        <f t="shared" si="1"/>
        <v>3</v>
      </c>
      <c r="M91" s="71"/>
      <c r="N91" s="72"/>
      <c r="O91" s="71"/>
      <c r="P91" s="73"/>
      <c r="Q91" s="73"/>
      <c r="T91"/>
      <c r="U91"/>
      <c r="V91"/>
      <c r="X91"/>
      <c r="Y91"/>
      <c r="Z91"/>
      <c r="AB91"/>
      <c r="AC91"/>
      <c r="AD91"/>
      <c r="AF91"/>
      <c r="AG91"/>
      <c r="AH91"/>
      <c r="AJ91"/>
      <c r="AK91"/>
      <c r="AL91"/>
    </row>
    <row r="92" spans="1:38" ht="25.5" customHeight="1" x14ac:dyDescent="0.2">
      <c r="A92" s="10"/>
      <c r="B92" s="86">
        <v>43308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12"/>
      <c r="K92" s="17">
        <f t="shared" si="0"/>
        <v>1</v>
      </c>
      <c r="L92" s="17">
        <f t="shared" si="1"/>
        <v>3</v>
      </c>
      <c r="M92" s="71"/>
      <c r="N92" s="72"/>
      <c r="O92" s="71"/>
      <c r="P92" s="73"/>
      <c r="Q92" s="73"/>
      <c r="T92"/>
      <c r="U92"/>
      <c r="V92"/>
      <c r="X92"/>
      <c r="Y92"/>
      <c r="Z92"/>
      <c r="AB92"/>
      <c r="AC92"/>
      <c r="AD92"/>
      <c r="AF92"/>
      <c r="AG92"/>
      <c r="AH92"/>
      <c r="AJ92"/>
      <c r="AK92"/>
      <c r="AL92"/>
    </row>
    <row r="93" spans="1:38" ht="25.5" customHeight="1" x14ac:dyDescent="0.2">
      <c r="A93" s="10"/>
      <c r="B93" s="86">
        <v>43311</v>
      </c>
      <c r="C93" s="87">
        <v>0</v>
      </c>
      <c r="D93" s="87">
        <v>1</v>
      </c>
      <c r="E93" s="87">
        <v>0</v>
      </c>
      <c r="F93" s="87">
        <v>0</v>
      </c>
      <c r="G93" s="87">
        <v>0</v>
      </c>
      <c r="H93" s="87">
        <v>0</v>
      </c>
      <c r="I93" s="87">
        <v>0</v>
      </c>
      <c r="J93" s="12"/>
      <c r="K93" s="17">
        <f t="shared" si="0"/>
        <v>1</v>
      </c>
      <c r="L93" s="17">
        <f t="shared" si="1"/>
        <v>3</v>
      </c>
      <c r="M93" s="71"/>
      <c r="N93" s="72"/>
      <c r="O93" s="71"/>
      <c r="P93" s="73"/>
      <c r="Q93" s="73"/>
      <c r="T93"/>
      <c r="U93"/>
      <c r="V93"/>
      <c r="X93"/>
      <c r="Y93"/>
      <c r="Z93"/>
      <c r="AB93"/>
      <c r="AC93"/>
      <c r="AD93"/>
      <c r="AF93"/>
      <c r="AG93"/>
      <c r="AH93"/>
      <c r="AJ93"/>
      <c r="AK93"/>
      <c r="AL93"/>
    </row>
    <row r="94" spans="1:38" ht="25.5" customHeight="1" x14ac:dyDescent="0.2">
      <c r="A94" s="10"/>
      <c r="B94" s="86">
        <v>43314</v>
      </c>
      <c r="C94" s="87">
        <v>0</v>
      </c>
      <c r="D94" s="87">
        <v>1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12"/>
      <c r="K94" s="17">
        <f t="shared" si="0"/>
        <v>1</v>
      </c>
      <c r="L94" s="17">
        <f t="shared" si="1"/>
        <v>3</v>
      </c>
      <c r="M94" s="71"/>
      <c r="N94" s="72"/>
      <c r="O94" s="71"/>
      <c r="P94" s="73"/>
      <c r="Q94" s="73"/>
      <c r="T94"/>
      <c r="U94"/>
      <c r="V94"/>
      <c r="X94"/>
      <c r="Y94"/>
      <c r="Z94"/>
      <c r="AB94"/>
      <c r="AC94"/>
      <c r="AD94"/>
      <c r="AF94"/>
      <c r="AG94"/>
      <c r="AH94"/>
      <c r="AJ94"/>
      <c r="AK94"/>
      <c r="AL94"/>
    </row>
    <row r="95" spans="1:38" ht="25.5" customHeight="1" x14ac:dyDescent="0.2">
      <c r="A95" s="10"/>
      <c r="B95" s="86">
        <v>43318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12"/>
      <c r="K95" s="17">
        <f t="shared" si="0"/>
        <v>1</v>
      </c>
      <c r="L95" s="17">
        <f t="shared" si="1"/>
        <v>3</v>
      </c>
      <c r="M95" s="71"/>
      <c r="N95" s="72"/>
      <c r="O95" s="71"/>
      <c r="P95" s="73"/>
      <c r="Q95" s="73"/>
      <c r="T95"/>
      <c r="U95"/>
      <c r="V95"/>
      <c r="X95"/>
      <c r="Y95"/>
      <c r="Z95"/>
      <c r="AB95"/>
      <c r="AC95"/>
      <c r="AD95"/>
      <c r="AF95"/>
      <c r="AG95"/>
      <c r="AH95"/>
      <c r="AJ95"/>
      <c r="AK95"/>
      <c r="AL95"/>
    </row>
    <row r="96" spans="1:38" ht="25.5" customHeight="1" x14ac:dyDescent="0.2">
      <c r="A96" s="10"/>
      <c r="B96" s="86">
        <v>43319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12"/>
      <c r="K96" s="17">
        <f t="shared" si="0"/>
        <v>1</v>
      </c>
      <c r="L96" s="17">
        <f t="shared" si="1"/>
        <v>3</v>
      </c>
      <c r="M96" s="71"/>
      <c r="N96" s="72"/>
      <c r="O96" s="71"/>
      <c r="P96" s="73"/>
      <c r="Q96" s="73"/>
      <c r="T96"/>
      <c r="U96"/>
      <c r="V96"/>
      <c r="X96"/>
      <c r="Y96"/>
      <c r="Z96"/>
      <c r="AB96"/>
      <c r="AC96"/>
      <c r="AD96"/>
      <c r="AF96"/>
      <c r="AG96"/>
      <c r="AH96"/>
      <c r="AJ96"/>
      <c r="AK96"/>
      <c r="AL96"/>
    </row>
    <row r="97" spans="1:38" ht="25.5" customHeight="1" x14ac:dyDescent="0.2">
      <c r="A97" s="10"/>
      <c r="B97" s="86">
        <v>43321</v>
      </c>
      <c r="C97" s="87">
        <v>0</v>
      </c>
      <c r="D97" s="87">
        <v>1</v>
      </c>
      <c r="E97" s="87">
        <v>0</v>
      </c>
      <c r="F97" s="87">
        <v>0</v>
      </c>
      <c r="G97" s="87">
        <v>0</v>
      </c>
      <c r="H97" s="87">
        <v>0</v>
      </c>
      <c r="I97" s="87">
        <v>0</v>
      </c>
      <c r="J97" s="12"/>
      <c r="K97" s="17">
        <f t="shared" si="0"/>
        <v>1</v>
      </c>
      <c r="L97" s="17">
        <f t="shared" si="1"/>
        <v>3</v>
      </c>
      <c r="M97" s="71"/>
      <c r="N97" s="72"/>
      <c r="O97" s="71"/>
      <c r="P97" s="73"/>
      <c r="Q97" s="73"/>
      <c r="T97"/>
      <c r="U97"/>
      <c r="V97"/>
      <c r="X97"/>
      <c r="Y97"/>
      <c r="Z97"/>
      <c r="AB97"/>
      <c r="AC97"/>
      <c r="AD97"/>
      <c r="AF97"/>
      <c r="AG97"/>
      <c r="AH97"/>
      <c r="AJ97"/>
      <c r="AK97"/>
      <c r="AL97"/>
    </row>
    <row r="98" spans="1:38" ht="25.5" customHeight="1" x14ac:dyDescent="0.2">
      <c r="A98" s="10"/>
      <c r="B98" s="86">
        <v>43322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12"/>
      <c r="K98" s="17">
        <f t="shared" si="0"/>
        <v>1</v>
      </c>
      <c r="L98" s="17">
        <f t="shared" si="1"/>
        <v>3</v>
      </c>
      <c r="M98" s="71"/>
      <c r="N98" s="72"/>
      <c r="O98" s="71"/>
      <c r="P98" s="73"/>
      <c r="Q98" s="73"/>
      <c r="T98"/>
      <c r="U98"/>
      <c r="V98"/>
      <c r="X98"/>
      <c r="Y98"/>
      <c r="Z98"/>
      <c r="AB98"/>
      <c r="AC98"/>
      <c r="AD98"/>
      <c r="AF98"/>
      <c r="AG98"/>
      <c r="AH98"/>
      <c r="AJ98"/>
      <c r="AK98"/>
      <c r="AL98"/>
    </row>
    <row r="99" spans="1:38" ht="25.5" customHeight="1" x14ac:dyDescent="0.2">
      <c r="A99" s="10"/>
      <c r="B99" s="86">
        <v>43325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12"/>
      <c r="K99" s="17">
        <f t="shared" si="0"/>
        <v>1</v>
      </c>
      <c r="L99" s="17">
        <f t="shared" si="1"/>
        <v>3</v>
      </c>
      <c r="M99" s="71"/>
      <c r="N99" s="72"/>
      <c r="O99" s="71"/>
      <c r="P99" s="73"/>
      <c r="Q99" s="73"/>
      <c r="T99"/>
      <c r="U99"/>
      <c r="V99"/>
      <c r="X99"/>
      <c r="Y99"/>
      <c r="Z99"/>
      <c r="AB99"/>
      <c r="AC99"/>
      <c r="AD99"/>
      <c r="AF99"/>
      <c r="AG99"/>
      <c r="AH99"/>
      <c r="AJ99"/>
      <c r="AK99"/>
      <c r="AL99"/>
    </row>
    <row r="100" spans="1:38" ht="25.5" customHeight="1" x14ac:dyDescent="0.2">
      <c r="A100" s="10"/>
      <c r="B100" s="86">
        <v>43327</v>
      </c>
      <c r="C100" s="87">
        <v>0</v>
      </c>
      <c r="D100" s="87">
        <v>1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12"/>
      <c r="K100" s="17">
        <f t="shared" si="0"/>
        <v>1</v>
      </c>
      <c r="L100" s="17">
        <f t="shared" si="1"/>
        <v>3</v>
      </c>
      <c r="M100" s="71"/>
      <c r="N100" s="72"/>
      <c r="O100" s="71"/>
      <c r="P100" s="73"/>
      <c r="Q100" s="73"/>
      <c r="T100"/>
      <c r="U100"/>
      <c r="V100"/>
      <c r="X100"/>
      <c r="Y100"/>
      <c r="Z100"/>
      <c r="AB100"/>
      <c r="AC100"/>
      <c r="AD100"/>
      <c r="AF100"/>
      <c r="AG100"/>
      <c r="AH100"/>
      <c r="AJ100"/>
      <c r="AK100"/>
      <c r="AL100"/>
    </row>
    <row r="101" spans="1:38" ht="25.5" customHeight="1" x14ac:dyDescent="0.2">
      <c r="A101" s="10"/>
      <c r="B101" s="86">
        <v>43332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12"/>
      <c r="K101" s="17">
        <f t="shared" si="0"/>
        <v>1</v>
      </c>
      <c r="L101" s="17">
        <f t="shared" si="1"/>
        <v>3</v>
      </c>
      <c r="M101" s="71"/>
      <c r="N101" s="72"/>
      <c r="O101" s="71"/>
      <c r="P101" s="73"/>
      <c r="Q101" s="73"/>
      <c r="T101"/>
      <c r="U101"/>
      <c r="V101"/>
      <c r="X101"/>
      <c r="Y101"/>
      <c r="Z101"/>
      <c r="AB101"/>
      <c r="AC101"/>
      <c r="AD101"/>
      <c r="AF101"/>
      <c r="AG101"/>
      <c r="AH101"/>
      <c r="AJ101"/>
      <c r="AK101"/>
      <c r="AL101"/>
    </row>
    <row r="102" spans="1:38" ht="25.5" customHeight="1" x14ac:dyDescent="0.2">
      <c r="A102" s="10"/>
      <c r="B102" s="86">
        <v>43335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1</v>
      </c>
      <c r="I102" s="87">
        <v>0</v>
      </c>
      <c r="J102" s="12"/>
      <c r="K102" s="17">
        <f t="shared" si="0"/>
        <v>1</v>
      </c>
      <c r="L102" s="17">
        <f t="shared" si="1"/>
        <v>3</v>
      </c>
      <c r="M102" s="71"/>
      <c r="N102" s="72"/>
      <c r="O102" s="71"/>
      <c r="P102" s="73"/>
      <c r="Q102" s="73"/>
      <c r="T102"/>
      <c r="U102"/>
      <c r="V102"/>
      <c r="X102"/>
      <c r="Y102"/>
      <c r="Z102"/>
      <c r="AB102"/>
      <c r="AC102"/>
      <c r="AD102"/>
      <c r="AF102"/>
      <c r="AG102"/>
      <c r="AH102"/>
      <c r="AJ102"/>
      <c r="AK102"/>
      <c r="AL102"/>
    </row>
    <row r="103" spans="1:38" ht="25.5" customHeight="1" x14ac:dyDescent="0.2">
      <c r="A103" s="10"/>
      <c r="B103" s="86">
        <v>43339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12"/>
      <c r="K103" s="17">
        <f t="shared" si="0"/>
        <v>1</v>
      </c>
      <c r="L103" s="17">
        <f t="shared" si="1"/>
        <v>3</v>
      </c>
      <c r="M103" s="71"/>
      <c r="N103" s="72"/>
      <c r="O103" s="71"/>
      <c r="P103" s="73"/>
      <c r="Q103" s="73"/>
      <c r="T103"/>
      <c r="U103"/>
      <c r="V103"/>
      <c r="X103"/>
      <c r="Y103"/>
      <c r="Z103"/>
      <c r="AB103"/>
      <c r="AC103"/>
      <c r="AD103"/>
      <c r="AF103"/>
      <c r="AG103"/>
      <c r="AH103"/>
      <c r="AJ103"/>
      <c r="AK103"/>
      <c r="AL103"/>
    </row>
    <row r="104" spans="1:38" ht="25.5" customHeight="1" x14ac:dyDescent="0.2">
      <c r="A104" s="10"/>
      <c r="B104" s="86">
        <v>43339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12"/>
      <c r="K104" s="17">
        <f t="shared" si="0"/>
        <v>1</v>
      </c>
      <c r="L104" s="17">
        <f t="shared" si="1"/>
        <v>3</v>
      </c>
      <c r="M104" s="71"/>
      <c r="N104" s="72"/>
      <c r="O104" s="71"/>
      <c r="P104" s="73"/>
      <c r="Q104" s="73"/>
      <c r="T104"/>
      <c r="U104"/>
      <c r="V104"/>
      <c r="X104"/>
      <c r="Y104"/>
      <c r="Z104"/>
      <c r="AB104"/>
      <c r="AC104"/>
      <c r="AD104"/>
      <c r="AF104"/>
      <c r="AG104"/>
      <c r="AH104"/>
      <c r="AJ104"/>
      <c r="AK104"/>
      <c r="AL104"/>
    </row>
    <row r="105" spans="1:38" ht="25.5" customHeight="1" x14ac:dyDescent="0.2">
      <c r="A105" s="10"/>
      <c r="B105" s="86">
        <v>43342</v>
      </c>
      <c r="C105" s="87">
        <v>0</v>
      </c>
      <c r="D105" s="87">
        <v>1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12"/>
      <c r="K105" s="17">
        <f t="shared" si="0"/>
        <v>1</v>
      </c>
      <c r="L105" s="17">
        <f t="shared" si="1"/>
        <v>3</v>
      </c>
      <c r="M105" s="71"/>
      <c r="N105" s="72"/>
      <c r="O105" s="71"/>
      <c r="P105" s="73"/>
      <c r="Q105" s="73"/>
      <c r="T105"/>
      <c r="U105"/>
      <c r="V105"/>
      <c r="X105"/>
      <c r="Y105"/>
      <c r="Z105"/>
      <c r="AB105"/>
      <c r="AC105"/>
      <c r="AD105"/>
      <c r="AF105"/>
      <c r="AG105"/>
      <c r="AH105"/>
      <c r="AJ105"/>
      <c r="AK105"/>
      <c r="AL105"/>
    </row>
    <row r="106" spans="1:38" ht="25.5" customHeight="1" x14ac:dyDescent="0.2">
      <c r="A106" s="10"/>
      <c r="B106" s="86">
        <v>43343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12"/>
      <c r="K106" s="17">
        <f t="shared" si="0"/>
        <v>1</v>
      </c>
      <c r="L106" s="17">
        <f t="shared" si="1"/>
        <v>3</v>
      </c>
      <c r="M106" s="71"/>
      <c r="N106" s="72"/>
      <c r="O106" s="71"/>
      <c r="P106" s="73"/>
      <c r="Q106" s="73"/>
      <c r="T106"/>
      <c r="U106"/>
      <c r="V106"/>
      <c r="X106"/>
      <c r="Y106"/>
      <c r="Z106"/>
      <c r="AB106"/>
      <c r="AC106"/>
      <c r="AD106"/>
      <c r="AF106"/>
      <c r="AG106"/>
      <c r="AH106"/>
      <c r="AJ106"/>
      <c r="AK106"/>
      <c r="AL106"/>
    </row>
    <row r="107" spans="1:38" ht="25.5" customHeight="1" x14ac:dyDescent="0.2">
      <c r="A107" s="10"/>
      <c r="B107" s="86">
        <v>43347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1</v>
      </c>
      <c r="J107" s="12"/>
      <c r="K107" s="17">
        <f t="shared" si="0"/>
        <v>1</v>
      </c>
      <c r="L107" s="17">
        <f t="shared" si="1"/>
        <v>3</v>
      </c>
      <c r="M107" s="71"/>
      <c r="N107" s="72"/>
      <c r="O107" s="71"/>
      <c r="P107" s="73"/>
      <c r="Q107" s="73"/>
      <c r="T107"/>
      <c r="U107"/>
      <c r="V107"/>
      <c r="X107"/>
      <c r="Y107"/>
      <c r="Z107"/>
      <c r="AB107"/>
      <c r="AC107"/>
      <c r="AD107"/>
      <c r="AF107"/>
      <c r="AG107"/>
      <c r="AH107"/>
      <c r="AJ107"/>
      <c r="AK107"/>
      <c r="AL107"/>
    </row>
    <row r="108" spans="1:38" ht="25.5" customHeight="1" x14ac:dyDescent="0.2">
      <c r="A108" s="10"/>
      <c r="B108" s="86">
        <v>43348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12"/>
      <c r="K108" s="17">
        <f t="shared" si="0"/>
        <v>1</v>
      </c>
      <c r="L108" s="17">
        <f t="shared" si="1"/>
        <v>3</v>
      </c>
      <c r="M108" s="71"/>
      <c r="N108" s="72"/>
      <c r="O108" s="71"/>
      <c r="P108" s="73"/>
      <c r="Q108" s="73"/>
      <c r="T108"/>
      <c r="U108"/>
      <c r="V108"/>
      <c r="X108"/>
      <c r="Y108"/>
      <c r="Z108"/>
      <c r="AB108"/>
      <c r="AC108"/>
      <c r="AD108"/>
      <c r="AF108"/>
      <c r="AG108"/>
      <c r="AH108"/>
      <c r="AJ108"/>
      <c r="AK108"/>
      <c r="AL108"/>
    </row>
    <row r="109" spans="1:38" ht="25.5" customHeight="1" x14ac:dyDescent="0.2">
      <c r="A109" s="10"/>
      <c r="B109" s="86">
        <v>43349</v>
      </c>
      <c r="C109" s="87">
        <v>1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12"/>
      <c r="K109" s="17">
        <f t="shared" si="0"/>
        <v>1</v>
      </c>
      <c r="L109" s="17">
        <f t="shared" si="1"/>
        <v>3</v>
      </c>
      <c r="M109" s="71"/>
      <c r="N109" s="72"/>
      <c r="O109" s="71"/>
      <c r="P109" s="73"/>
      <c r="Q109" s="73"/>
      <c r="T109"/>
      <c r="U109"/>
      <c r="V109"/>
      <c r="X109"/>
      <c r="Y109"/>
      <c r="Z109"/>
      <c r="AB109"/>
      <c r="AC109"/>
      <c r="AD109"/>
      <c r="AF109"/>
      <c r="AG109"/>
      <c r="AH109"/>
      <c r="AJ109"/>
      <c r="AK109"/>
      <c r="AL109"/>
    </row>
    <row r="110" spans="1:38" ht="25.5" customHeight="1" x14ac:dyDescent="0.2">
      <c r="A110" s="10"/>
      <c r="B110" s="86">
        <v>43351</v>
      </c>
      <c r="C110" s="87">
        <v>0</v>
      </c>
      <c r="D110" s="87">
        <v>0</v>
      </c>
      <c r="E110" s="87">
        <v>0</v>
      </c>
      <c r="F110" s="87">
        <v>0</v>
      </c>
      <c r="G110" s="87">
        <v>0</v>
      </c>
      <c r="H110" s="87">
        <v>0</v>
      </c>
      <c r="I110" s="87">
        <v>0</v>
      </c>
      <c r="J110" s="12"/>
      <c r="K110" s="17">
        <f t="shared" si="0"/>
        <v>1</v>
      </c>
      <c r="L110" s="17">
        <f t="shared" si="1"/>
        <v>3</v>
      </c>
      <c r="M110" s="71"/>
      <c r="N110" s="72"/>
      <c r="O110" s="71"/>
      <c r="P110" s="73"/>
      <c r="Q110" s="73"/>
      <c r="T110"/>
      <c r="U110"/>
      <c r="V110"/>
      <c r="X110"/>
      <c r="Y110"/>
      <c r="Z110"/>
      <c r="AB110"/>
      <c r="AC110"/>
      <c r="AD110"/>
      <c r="AF110"/>
      <c r="AG110"/>
      <c r="AH110"/>
      <c r="AJ110"/>
      <c r="AK110"/>
      <c r="AL110"/>
    </row>
    <row r="111" spans="1:38" ht="25.5" customHeight="1" x14ac:dyDescent="0.2">
      <c r="A111" s="10"/>
      <c r="B111" s="86">
        <v>43354</v>
      </c>
      <c r="C111" s="87">
        <v>0</v>
      </c>
      <c r="D111" s="87">
        <v>0</v>
      </c>
      <c r="E111" s="87">
        <v>0</v>
      </c>
      <c r="F111" s="87">
        <v>0</v>
      </c>
      <c r="G111" s="87">
        <v>0</v>
      </c>
      <c r="H111" s="87">
        <v>0</v>
      </c>
      <c r="I111" s="87">
        <v>0</v>
      </c>
      <c r="J111" s="12"/>
      <c r="K111" s="17">
        <f t="shared" si="0"/>
        <v>1</v>
      </c>
      <c r="L111" s="17">
        <f t="shared" si="1"/>
        <v>3</v>
      </c>
      <c r="M111" s="71"/>
      <c r="N111" s="72"/>
      <c r="O111" s="71"/>
      <c r="P111" s="73"/>
      <c r="Q111" s="73"/>
      <c r="T111"/>
      <c r="U111"/>
      <c r="V111"/>
      <c r="X111"/>
      <c r="Y111"/>
      <c r="Z111"/>
      <c r="AB111"/>
      <c r="AC111"/>
      <c r="AD111"/>
      <c r="AF111"/>
      <c r="AG111"/>
      <c r="AH111"/>
      <c r="AJ111"/>
      <c r="AK111"/>
      <c r="AL111"/>
    </row>
    <row r="112" spans="1:38" ht="25.5" customHeight="1" x14ac:dyDescent="0.2">
      <c r="A112" s="10"/>
      <c r="B112" s="86">
        <v>43356</v>
      </c>
      <c r="C112" s="87">
        <v>0</v>
      </c>
      <c r="D112" s="87">
        <v>0</v>
      </c>
      <c r="E112" s="87">
        <v>0</v>
      </c>
      <c r="F112" s="87">
        <v>0</v>
      </c>
      <c r="G112" s="87">
        <v>0</v>
      </c>
      <c r="H112" s="87">
        <v>0</v>
      </c>
      <c r="I112" s="87">
        <v>0</v>
      </c>
      <c r="J112" s="12"/>
      <c r="K112" s="17">
        <f t="shared" si="0"/>
        <v>1</v>
      </c>
      <c r="L112" s="17">
        <f t="shared" si="1"/>
        <v>3</v>
      </c>
      <c r="M112" s="71"/>
      <c r="N112" s="72"/>
      <c r="O112" s="71"/>
      <c r="P112" s="73"/>
      <c r="Q112" s="73"/>
      <c r="T112"/>
      <c r="U112"/>
      <c r="V112"/>
      <c r="X112"/>
      <c r="Y112"/>
      <c r="Z112"/>
      <c r="AB112"/>
      <c r="AC112"/>
      <c r="AD112"/>
      <c r="AF112"/>
      <c r="AG112"/>
      <c r="AH112"/>
      <c r="AJ112"/>
      <c r="AK112"/>
      <c r="AL112"/>
    </row>
    <row r="113" spans="1:38" ht="25.5" customHeight="1" x14ac:dyDescent="0.2">
      <c r="A113" s="10"/>
      <c r="B113" s="86">
        <v>43357</v>
      </c>
      <c r="C113" s="87">
        <v>0</v>
      </c>
      <c r="D113" s="87">
        <v>0</v>
      </c>
      <c r="E113" s="87">
        <v>0</v>
      </c>
      <c r="F113" s="87">
        <v>0</v>
      </c>
      <c r="G113" s="87">
        <v>0</v>
      </c>
      <c r="H113" s="87">
        <v>0</v>
      </c>
      <c r="I113" s="87">
        <v>0</v>
      </c>
      <c r="J113" s="12"/>
      <c r="K113" s="17">
        <f t="shared" si="0"/>
        <v>1</v>
      </c>
      <c r="L113" s="17">
        <f t="shared" si="1"/>
        <v>3</v>
      </c>
      <c r="M113" s="71"/>
      <c r="N113" s="72"/>
      <c r="O113" s="71"/>
      <c r="P113" s="73"/>
      <c r="Q113" s="73"/>
      <c r="T113"/>
      <c r="U113"/>
      <c r="V113"/>
      <c r="X113"/>
      <c r="Y113"/>
      <c r="Z113"/>
      <c r="AB113"/>
      <c r="AC113"/>
      <c r="AD113"/>
      <c r="AF113"/>
      <c r="AG113"/>
      <c r="AH113"/>
      <c r="AJ113"/>
      <c r="AK113"/>
      <c r="AL113"/>
    </row>
    <row r="114" spans="1:38" ht="25.5" customHeight="1" x14ac:dyDescent="0.2">
      <c r="A114" s="10"/>
      <c r="B114" s="86">
        <v>43358</v>
      </c>
      <c r="C114" s="87">
        <v>0</v>
      </c>
      <c r="D114" s="87">
        <v>0</v>
      </c>
      <c r="E114" s="87">
        <v>0</v>
      </c>
      <c r="F114" s="87">
        <v>0</v>
      </c>
      <c r="G114" s="87">
        <v>0</v>
      </c>
      <c r="H114" s="87">
        <v>0</v>
      </c>
      <c r="I114" s="87">
        <v>0</v>
      </c>
      <c r="J114" s="12"/>
      <c r="K114" s="17">
        <f t="shared" si="0"/>
        <v>1</v>
      </c>
      <c r="L114" s="17">
        <f t="shared" si="1"/>
        <v>3</v>
      </c>
      <c r="M114" s="71"/>
      <c r="N114" s="72"/>
      <c r="O114" s="71"/>
      <c r="P114" s="73"/>
      <c r="Q114" s="73"/>
      <c r="T114"/>
      <c r="U114"/>
      <c r="V114"/>
      <c r="X114"/>
      <c r="Y114"/>
      <c r="Z114"/>
      <c r="AB114"/>
      <c r="AC114"/>
      <c r="AD114"/>
      <c r="AF114"/>
      <c r="AG114"/>
      <c r="AH114"/>
      <c r="AJ114"/>
      <c r="AK114"/>
      <c r="AL114"/>
    </row>
    <row r="115" spans="1:38" ht="25.5" customHeight="1" x14ac:dyDescent="0.2">
      <c r="A115" s="10"/>
      <c r="B115" s="86">
        <v>43360</v>
      </c>
      <c r="C115" s="87">
        <v>0</v>
      </c>
      <c r="D115" s="87">
        <v>0</v>
      </c>
      <c r="E115" s="87">
        <v>0</v>
      </c>
      <c r="F115" s="87">
        <v>0</v>
      </c>
      <c r="G115" s="87">
        <v>0</v>
      </c>
      <c r="H115" s="87">
        <v>0</v>
      </c>
      <c r="I115" s="87">
        <v>0</v>
      </c>
      <c r="J115" s="12"/>
      <c r="K115" s="17">
        <f t="shared" si="0"/>
        <v>1</v>
      </c>
      <c r="L115" s="17">
        <f t="shared" si="1"/>
        <v>3</v>
      </c>
      <c r="M115" s="71"/>
      <c r="N115" s="72"/>
      <c r="O115" s="71"/>
      <c r="P115" s="73"/>
      <c r="Q115" s="73"/>
      <c r="T115"/>
      <c r="U115"/>
      <c r="V115"/>
      <c r="X115"/>
      <c r="Y115"/>
      <c r="Z115"/>
      <c r="AB115"/>
      <c r="AC115"/>
      <c r="AD115"/>
      <c r="AF115"/>
      <c r="AG115"/>
      <c r="AH115"/>
      <c r="AJ115"/>
      <c r="AK115"/>
      <c r="AL115"/>
    </row>
    <row r="116" spans="1:38" ht="25.5" customHeight="1" x14ac:dyDescent="0.2">
      <c r="A116" s="10"/>
      <c r="B116" s="86">
        <v>43368</v>
      </c>
      <c r="C116" s="87">
        <v>0</v>
      </c>
      <c r="D116" s="87">
        <v>0</v>
      </c>
      <c r="E116" s="87">
        <v>0</v>
      </c>
      <c r="F116" s="87">
        <v>0</v>
      </c>
      <c r="G116" s="87">
        <v>0</v>
      </c>
      <c r="H116" s="87">
        <v>0</v>
      </c>
      <c r="I116" s="87">
        <v>0</v>
      </c>
      <c r="J116" s="12"/>
      <c r="K116" s="17">
        <f t="shared" si="0"/>
        <v>1</v>
      </c>
      <c r="L116" s="17">
        <f t="shared" si="1"/>
        <v>3</v>
      </c>
      <c r="M116" s="71"/>
      <c r="N116" s="72"/>
      <c r="O116" s="71"/>
      <c r="P116" s="73"/>
      <c r="Q116" s="73"/>
      <c r="T116"/>
      <c r="U116"/>
      <c r="V116"/>
      <c r="X116"/>
      <c r="Y116"/>
      <c r="Z116"/>
      <c r="AB116"/>
      <c r="AC116"/>
      <c r="AD116"/>
      <c r="AF116"/>
      <c r="AG116"/>
      <c r="AH116"/>
      <c r="AJ116"/>
      <c r="AK116"/>
      <c r="AL116"/>
    </row>
    <row r="117" spans="1:38" ht="25.5" customHeight="1" x14ac:dyDescent="0.2">
      <c r="A117" s="10"/>
      <c r="B117" s="86">
        <v>43369</v>
      </c>
      <c r="C117" s="87">
        <v>0</v>
      </c>
      <c r="D117" s="87">
        <v>0</v>
      </c>
      <c r="E117" s="87">
        <v>0</v>
      </c>
      <c r="F117" s="87">
        <v>0</v>
      </c>
      <c r="G117" s="87">
        <v>0</v>
      </c>
      <c r="H117" s="87">
        <v>1</v>
      </c>
      <c r="I117" s="87">
        <v>0</v>
      </c>
      <c r="J117" s="12"/>
      <c r="K117" s="17">
        <f t="shared" si="0"/>
        <v>1</v>
      </c>
      <c r="L117" s="17">
        <f t="shared" si="1"/>
        <v>3</v>
      </c>
      <c r="M117" s="71"/>
      <c r="N117" s="72"/>
      <c r="O117" s="71"/>
      <c r="P117" s="73"/>
      <c r="Q117" s="73"/>
      <c r="T117"/>
      <c r="U117"/>
      <c r="V117"/>
      <c r="X117"/>
      <c r="Y117"/>
      <c r="Z117"/>
      <c r="AB117"/>
      <c r="AC117"/>
      <c r="AD117"/>
      <c r="AF117"/>
      <c r="AG117"/>
      <c r="AH117"/>
      <c r="AJ117"/>
      <c r="AK117"/>
      <c r="AL117"/>
    </row>
    <row r="118" spans="1:38" ht="25.5" customHeight="1" x14ac:dyDescent="0.2">
      <c r="A118" s="10"/>
      <c r="B118" s="86">
        <v>43370</v>
      </c>
      <c r="C118" s="87">
        <v>0</v>
      </c>
      <c r="D118" s="87">
        <v>0</v>
      </c>
      <c r="E118" s="87">
        <v>0</v>
      </c>
      <c r="F118" s="87">
        <v>0</v>
      </c>
      <c r="G118" s="87">
        <v>0</v>
      </c>
      <c r="H118" s="87">
        <v>0</v>
      </c>
      <c r="I118" s="87">
        <v>0</v>
      </c>
      <c r="J118" s="12"/>
      <c r="K118" s="17">
        <f t="shared" si="0"/>
        <v>1</v>
      </c>
      <c r="L118" s="17">
        <f t="shared" si="1"/>
        <v>3</v>
      </c>
      <c r="M118" s="71"/>
      <c r="N118" s="72"/>
      <c r="O118" s="71"/>
      <c r="P118" s="73"/>
      <c r="Q118" s="73"/>
      <c r="T118"/>
      <c r="U118"/>
      <c r="V118"/>
      <c r="X118"/>
      <c r="Y118"/>
      <c r="Z118"/>
      <c r="AB118"/>
      <c r="AC118"/>
      <c r="AD118"/>
      <c r="AF118"/>
      <c r="AG118"/>
      <c r="AH118"/>
      <c r="AJ118"/>
      <c r="AK118"/>
      <c r="AL118"/>
    </row>
    <row r="119" spans="1:38" ht="25.5" customHeight="1" x14ac:dyDescent="0.2">
      <c r="A119" s="10"/>
      <c r="B119" s="86">
        <v>43375</v>
      </c>
      <c r="C119" s="87">
        <v>0</v>
      </c>
      <c r="D119" s="87">
        <v>0</v>
      </c>
      <c r="E119" s="87">
        <v>0</v>
      </c>
      <c r="F119" s="87">
        <v>0</v>
      </c>
      <c r="G119" s="87">
        <v>0</v>
      </c>
      <c r="H119" s="87">
        <v>0</v>
      </c>
      <c r="I119" s="87">
        <v>0</v>
      </c>
      <c r="J119" s="12"/>
      <c r="K119" s="17">
        <f t="shared" si="0"/>
        <v>1</v>
      </c>
      <c r="L119" s="17">
        <f t="shared" si="1"/>
        <v>3</v>
      </c>
      <c r="M119" s="71"/>
      <c r="N119" s="72"/>
      <c r="O119" s="71"/>
      <c r="P119" s="73"/>
      <c r="Q119" s="73"/>
      <c r="T119"/>
      <c r="U119"/>
      <c r="V119"/>
      <c r="X119"/>
      <c r="Y119"/>
      <c r="Z119"/>
      <c r="AB119"/>
      <c r="AC119"/>
      <c r="AD119"/>
      <c r="AF119"/>
      <c r="AG119"/>
      <c r="AH119"/>
      <c r="AJ119"/>
      <c r="AK119"/>
      <c r="AL119"/>
    </row>
    <row r="120" spans="1:38" ht="25.5" customHeight="1" x14ac:dyDescent="0.2">
      <c r="A120" s="10"/>
      <c r="B120" s="86">
        <v>43379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1</v>
      </c>
      <c r="J120" s="12"/>
      <c r="K120" s="17">
        <f t="shared" si="0"/>
        <v>1</v>
      </c>
      <c r="L120" s="17">
        <f t="shared" si="1"/>
        <v>3</v>
      </c>
      <c r="M120" s="71"/>
      <c r="N120" s="72"/>
      <c r="O120" s="71"/>
      <c r="P120" s="73"/>
      <c r="Q120" s="73"/>
      <c r="T120"/>
      <c r="U120"/>
      <c r="V120"/>
      <c r="X120"/>
      <c r="Y120"/>
      <c r="Z120"/>
      <c r="AB120"/>
      <c r="AC120"/>
      <c r="AD120"/>
      <c r="AF120"/>
      <c r="AG120"/>
      <c r="AH120"/>
      <c r="AJ120"/>
      <c r="AK120"/>
      <c r="AL120"/>
    </row>
    <row r="121" spans="1:38" ht="25.5" customHeight="1" x14ac:dyDescent="0.2">
      <c r="A121" s="10"/>
      <c r="B121" s="86">
        <v>43382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12"/>
      <c r="K121" s="17">
        <f t="shared" si="0"/>
        <v>1</v>
      </c>
      <c r="L121" s="17">
        <f t="shared" si="1"/>
        <v>3</v>
      </c>
      <c r="M121" s="71"/>
      <c r="N121" s="72"/>
      <c r="O121" s="71"/>
      <c r="P121" s="73"/>
      <c r="Q121" s="73"/>
      <c r="T121"/>
      <c r="U121"/>
      <c r="V121"/>
      <c r="X121"/>
      <c r="Y121"/>
      <c r="Z121"/>
      <c r="AB121"/>
      <c r="AC121"/>
      <c r="AD121"/>
      <c r="AF121"/>
      <c r="AG121"/>
      <c r="AH121"/>
      <c r="AJ121"/>
      <c r="AK121"/>
      <c r="AL121"/>
    </row>
    <row r="122" spans="1:38" ht="25.5" customHeight="1" x14ac:dyDescent="0.2">
      <c r="A122" s="10"/>
      <c r="B122" s="86">
        <v>43384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12"/>
      <c r="K122" s="17">
        <f t="shared" si="0"/>
        <v>1</v>
      </c>
      <c r="L122" s="17">
        <f t="shared" si="1"/>
        <v>3</v>
      </c>
      <c r="M122" s="71"/>
      <c r="N122" s="72"/>
      <c r="O122" s="71"/>
      <c r="P122" s="73"/>
      <c r="Q122" s="73"/>
      <c r="T122"/>
      <c r="U122"/>
      <c r="V122"/>
      <c r="X122"/>
      <c r="Y122"/>
      <c r="Z122"/>
      <c r="AB122"/>
      <c r="AC122"/>
      <c r="AD122"/>
      <c r="AF122"/>
      <c r="AG122"/>
      <c r="AH122"/>
      <c r="AJ122"/>
      <c r="AK122"/>
      <c r="AL122"/>
    </row>
    <row r="123" spans="1:38" ht="25.5" customHeight="1" x14ac:dyDescent="0.2">
      <c r="A123" s="10"/>
      <c r="B123" s="86">
        <v>43385</v>
      </c>
      <c r="C123" s="87">
        <v>0</v>
      </c>
      <c r="D123" s="87">
        <v>1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12"/>
      <c r="K123" s="17">
        <f t="shared" si="0"/>
        <v>1</v>
      </c>
      <c r="L123" s="17">
        <f t="shared" si="1"/>
        <v>3</v>
      </c>
      <c r="M123" s="71"/>
      <c r="N123" s="72"/>
      <c r="O123" s="71"/>
      <c r="P123" s="73"/>
      <c r="Q123" s="73"/>
      <c r="T123"/>
      <c r="U123"/>
      <c r="V123"/>
      <c r="X123"/>
      <c r="Y123"/>
      <c r="Z123"/>
      <c r="AB123"/>
      <c r="AC123"/>
      <c r="AD123"/>
      <c r="AF123"/>
      <c r="AG123"/>
      <c r="AH123"/>
      <c r="AJ123"/>
      <c r="AK123"/>
      <c r="AL123"/>
    </row>
    <row r="124" spans="1:38" ht="25.5" customHeight="1" x14ac:dyDescent="0.2">
      <c r="A124" s="10"/>
      <c r="B124" s="86">
        <v>43388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12"/>
      <c r="K124" s="17">
        <f t="shared" si="0"/>
        <v>1</v>
      </c>
      <c r="L124" s="17">
        <f t="shared" si="1"/>
        <v>3</v>
      </c>
      <c r="M124" s="71"/>
      <c r="N124" s="72"/>
      <c r="O124" s="71"/>
      <c r="P124" s="73"/>
      <c r="Q124" s="73"/>
      <c r="T124"/>
      <c r="U124"/>
      <c r="V124"/>
      <c r="X124"/>
      <c r="Y124"/>
      <c r="Z124"/>
      <c r="AB124"/>
      <c r="AC124"/>
      <c r="AD124"/>
      <c r="AF124"/>
      <c r="AG124"/>
      <c r="AH124"/>
      <c r="AJ124"/>
      <c r="AK124"/>
      <c r="AL124"/>
    </row>
    <row r="125" spans="1:38" ht="25.5" customHeight="1" x14ac:dyDescent="0.2">
      <c r="A125" s="10"/>
      <c r="B125" s="86">
        <v>43391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12"/>
      <c r="K125" s="17">
        <f t="shared" si="0"/>
        <v>1</v>
      </c>
      <c r="L125" s="17">
        <f t="shared" si="1"/>
        <v>3</v>
      </c>
      <c r="M125" s="71"/>
      <c r="N125" s="72"/>
      <c r="O125" s="71"/>
      <c r="P125" s="73"/>
      <c r="Q125" s="73"/>
      <c r="T125"/>
      <c r="U125"/>
      <c r="V125"/>
      <c r="X125"/>
      <c r="Y125"/>
      <c r="Z125"/>
      <c r="AB125"/>
      <c r="AC125"/>
      <c r="AD125"/>
      <c r="AF125"/>
      <c r="AG125"/>
      <c r="AH125"/>
      <c r="AJ125"/>
      <c r="AK125"/>
      <c r="AL125"/>
    </row>
    <row r="126" spans="1:38" ht="25.5" customHeight="1" x14ac:dyDescent="0.2">
      <c r="A126" s="10"/>
      <c r="B126" s="86">
        <v>43392</v>
      </c>
      <c r="C126" s="87">
        <v>0</v>
      </c>
      <c r="D126" s="87">
        <v>0</v>
      </c>
      <c r="E126" s="87">
        <v>0</v>
      </c>
      <c r="F126" s="87">
        <v>0</v>
      </c>
      <c r="G126" s="87">
        <v>0</v>
      </c>
      <c r="H126" s="87">
        <v>0</v>
      </c>
      <c r="I126" s="87">
        <v>1</v>
      </c>
      <c r="J126" s="12"/>
      <c r="K126" s="17">
        <f t="shared" si="0"/>
        <v>1</v>
      </c>
      <c r="L126" s="17">
        <f t="shared" si="1"/>
        <v>3</v>
      </c>
      <c r="M126" s="71"/>
      <c r="N126" s="72"/>
      <c r="O126" s="71"/>
      <c r="P126" s="73"/>
      <c r="Q126" s="73"/>
      <c r="T126"/>
      <c r="U126"/>
      <c r="V126"/>
      <c r="X126"/>
      <c r="Y126"/>
      <c r="Z126"/>
      <c r="AB126"/>
      <c r="AC126"/>
      <c r="AD126"/>
      <c r="AF126"/>
      <c r="AG126"/>
      <c r="AH126"/>
      <c r="AJ126"/>
      <c r="AK126"/>
      <c r="AL126"/>
    </row>
    <row r="127" spans="1:38" ht="25.5" customHeight="1" x14ac:dyDescent="0.2">
      <c r="A127" s="10"/>
      <c r="B127" s="86">
        <v>43395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12"/>
      <c r="K127" s="17">
        <f t="shared" si="0"/>
        <v>1</v>
      </c>
      <c r="L127" s="17">
        <f t="shared" si="1"/>
        <v>3</v>
      </c>
      <c r="M127" s="71"/>
      <c r="N127" s="72"/>
      <c r="O127" s="71"/>
      <c r="P127" s="73"/>
      <c r="Q127" s="73"/>
      <c r="T127"/>
      <c r="U127"/>
      <c r="V127"/>
      <c r="X127"/>
      <c r="Y127"/>
      <c r="Z127"/>
      <c r="AB127"/>
      <c r="AC127"/>
      <c r="AD127"/>
      <c r="AF127"/>
      <c r="AG127"/>
      <c r="AH127"/>
      <c r="AJ127"/>
      <c r="AK127"/>
      <c r="AL127"/>
    </row>
    <row r="128" spans="1:38" ht="25.5" customHeight="1" x14ac:dyDescent="0.2">
      <c r="A128" s="10"/>
      <c r="B128" s="86">
        <v>43397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12"/>
      <c r="K128" s="17">
        <f t="shared" si="0"/>
        <v>1</v>
      </c>
      <c r="L128" s="17">
        <f t="shared" si="1"/>
        <v>3</v>
      </c>
      <c r="M128" s="71"/>
      <c r="N128" s="72"/>
      <c r="O128" s="71"/>
      <c r="P128" s="73"/>
      <c r="Q128" s="73"/>
      <c r="T128"/>
      <c r="U128"/>
      <c r="V128"/>
      <c r="X128"/>
      <c r="Y128"/>
      <c r="Z128"/>
      <c r="AB128"/>
      <c r="AC128"/>
      <c r="AD128"/>
      <c r="AF128"/>
      <c r="AG128"/>
      <c r="AH128"/>
      <c r="AJ128"/>
      <c r="AK128"/>
      <c r="AL128"/>
    </row>
    <row r="129" spans="1:38" ht="25.5" customHeight="1" x14ac:dyDescent="0.2">
      <c r="A129" s="10"/>
      <c r="B129" s="86">
        <v>43404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12"/>
      <c r="K129" s="17">
        <f t="shared" si="0"/>
        <v>1</v>
      </c>
      <c r="L129" s="17">
        <f t="shared" si="1"/>
        <v>3</v>
      </c>
      <c r="M129" s="71"/>
      <c r="N129" s="72"/>
      <c r="O129" s="71"/>
      <c r="P129" s="73"/>
      <c r="Q129" s="73"/>
      <c r="T129"/>
      <c r="U129"/>
      <c r="V129"/>
      <c r="X129"/>
      <c r="Y129"/>
      <c r="Z129"/>
      <c r="AB129"/>
      <c r="AC129"/>
      <c r="AD129"/>
      <c r="AF129"/>
      <c r="AG129"/>
      <c r="AH129"/>
      <c r="AJ129"/>
      <c r="AK129"/>
      <c r="AL129"/>
    </row>
    <row r="130" spans="1:38" ht="25.5" customHeight="1" x14ac:dyDescent="0.2">
      <c r="A130" s="10"/>
      <c r="B130" s="86">
        <v>43410</v>
      </c>
      <c r="C130" s="88">
        <v>0</v>
      </c>
      <c r="D130" s="88">
        <v>0</v>
      </c>
      <c r="E130" s="88">
        <v>1</v>
      </c>
      <c r="F130" s="88">
        <v>0</v>
      </c>
      <c r="G130" s="88">
        <v>0</v>
      </c>
      <c r="H130" s="88">
        <v>0</v>
      </c>
      <c r="I130" s="88">
        <v>0</v>
      </c>
      <c r="J130" s="12"/>
      <c r="K130" s="17">
        <f t="shared" si="0"/>
        <v>1</v>
      </c>
      <c r="L130" s="17">
        <f t="shared" si="1"/>
        <v>3</v>
      </c>
      <c r="M130" s="71"/>
      <c r="N130" s="72"/>
      <c r="O130" s="71"/>
      <c r="P130" s="73"/>
      <c r="Q130" s="73"/>
      <c r="T130"/>
      <c r="U130"/>
      <c r="V130"/>
      <c r="X130"/>
      <c r="Y130"/>
      <c r="Z130"/>
      <c r="AB130"/>
      <c r="AC130"/>
      <c r="AD130"/>
      <c r="AF130"/>
      <c r="AG130"/>
      <c r="AH130"/>
      <c r="AJ130"/>
      <c r="AK130"/>
      <c r="AL130"/>
    </row>
    <row r="131" spans="1:38" ht="25.5" customHeight="1" x14ac:dyDescent="0.2">
      <c r="A131" s="10"/>
      <c r="B131" s="86">
        <v>43411</v>
      </c>
      <c r="C131" s="88">
        <v>0</v>
      </c>
      <c r="D131" s="88">
        <v>0</v>
      </c>
      <c r="E131" s="88">
        <v>0</v>
      </c>
      <c r="F131" s="88">
        <v>0</v>
      </c>
      <c r="G131" s="88">
        <v>0</v>
      </c>
      <c r="H131" s="88">
        <v>0</v>
      </c>
      <c r="I131" s="88">
        <v>0</v>
      </c>
      <c r="J131" s="12"/>
      <c r="K131" s="17">
        <f t="shared" si="0"/>
        <v>1</v>
      </c>
      <c r="L131" s="17">
        <f t="shared" si="1"/>
        <v>3</v>
      </c>
      <c r="M131" s="71"/>
      <c r="N131" s="72"/>
      <c r="O131" s="71"/>
      <c r="P131" s="73"/>
      <c r="Q131" s="73"/>
      <c r="T131"/>
      <c r="U131"/>
      <c r="V131"/>
      <c r="X131"/>
      <c r="Y131"/>
      <c r="Z131"/>
      <c r="AB131"/>
      <c r="AC131"/>
      <c r="AD131"/>
      <c r="AF131"/>
      <c r="AG131"/>
      <c r="AH131"/>
      <c r="AJ131"/>
      <c r="AK131"/>
      <c r="AL131"/>
    </row>
    <row r="132" spans="1:38" ht="25.5" customHeight="1" x14ac:dyDescent="0.2">
      <c r="A132" s="10"/>
      <c r="B132" s="86">
        <v>43414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12"/>
      <c r="K132" s="17">
        <f t="shared" si="0"/>
        <v>1</v>
      </c>
      <c r="L132" s="17">
        <f t="shared" si="1"/>
        <v>3</v>
      </c>
      <c r="M132" s="71"/>
      <c r="N132" s="72"/>
      <c r="O132" s="71"/>
      <c r="P132" s="73"/>
      <c r="Q132" s="73"/>
      <c r="T132"/>
      <c r="U132"/>
      <c r="V132"/>
      <c r="X132"/>
      <c r="Y132"/>
      <c r="Z132"/>
      <c r="AB132"/>
      <c r="AC132"/>
      <c r="AD132"/>
      <c r="AF132"/>
      <c r="AG132"/>
      <c r="AH132"/>
      <c r="AJ132"/>
      <c r="AK132"/>
      <c r="AL132"/>
    </row>
    <row r="133" spans="1:38" ht="25.5" customHeight="1" x14ac:dyDescent="0.2">
      <c r="A133" s="10"/>
      <c r="B133" s="86">
        <v>43414</v>
      </c>
      <c r="C133" s="88">
        <v>0</v>
      </c>
      <c r="D133" s="88">
        <v>0</v>
      </c>
      <c r="E133" s="88">
        <v>0</v>
      </c>
      <c r="F133" s="88">
        <v>0</v>
      </c>
      <c r="G133" s="88">
        <v>0</v>
      </c>
      <c r="H133" s="88">
        <v>0</v>
      </c>
      <c r="I133" s="88">
        <v>0</v>
      </c>
      <c r="J133" s="12"/>
      <c r="K133" s="17">
        <f t="shared" si="0"/>
        <v>1</v>
      </c>
      <c r="L133" s="17">
        <f t="shared" si="1"/>
        <v>3</v>
      </c>
      <c r="M133" s="71"/>
      <c r="N133" s="72"/>
      <c r="O133" s="71"/>
      <c r="P133" s="73"/>
      <c r="Q133" s="73"/>
      <c r="T133"/>
      <c r="U133"/>
      <c r="V133"/>
      <c r="X133"/>
      <c r="Y133"/>
      <c r="Z133"/>
      <c r="AB133"/>
      <c r="AC133"/>
      <c r="AD133"/>
      <c r="AF133"/>
      <c r="AG133"/>
      <c r="AH133"/>
      <c r="AJ133"/>
      <c r="AK133"/>
      <c r="AL133"/>
    </row>
    <row r="134" spans="1:38" ht="25.5" customHeight="1" x14ac:dyDescent="0.2">
      <c r="A134" s="10"/>
      <c r="B134" s="86">
        <v>43416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12"/>
      <c r="K134" s="17">
        <f t="shared" si="0"/>
        <v>1</v>
      </c>
      <c r="L134" s="17">
        <f t="shared" si="1"/>
        <v>3</v>
      </c>
      <c r="M134" s="71"/>
      <c r="N134" s="72"/>
      <c r="O134" s="71"/>
      <c r="P134" s="73"/>
      <c r="Q134" s="73"/>
      <c r="T134"/>
      <c r="U134"/>
      <c r="V134"/>
      <c r="X134"/>
      <c r="Y134"/>
      <c r="Z134"/>
      <c r="AB134"/>
      <c r="AC134"/>
      <c r="AD134"/>
      <c r="AF134"/>
      <c r="AG134"/>
      <c r="AH134"/>
      <c r="AJ134"/>
      <c r="AK134"/>
      <c r="AL134"/>
    </row>
    <row r="135" spans="1:38" ht="25.5" customHeight="1" x14ac:dyDescent="0.2">
      <c r="A135" s="10"/>
      <c r="B135" s="86">
        <v>43418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12"/>
      <c r="K135" s="17">
        <f t="shared" si="0"/>
        <v>1</v>
      </c>
      <c r="L135" s="17">
        <f t="shared" si="1"/>
        <v>3</v>
      </c>
      <c r="M135" s="71"/>
      <c r="N135" s="72"/>
      <c r="O135" s="71"/>
      <c r="P135" s="73"/>
      <c r="Q135" s="73"/>
      <c r="T135"/>
      <c r="U135"/>
      <c r="V135"/>
      <c r="X135"/>
      <c r="Y135"/>
      <c r="Z135"/>
      <c r="AB135"/>
      <c r="AC135"/>
      <c r="AD135"/>
      <c r="AF135"/>
      <c r="AG135"/>
      <c r="AH135"/>
      <c r="AJ135"/>
      <c r="AK135"/>
      <c r="AL135"/>
    </row>
    <row r="136" spans="1:38" ht="25.5" customHeight="1" x14ac:dyDescent="0.2">
      <c r="A136" s="10"/>
      <c r="B136" s="86">
        <v>43420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12"/>
      <c r="K136" s="17">
        <f t="shared" si="0"/>
        <v>1</v>
      </c>
      <c r="L136" s="17">
        <f t="shared" si="1"/>
        <v>3</v>
      </c>
      <c r="M136" s="71"/>
      <c r="N136" s="72"/>
      <c r="O136" s="71"/>
      <c r="P136" s="73"/>
      <c r="Q136" s="73"/>
      <c r="T136"/>
      <c r="U136"/>
      <c r="V136"/>
      <c r="X136"/>
      <c r="Y136"/>
      <c r="Z136"/>
      <c r="AB136"/>
      <c r="AC136"/>
      <c r="AD136"/>
      <c r="AF136"/>
      <c r="AG136"/>
      <c r="AH136"/>
      <c r="AJ136"/>
      <c r="AK136"/>
      <c r="AL136"/>
    </row>
    <row r="137" spans="1:38" ht="25.5" customHeight="1" x14ac:dyDescent="0.2">
      <c r="A137" s="10"/>
      <c r="B137" s="86">
        <v>43423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1</v>
      </c>
      <c r="I137" s="88">
        <v>0</v>
      </c>
      <c r="J137" s="12"/>
      <c r="K137" s="17">
        <f t="shared" si="0"/>
        <v>1</v>
      </c>
      <c r="L137" s="17">
        <f t="shared" si="1"/>
        <v>3</v>
      </c>
      <c r="M137" s="71"/>
      <c r="N137" s="72"/>
      <c r="O137" s="71"/>
      <c r="P137" s="73"/>
      <c r="Q137" s="73"/>
      <c r="T137"/>
      <c r="U137"/>
      <c r="V137"/>
      <c r="X137"/>
      <c r="Y137"/>
      <c r="Z137"/>
      <c r="AB137"/>
      <c r="AC137"/>
      <c r="AD137"/>
      <c r="AF137"/>
      <c r="AG137"/>
      <c r="AH137"/>
      <c r="AJ137"/>
      <c r="AK137"/>
      <c r="AL137"/>
    </row>
    <row r="138" spans="1:38" ht="25.5" customHeight="1" x14ac:dyDescent="0.2">
      <c r="A138" s="10"/>
      <c r="B138" s="86">
        <v>43426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12"/>
      <c r="K138" s="17">
        <f t="shared" si="0"/>
        <v>1</v>
      </c>
      <c r="L138" s="17">
        <f t="shared" si="1"/>
        <v>3</v>
      </c>
      <c r="M138" s="71"/>
      <c r="N138" s="72"/>
      <c r="O138" s="71"/>
      <c r="P138" s="73"/>
      <c r="Q138" s="73"/>
      <c r="T138"/>
      <c r="U138"/>
      <c r="V138"/>
      <c r="X138"/>
      <c r="Y138"/>
      <c r="Z138"/>
      <c r="AB138"/>
      <c r="AC138"/>
      <c r="AD138"/>
      <c r="AF138"/>
      <c r="AG138"/>
      <c r="AH138"/>
      <c r="AJ138"/>
      <c r="AK138"/>
      <c r="AL138"/>
    </row>
    <row r="139" spans="1:38" ht="25.5" customHeight="1" x14ac:dyDescent="0.2">
      <c r="A139" s="10"/>
      <c r="B139" s="86">
        <v>43426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0</v>
      </c>
      <c r="J139" s="12"/>
      <c r="K139" s="17">
        <f t="shared" si="0"/>
        <v>1</v>
      </c>
      <c r="L139" s="17">
        <f t="shared" si="1"/>
        <v>3</v>
      </c>
      <c r="M139" s="71"/>
      <c r="N139" s="72"/>
      <c r="O139" s="71"/>
      <c r="P139" s="73"/>
      <c r="Q139" s="73"/>
      <c r="T139"/>
      <c r="U139"/>
      <c r="V139"/>
      <c r="X139"/>
      <c r="Y139"/>
      <c r="Z139"/>
      <c r="AB139"/>
      <c r="AC139"/>
      <c r="AD139"/>
      <c r="AF139"/>
      <c r="AG139"/>
      <c r="AH139"/>
      <c r="AJ139"/>
      <c r="AK139"/>
      <c r="AL139"/>
    </row>
    <row r="140" spans="1:38" ht="25.5" customHeight="1" x14ac:dyDescent="0.2">
      <c r="A140" s="10"/>
      <c r="B140" s="86">
        <v>43430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0</v>
      </c>
      <c r="J140" s="12"/>
      <c r="K140" s="17">
        <f t="shared" si="0"/>
        <v>1</v>
      </c>
      <c r="L140" s="17">
        <f t="shared" si="1"/>
        <v>3</v>
      </c>
      <c r="M140" s="71"/>
      <c r="N140" s="72"/>
      <c r="O140" s="71"/>
      <c r="P140" s="73"/>
      <c r="Q140" s="73"/>
      <c r="T140"/>
      <c r="U140"/>
      <c r="V140"/>
      <c r="X140"/>
      <c r="Y140"/>
      <c r="Z140"/>
      <c r="AB140"/>
      <c r="AC140"/>
      <c r="AD140"/>
      <c r="AF140"/>
      <c r="AG140"/>
      <c r="AH140"/>
      <c r="AJ140"/>
      <c r="AK140"/>
      <c r="AL140"/>
    </row>
    <row r="141" spans="1:38" ht="25.5" customHeight="1" x14ac:dyDescent="0.2">
      <c r="A141" s="10"/>
      <c r="B141" s="86">
        <v>43431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12"/>
      <c r="K141" s="17">
        <f t="shared" si="0"/>
        <v>1</v>
      </c>
      <c r="L141" s="17">
        <f t="shared" si="1"/>
        <v>3</v>
      </c>
      <c r="M141" s="71"/>
      <c r="N141" s="72"/>
      <c r="O141" s="71"/>
      <c r="P141" s="73"/>
      <c r="Q141" s="73"/>
      <c r="T141"/>
      <c r="U141"/>
      <c r="V141"/>
      <c r="X141"/>
      <c r="Y141"/>
      <c r="Z141"/>
      <c r="AB141"/>
      <c r="AC141"/>
      <c r="AD141"/>
      <c r="AF141"/>
      <c r="AG141"/>
      <c r="AH141"/>
      <c r="AJ141"/>
      <c r="AK141"/>
      <c r="AL141"/>
    </row>
    <row r="142" spans="1:38" ht="25.5" customHeight="1" x14ac:dyDescent="0.2">
      <c r="A142" s="10"/>
      <c r="B142" s="86">
        <v>43432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12"/>
      <c r="K142" s="17">
        <f t="shared" si="0"/>
        <v>1</v>
      </c>
      <c r="L142" s="17">
        <f t="shared" si="1"/>
        <v>3</v>
      </c>
      <c r="M142" s="71"/>
      <c r="N142" s="72"/>
      <c r="O142" s="71"/>
      <c r="P142" s="73"/>
      <c r="Q142" s="73"/>
      <c r="T142"/>
      <c r="U142"/>
      <c r="V142"/>
      <c r="X142"/>
      <c r="Y142"/>
      <c r="Z142"/>
      <c r="AB142"/>
      <c r="AC142"/>
      <c r="AD142"/>
      <c r="AF142"/>
      <c r="AG142"/>
      <c r="AH142"/>
      <c r="AJ142"/>
      <c r="AK142"/>
      <c r="AL142"/>
    </row>
    <row r="143" spans="1:38" ht="25.5" customHeight="1" x14ac:dyDescent="0.2">
      <c r="A143" s="10"/>
      <c r="B143" s="86">
        <v>43434</v>
      </c>
      <c r="C143" s="88">
        <v>0</v>
      </c>
      <c r="D143" s="88">
        <v>0</v>
      </c>
      <c r="E143" s="88">
        <v>0</v>
      </c>
      <c r="F143" s="88">
        <v>0</v>
      </c>
      <c r="G143" s="88">
        <v>0</v>
      </c>
      <c r="H143" s="88">
        <v>0</v>
      </c>
      <c r="I143" s="88">
        <v>0</v>
      </c>
      <c r="J143" s="12"/>
      <c r="K143" s="17">
        <f t="shared" si="0"/>
        <v>1</v>
      </c>
      <c r="L143" s="17">
        <f t="shared" si="1"/>
        <v>3</v>
      </c>
      <c r="M143" s="71"/>
      <c r="N143" s="72"/>
      <c r="O143" s="71"/>
      <c r="P143" s="73"/>
      <c r="Q143" s="73"/>
      <c r="T143"/>
      <c r="U143"/>
      <c r="V143"/>
      <c r="X143"/>
      <c r="Y143"/>
      <c r="Z143"/>
      <c r="AB143"/>
      <c r="AC143"/>
      <c r="AD143"/>
      <c r="AF143"/>
      <c r="AG143"/>
      <c r="AH143"/>
      <c r="AJ143"/>
      <c r="AK143"/>
      <c r="AL143"/>
    </row>
    <row r="144" spans="1:38" ht="25.5" customHeight="1" x14ac:dyDescent="0.2">
      <c r="A144" s="10"/>
      <c r="B144" s="86">
        <v>43437</v>
      </c>
      <c r="C144" s="88">
        <v>0</v>
      </c>
      <c r="D144" s="88">
        <v>0</v>
      </c>
      <c r="E144" s="88">
        <v>0</v>
      </c>
      <c r="F144" s="88">
        <v>0</v>
      </c>
      <c r="G144" s="88">
        <v>0</v>
      </c>
      <c r="H144" s="88">
        <v>0</v>
      </c>
      <c r="I144" s="88">
        <v>0</v>
      </c>
      <c r="J144" s="12"/>
      <c r="K144" s="17">
        <f t="shared" si="0"/>
        <v>1</v>
      </c>
      <c r="L144" s="17">
        <f t="shared" si="1"/>
        <v>3</v>
      </c>
      <c r="M144" s="71"/>
      <c r="N144" s="72"/>
      <c r="O144" s="71"/>
      <c r="P144" s="73"/>
      <c r="Q144" s="73"/>
      <c r="T144"/>
      <c r="U144"/>
      <c r="V144"/>
      <c r="X144"/>
      <c r="Y144"/>
      <c r="Z144"/>
      <c r="AB144"/>
      <c r="AC144"/>
      <c r="AD144"/>
      <c r="AF144"/>
      <c r="AG144"/>
      <c r="AH144"/>
      <c r="AJ144"/>
      <c r="AK144"/>
      <c r="AL144"/>
    </row>
    <row r="145" spans="1:38" ht="25.5" customHeight="1" x14ac:dyDescent="0.2">
      <c r="A145" s="10"/>
      <c r="B145" s="86">
        <v>43438</v>
      </c>
      <c r="C145" s="88">
        <v>0</v>
      </c>
      <c r="D145" s="88">
        <v>0</v>
      </c>
      <c r="E145" s="88">
        <v>0</v>
      </c>
      <c r="F145" s="88">
        <v>0</v>
      </c>
      <c r="G145" s="88">
        <v>0</v>
      </c>
      <c r="H145" s="88">
        <v>0</v>
      </c>
      <c r="I145" s="88">
        <v>0</v>
      </c>
      <c r="J145" s="12"/>
      <c r="K145" s="17">
        <f t="shared" si="0"/>
        <v>1</v>
      </c>
      <c r="L145" s="17">
        <f t="shared" si="1"/>
        <v>3</v>
      </c>
      <c r="M145" s="71"/>
      <c r="N145" s="72"/>
      <c r="O145" s="71"/>
      <c r="P145" s="73"/>
      <c r="Q145" s="73"/>
      <c r="T145"/>
      <c r="U145"/>
      <c r="V145"/>
      <c r="X145"/>
      <c r="Y145"/>
      <c r="Z145"/>
      <c r="AB145"/>
      <c r="AC145"/>
      <c r="AD145"/>
      <c r="AF145"/>
      <c r="AG145"/>
      <c r="AH145"/>
      <c r="AJ145"/>
      <c r="AK145"/>
      <c r="AL145"/>
    </row>
    <row r="146" spans="1:38" ht="25.5" customHeight="1" x14ac:dyDescent="0.2">
      <c r="A146" s="10"/>
      <c r="B146" s="86">
        <v>43439</v>
      </c>
      <c r="C146" s="88">
        <v>0</v>
      </c>
      <c r="D146" s="88">
        <v>0</v>
      </c>
      <c r="E146" s="88">
        <v>0</v>
      </c>
      <c r="F146" s="88">
        <v>0</v>
      </c>
      <c r="G146" s="88">
        <v>1</v>
      </c>
      <c r="H146" s="88">
        <v>0</v>
      </c>
      <c r="I146" s="88">
        <v>0</v>
      </c>
      <c r="J146" s="12"/>
      <c r="K146" s="17">
        <f t="shared" si="0"/>
        <v>1</v>
      </c>
      <c r="L146" s="17">
        <f t="shared" si="1"/>
        <v>3</v>
      </c>
      <c r="M146" s="71"/>
      <c r="N146" s="72"/>
      <c r="O146" s="71"/>
      <c r="P146" s="73"/>
      <c r="Q146" s="73"/>
      <c r="T146"/>
      <c r="U146"/>
      <c r="V146"/>
      <c r="X146"/>
      <c r="Y146"/>
      <c r="Z146"/>
      <c r="AB146"/>
      <c r="AC146"/>
      <c r="AD146"/>
      <c r="AF146"/>
      <c r="AG146"/>
      <c r="AH146"/>
      <c r="AJ146"/>
      <c r="AK146"/>
      <c r="AL146"/>
    </row>
    <row r="147" spans="1:38" ht="25.5" customHeight="1" x14ac:dyDescent="0.2">
      <c r="A147" s="10"/>
      <c r="B147" s="86">
        <v>43442</v>
      </c>
      <c r="C147" s="88">
        <v>0</v>
      </c>
      <c r="D147" s="88">
        <v>0</v>
      </c>
      <c r="E147" s="88">
        <v>0</v>
      </c>
      <c r="F147" s="88">
        <v>0</v>
      </c>
      <c r="G147" s="88">
        <v>0</v>
      </c>
      <c r="H147" s="88">
        <v>0</v>
      </c>
      <c r="I147" s="88">
        <v>0</v>
      </c>
      <c r="J147" s="12"/>
      <c r="K147" s="17">
        <f t="shared" si="0"/>
        <v>1</v>
      </c>
      <c r="L147" s="17">
        <f t="shared" si="1"/>
        <v>3</v>
      </c>
      <c r="M147" s="71"/>
      <c r="N147" s="72"/>
      <c r="O147" s="71"/>
      <c r="P147" s="73"/>
      <c r="Q147" s="73"/>
      <c r="T147"/>
      <c r="U147"/>
      <c r="V147"/>
      <c r="X147"/>
      <c r="Y147"/>
      <c r="Z147"/>
      <c r="AB147"/>
      <c r="AC147"/>
      <c r="AD147"/>
      <c r="AF147"/>
      <c r="AG147"/>
      <c r="AH147"/>
      <c r="AJ147"/>
      <c r="AK147"/>
      <c r="AL147"/>
    </row>
    <row r="148" spans="1:38" ht="25.5" customHeight="1" x14ac:dyDescent="0.2">
      <c r="A148" s="10"/>
      <c r="B148" s="86">
        <v>43446</v>
      </c>
      <c r="C148" s="88">
        <v>0</v>
      </c>
      <c r="D148" s="88">
        <v>0</v>
      </c>
      <c r="E148" s="88">
        <v>0</v>
      </c>
      <c r="F148" s="88">
        <v>0</v>
      </c>
      <c r="G148" s="88">
        <v>0</v>
      </c>
      <c r="H148" s="88">
        <v>0</v>
      </c>
      <c r="I148" s="88">
        <v>0</v>
      </c>
      <c r="J148" s="12"/>
      <c r="K148" s="17">
        <f t="shared" si="0"/>
        <v>1</v>
      </c>
      <c r="L148" s="17">
        <f t="shared" si="1"/>
        <v>3</v>
      </c>
      <c r="M148" s="71"/>
      <c r="N148" s="72"/>
      <c r="O148" s="71"/>
      <c r="P148" s="73"/>
      <c r="Q148" s="73"/>
      <c r="T148"/>
      <c r="U148"/>
      <c r="V148"/>
      <c r="X148"/>
      <c r="Y148"/>
      <c r="Z148"/>
      <c r="AB148"/>
      <c r="AC148"/>
      <c r="AD148"/>
      <c r="AF148"/>
      <c r="AG148"/>
      <c r="AH148"/>
      <c r="AJ148"/>
      <c r="AK148"/>
      <c r="AL148"/>
    </row>
    <row r="149" spans="1:38" ht="25.5" customHeight="1" x14ac:dyDescent="0.2">
      <c r="A149" s="10"/>
      <c r="B149" s="86">
        <v>43448</v>
      </c>
      <c r="C149" s="88">
        <v>0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12"/>
      <c r="K149" s="17">
        <f t="shared" si="0"/>
        <v>1</v>
      </c>
      <c r="L149" s="17">
        <f t="shared" si="1"/>
        <v>3</v>
      </c>
      <c r="M149" s="71"/>
      <c r="N149" s="72"/>
      <c r="O149" s="71"/>
      <c r="P149" s="73"/>
      <c r="Q149" s="73"/>
      <c r="T149"/>
      <c r="U149"/>
      <c r="V149"/>
      <c r="X149"/>
      <c r="Y149"/>
      <c r="Z149"/>
      <c r="AB149"/>
      <c r="AC149"/>
      <c r="AD149"/>
      <c r="AF149"/>
      <c r="AG149"/>
      <c r="AH149"/>
      <c r="AJ149"/>
      <c r="AK149"/>
      <c r="AL149"/>
    </row>
    <row r="150" spans="1:38" ht="25.5" customHeight="1" x14ac:dyDescent="0.2">
      <c r="A150" s="10"/>
      <c r="B150" s="86">
        <v>43450</v>
      </c>
      <c r="C150" s="88">
        <v>0</v>
      </c>
      <c r="D150" s="88">
        <v>0</v>
      </c>
      <c r="E150" s="88">
        <v>0</v>
      </c>
      <c r="F150" s="88">
        <v>0</v>
      </c>
      <c r="G150" s="88">
        <v>0</v>
      </c>
      <c r="H150" s="88">
        <v>0</v>
      </c>
      <c r="I150" s="88">
        <v>0</v>
      </c>
      <c r="J150" s="12"/>
      <c r="K150" s="17">
        <f t="shared" si="0"/>
        <v>1</v>
      </c>
      <c r="L150" s="17">
        <f t="shared" si="1"/>
        <v>3</v>
      </c>
      <c r="M150" s="71"/>
      <c r="N150" s="72"/>
      <c r="O150" s="71"/>
      <c r="P150" s="73"/>
      <c r="Q150" s="73"/>
      <c r="T150"/>
      <c r="U150"/>
      <c r="V150"/>
      <c r="X150"/>
      <c r="Y150"/>
      <c r="Z150"/>
      <c r="AB150"/>
      <c r="AC150"/>
      <c r="AD150"/>
      <c r="AF150"/>
      <c r="AG150"/>
      <c r="AH150"/>
      <c r="AJ150"/>
      <c r="AK150"/>
      <c r="AL150"/>
    </row>
    <row r="151" spans="1:38" ht="25.5" customHeight="1" x14ac:dyDescent="0.2">
      <c r="A151" s="10"/>
      <c r="B151" s="86">
        <v>43452</v>
      </c>
      <c r="C151" s="88">
        <v>0</v>
      </c>
      <c r="D151" s="88">
        <v>0</v>
      </c>
      <c r="E151" s="88">
        <v>0</v>
      </c>
      <c r="F151" s="88">
        <v>0</v>
      </c>
      <c r="G151" s="88">
        <v>0</v>
      </c>
      <c r="H151" s="88">
        <v>0</v>
      </c>
      <c r="I151" s="88">
        <v>0</v>
      </c>
      <c r="J151" s="12"/>
      <c r="K151" s="17">
        <f t="shared" si="0"/>
        <v>1</v>
      </c>
      <c r="L151" s="17">
        <f t="shared" si="1"/>
        <v>3</v>
      </c>
      <c r="M151" s="71"/>
      <c r="N151" s="72"/>
      <c r="O151" s="71"/>
      <c r="P151" s="73"/>
      <c r="Q151" s="73"/>
      <c r="T151"/>
      <c r="U151"/>
      <c r="V151"/>
      <c r="X151"/>
      <c r="Y151"/>
      <c r="Z151"/>
      <c r="AB151"/>
      <c r="AC151"/>
      <c r="AD151"/>
      <c r="AF151"/>
      <c r="AG151"/>
      <c r="AH151"/>
      <c r="AJ151"/>
      <c r="AK151"/>
      <c r="AL151"/>
    </row>
    <row r="152" spans="1:38" ht="25.5" customHeight="1" x14ac:dyDescent="0.2">
      <c r="A152" s="10"/>
      <c r="B152" s="86">
        <v>43454</v>
      </c>
      <c r="C152" s="88">
        <v>0</v>
      </c>
      <c r="D152" s="88">
        <v>0</v>
      </c>
      <c r="E152" s="88">
        <v>0</v>
      </c>
      <c r="F152" s="88">
        <v>0</v>
      </c>
      <c r="G152" s="88">
        <v>0</v>
      </c>
      <c r="H152" s="88">
        <v>0</v>
      </c>
      <c r="I152" s="88">
        <v>0</v>
      </c>
      <c r="J152" s="12"/>
      <c r="K152" s="17">
        <f t="shared" si="0"/>
        <v>1</v>
      </c>
      <c r="L152" s="17">
        <f t="shared" si="1"/>
        <v>3</v>
      </c>
      <c r="M152" s="71"/>
      <c r="N152" s="72"/>
      <c r="O152" s="71"/>
      <c r="P152" s="73"/>
      <c r="Q152" s="73"/>
      <c r="T152"/>
      <c r="U152"/>
      <c r="V152"/>
      <c r="X152"/>
      <c r="Y152"/>
      <c r="Z152"/>
      <c r="AB152"/>
      <c r="AC152"/>
      <c r="AD152"/>
      <c r="AF152"/>
      <c r="AG152"/>
      <c r="AH152"/>
      <c r="AJ152"/>
      <c r="AK152"/>
      <c r="AL152"/>
    </row>
    <row r="153" spans="1:38" ht="25.5" customHeight="1" x14ac:dyDescent="0.2">
      <c r="A153" s="10"/>
      <c r="B153" s="86">
        <v>43455</v>
      </c>
      <c r="C153" s="88">
        <v>0</v>
      </c>
      <c r="D153" s="88">
        <v>0</v>
      </c>
      <c r="E153" s="88">
        <v>0</v>
      </c>
      <c r="F153" s="88">
        <v>0</v>
      </c>
      <c r="G153" s="88">
        <v>0</v>
      </c>
      <c r="H153" s="88">
        <v>0</v>
      </c>
      <c r="I153" s="88">
        <v>0</v>
      </c>
      <c r="J153" s="12"/>
      <c r="K153" s="17">
        <f t="shared" si="0"/>
        <v>1</v>
      </c>
      <c r="L153" s="17">
        <f t="shared" si="1"/>
        <v>3</v>
      </c>
      <c r="M153" s="71"/>
      <c r="N153" s="72"/>
      <c r="O153" s="71"/>
      <c r="P153" s="73"/>
      <c r="Q153" s="73"/>
      <c r="T153"/>
      <c r="U153"/>
      <c r="V153"/>
      <c r="X153"/>
      <c r="Y153"/>
      <c r="Z153"/>
      <c r="AB153"/>
      <c r="AC153"/>
      <c r="AD153"/>
      <c r="AF153"/>
      <c r="AG153"/>
      <c r="AH153"/>
      <c r="AJ153"/>
      <c r="AK153"/>
      <c r="AL153"/>
    </row>
    <row r="154" spans="1:38" ht="25.5" customHeight="1" x14ac:dyDescent="0.2">
      <c r="A154" s="10"/>
      <c r="B154" s="86">
        <v>43458</v>
      </c>
      <c r="C154" s="88">
        <v>0</v>
      </c>
      <c r="D154" s="88">
        <v>0</v>
      </c>
      <c r="E154" s="88">
        <v>0</v>
      </c>
      <c r="F154" s="88">
        <v>0</v>
      </c>
      <c r="G154" s="88">
        <v>0</v>
      </c>
      <c r="H154" s="88">
        <v>0</v>
      </c>
      <c r="I154" s="88">
        <v>0</v>
      </c>
      <c r="J154" s="12"/>
      <c r="K154" s="17">
        <f t="shared" si="0"/>
        <v>1</v>
      </c>
      <c r="L154" s="17">
        <f t="shared" si="1"/>
        <v>3</v>
      </c>
      <c r="M154" s="71"/>
      <c r="N154" s="72"/>
      <c r="O154" s="71"/>
      <c r="P154" s="73"/>
      <c r="Q154" s="73"/>
      <c r="T154"/>
      <c r="U154"/>
      <c r="V154"/>
      <c r="X154"/>
      <c r="Y154"/>
      <c r="Z154"/>
      <c r="AB154"/>
      <c r="AC154"/>
      <c r="AD154"/>
      <c r="AF154"/>
      <c r="AG154"/>
      <c r="AH154"/>
      <c r="AJ154"/>
      <c r="AK154"/>
      <c r="AL154"/>
    </row>
    <row r="155" spans="1:38" ht="25.5" customHeight="1" x14ac:dyDescent="0.2">
      <c r="A155" s="10"/>
      <c r="B155" s="86">
        <v>43459</v>
      </c>
      <c r="C155" s="88">
        <v>0</v>
      </c>
      <c r="D155" s="88">
        <v>1</v>
      </c>
      <c r="E155" s="88">
        <v>0</v>
      </c>
      <c r="F155" s="88">
        <v>0</v>
      </c>
      <c r="G155" s="88">
        <v>0</v>
      </c>
      <c r="H155" s="88">
        <v>0</v>
      </c>
      <c r="I155" s="88">
        <v>0</v>
      </c>
      <c r="J155" s="12"/>
      <c r="K155" s="17">
        <f t="shared" si="0"/>
        <v>1</v>
      </c>
      <c r="L155" s="17">
        <f t="shared" si="1"/>
        <v>3</v>
      </c>
      <c r="M155" s="71"/>
      <c r="N155" s="72"/>
      <c r="O155" s="71"/>
      <c r="P155" s="73"/>
      <c r="Q155" s="73"/>
      <c r="T155"/>
      <c r="U155"/>
      <c r="V155"/>
      <c r="X155"/>
      <c r="Y155"/>
      <c r="Z155"/>
      <c r="AB155"/>
      <c r="AC155"/>
      <c r="AD155"/>
      <c r="AF155"/>
      <c r="AG155"/>
      <c r="AH155"/>
      <c r="AJ155"/>
      <c r="AK155"/>
      <c r="AL155"/>
    </row>
    <row r="156" spans="1:38" ht="25.5" customHeight="1" x14ac:dyDescent="0.2">
      <c r="A156" s="10"/>
      <c r="B156" s="86">
        <v>43461</v>
      </c>
      <c r="C156" s="88">
        <v>0</v>
      </c>
      <c r="D156" s="88">
        <v>0</v>
      </c>
      <c r="E156" s="88">
        <v>0</v>
      </c>
      <c r="F156" s="88">
        <v>0</v>
      </c>
      <c r="G156" s="88">
        <v>0</v>
      </c>
      <c r="H156" s="88">
        <v>0</v>
      </c>
      <c r="I156" s="88">
        <v>0</v>
      </c>
      <c r="J156" s="12"/>
      <c r="K156" s="17">
        <f t="shared" si="0"/>
        <v>1</v>
      </c>
      <c r="L156" s="17">
        <f t="shared" si="1"/>
        <v>3</v>
      </c>
      <c r="M156" s="71"/>
      <c r="N156" s="72"/>
      <c r="O156" s="71"/>
      <c r="P156" s="73"/>
      <c r="Q156" s="73"/>
      <c r="T156"/>
      <c r="U156"/>
      <c r="V156"/>
      <c r="X156"/>
      <c r="Y156"/>
      <c r="Z156"/>
      <c r="AB156"/>
      <c r="AC156"/>
      <c r="AD156"/>
      <c r="AF156"/>
      <c r="AG156"/>
      <c r="AH156"/>
      <c r="AJ156"/>
      <c r="AK156"/>
      <c r="AL156"/>
    </row>
    <row r="157" spans="1:38" ht="25.5" customHeight="1" thickBot="1" x14ac:dyDescent="0.25">
      <c r="A157" s="10"/>
      <c r="B157" s="86">
        <v>43462</v>
      </c>
      <c r="C157" s="88">
        <v>1</v>
      </c>
      <c r="D157" s="88">
        <v>0</v>
      </c>
      <c r="E157" s="88">
        <v>0</v>
      </c>
      <c r="F157" s="88">
        <v>0</v>
      </c>
      <c r="G157" s="88">
        <v>0</v>
      </c>
      <c r="H157" s="88">
        <v>0</v>
      </c>
      <c r="I157" s="88">
        <v>0</v>
      </c>
      <c r="J157" s="12"/>
      <c r="K157" s="17">
        <f t="shared" si="0"/>
        <v>1</v>
      </c>
      <c r="L157" s="17">
        <f t="shared" si="1"/>
        <v>3</v>
      </c>
      <c r="M157" s="71"/>
      <c r="N157" s="72"/>
      <c r="O157" s="71"/>
      <c r="P157" s="73"/>
      <c r="Q157" s="73"/>
      <c r="T157"/>
      <c r="U157"/>
      <c r="V157"/>
      <c r="X157"/>
      <c r="Y157"/>
      <c r="Z157"/>
      <c r="AB157"/>
      <c r="AC157"/>
      <c r="AD157"/>
      <c r="AF157"/>
      <c r="AG157"/>
      <c r="AH157"/>
      <c r="AJ157"/>
      <c r="AK157"/>
      <c r="AL157"/>
    </row>
    <row r="158" spans="1:38" s="80" customFormat="1" ht="25.5" customHeight="1" thickBot="1" x14ac:dyDescent="0.25">
      <c r="A158" s="89"/>
      <c r="B158" s="119">
        <v>43467</v>
      </c>
      <c r="C158" s="120">
        <v>0</v>
      </c>
      <c r="D158" s="120">
        <v>0</v>
      </c>
      <c r="E158" s="120">
        <v>0</v>
      </c>
      <c r="F158" s="120">
        <v>0</v>
      </c>
      <c r="G158" s="120">
        <v>0</v>
      </c>
      <c r="H158" s="120">
        <v>0</v>
      </c>
      <c r="I158" s="120">
        <v>0</v>
      </c>
      <c r="J158" s="113">
        <v>4</v>
      </c>
      <c r="K158" s="79">
        <f t="shared" si="0"/>
        <v>1</v>
      </c>
      <c r="L158" s="79">
        <f t="shared" si="1"/>
        <v>3</v>
      </c>
      <c r="M158" s="91"/>
      <c r="N158" s="92"/>
      <c r="O158" s="91"/>
      <c r="P158" s="93"/>
      <c r="Q158" s="93"/>
      <c r="T158" s="94"/>
      <c r="U158" s="94"/>
      <c r="V158" s="94"/>
      <c r="X158" s="94"/>
      <c r="Y158" s="94"/>
      <c r="Z158" s="94"/>
      <c r="AB158" s="94"/>
      <c r="AC158" s="94"/>
      <c r="AD158" s="94"/>
      <c r="AF158" s="94"/>
      <c r="AG158" s="94"/>
      <c r="AH158" s="94"/>
      <c r="AJ158" s="94"/>
      <c r="AK158" s="94"/>
      <c r="AL158" s="94"/>
    </row>
    <row r="159" spans="1:38" ht="25.5" customHeight="1" thickBot="1" x14ac:dyDescent="0.25">
      <c r="A159" s="10"/>
      <c r="B159" s="116">
        <v>43468</v>
      </c>
      <c r="C159" s="117">
        <v>0</v>
      </c>
      <c r="D159" s="117">
        <v>0</v>
      </c>
      <c r="E159" s="117">
        <v>0</v>
      </c>
      <c r="F159" s="117">
        <v>0</v>
      </c>
      <c r="G159" s="117">
        <v>0</v>
      </c>
      <c r="H159" s="117">
        <v>0</v>
      </c>
      <c r="I159" s="117">
        <v>1</v>
      </c>
      <c r="J159" s="16"/>
      <c r="K159" s="17">
        <f t="shared" si="0"/>
        <v>1</v>
      </c>
      <c r="L159" s="17">
        <f t="shared" si="1"/>
        <v>3</v>
      </c>
      <c r="M159" s="71"/>
      <c r="N159" s="72"/>
      <c r="O159" s="71"/>
      <c r="P159" s="73"/>
      <c r="Q159" s="73"/>
      <c r="T159"/>
      <c r="U159"/>
      <c r="V159"/>
      <c r="X159"/>
      <c r="Y159"/>
      <c r="Z159"/>
      <c r="AB159"/>
      <c r="AC159"/>
      <c r="AD159"/>
      <c r="AF159"/>
      <c r="AG159"/>
      <c r="AH159"/>
      <c r="AJ159"/>
      <c r="AK159"/>
      <c r="AL159"/>
    </row>
    <row r="160" spans="1:38" ht="25.5" customHeight="1" thickBot="1" x14ac:dyDescent="0.25">
      <c r="A160" s="10"/>
      <c r="B160" s="116">
        <v>43471</v>
      </c>
      <c r="C160" s="117">
        <v>0</v>
      </c>
      <c r="D160" s="117">
        <v>0</v>
      </c>
      <c r="E160" s="117">
        <v>0</v>
      </c>
      <c r="F160" s="117">
        <v>0</v>
      </c>
      <c r="G160" s="117">
        <v>0</v>
      </c>
      <c r="H160" s="117">
        <v>0</v>
      </c>
      <c r="I160" s="117">
        <v>0</v>
      </c>
      <c r="J160" s="16"/>
      <c r="K160" s="17">
        <f t="shared" si="0"/>
        <v>1</v>
      </c>
      <c r="L160" s="17">
        <f t="shared" si="1"/>
        <v>3</v>
      </c>
      <c r="M160" s="71"/>
      <c r="N160" s="72"/>
      <c r="O160" s="71"/>
      <c r="P160" s="73"/>
      <c r="Q160" s="73"/>
      <c r="T160"/>
      <c r="U160"/>
      <c r="V160"/>
      <c r="X160"/>
      <c r="Y160"/>
      <c r="Z160"/>
      <c r="AB160"/>
      <c r="AC160"/>
      <c r="AD160"/>
      <c r="AF160"/>
      <c r="AG160"/>
      <c r="AH160"/>
      <c r="AJ160"/>
      <c r="AK160"/>
      <c r="AL160"/>
    </row>
    <row r="161" spans="1:38" ht="25.5" customHeight="1" thickBot="1" x14ac:dyDescent="0.25">
      <c r="A161" s="10"/>
      <c r="B161" s="116">
        <v>43474</v>
      </c>
      <c r="C161" s="117">
        <v>0</v>
      </c>
      <c r="D161" s="117">
        <v>0</v>
      </c>
      <c r="E161" s="117">
        <v>0</v>
      </c>
      <c r="F161" s="117">
        <v>0</v>
      </c>
      <c r="G161" s="117">
        <v>0</v>
      </c>
      <c r="H161" s="117">
        <v>0</v>
      </c>
      <c r="I161" s="117">
        <v>0</v>
      </c>
      <c r="J161" s="16"/>
      <c r="K161" s="17">
        <f t="shared" si="0"/>
        <v>1</v>
      </c>
      <c r="L161" s="17">
        <f t="shared" si="1"/>
        <v>3</v>
      </c>
      <c r="M161" s="71"/>
      <c r="N161" s="72"/>
      <c r="O161" s="71"/>
      <c r="P161" s="73"/>
      <c r="Q161" s="73"/>
      <c r="T161"/>
      <c r="U161"/>
      <c r="V161"/>
      <c r="X161"/>
      <c r="Y161"/>
      <c r="Z161"/>
      <c r="AB161"/>
      <c r="AC161"/>
      <c r="AD161"/>
      <c r="AF161"/>
      <c r="AG161"/>
      <c r="AH161"/>
      <c r="AJ161"/>
      <c r="AK161"/>
      <c r="AL161"/>
    </row>
    <row r="162" spans="1:38" ht="25.5" customHeight="1" thickBot="1" x14ac:dyDescent="0.25">
      <c r="A162" s="10"/>
      <c r="B162" s="116">
        <v>43476</v>
      </c>
      <c r="C162" s="117">
        <v>0</v>
      </c>
      <c r="D162" s="117">
        <v>0</v>
      </c>
      <c r="E162" s="117">
        <v>0</v>
      </c>
      <c r="F162" s="117">
        <v>0</v>
      </c>
      <c r="G162" s="117">
        <v>0</v>
      </c>
      <c r="H162" s="117">
        <v>0</v>
      </c>
      <c r="I162" s="117">
        <v>0</v>
      </c>
      <c r="J162" s="16"/>
      <c r="K162" s="17">
        <f t="shared" si="0"/>
        <v>1</v>
      </c>
      <c r="L162" s="17">
        <f t="shared" si="1"/>
        <v>3</v>
      </c>
      <c r="M162" s="71"/>
      <c r="N162" s="72"/>
      <c r="O162" s="71"/>
      <c r="P162" s="73"/>
      <c r="Q162" s="73"/>
      <c r="T162"/>
      <c r="U162"/>
      <c r="V162"/>
      <c r="X162"/>
      <c r="Y162"/>
      <c r="Z162"/>
      <c r="AB162"/>
      <c r="AC162"/>
      <c r="AD162"/>
      <c r="AF162"/>
      <c r="AG162"/>
      <c r="AH162"/>
      <c r="AJ162"/>
      <c r="AK162"/>
      <c r="AL162"/>
    </row>
    <row r="163" spans="1:38" ht="25.5" customHeight="1" thickBot="1" x14ac:dyDescent="0.25">
      <c r="A163" s="10"/>
      <c r="B163" s="116">
        <v>43476</v>
      </c>
      <c r="C163" s="117">
        <v>0</v>
      </c>
      <c r="D163" s="117">
        <v>0</v>
      </c>
      <c r="E163" s="117">
        <v>0</v>
      </c>
      <c r="F163" s="117">
        <v>0</v>
      </c>
      <c r="G163" s="117">
        <v>0</v>
      </c>
      <c r="H163" s="117">
        <v>0</v>
      </c>
      <c r="I163" s="117">
        <v>0</v>
      </c>
      <c r="J163" s="16"/>
      <c r="K163" s="17">
        <f t="shared" si="0"/>
        <v>1</v>
      </c>
      <c r="L163" s="17">
        <f t="shared" si="1"/>
        <v>3</v>
      </c>
      <c r="M163" s="71"/>
      <c r="N163" s="72"/>
      <c r="O163" s="71"/>
      <c r="P163" s="73"/>
      <c r="Q163" s="73"/>
      <c r="T163"/>
      <c r="U163"/>
      <c r="V163"/>
      <c r="X163"/>
      <c r="Y163"/>
      <c r="Z163"/>
      <c r="AB163"/>
      <c r="AC163"/>
      <c r="AD163"/>
      <c r="AF163"/>
      <c r="AG163"/>
      <c r="AH163"/>
      <c r="AJ163"/>
      <c r="AK163"/>
      <c r="AL163"/>
    </row>
    <row r="164" spans="1:38" ht="25.5" customHeight="1" thickBot="1" x14ac:dyDescent="0.25">
      <c r="A164" s="10"/>
      <c r="B164" s="116">
        <v>43479</v>
      </c>
      <c r="C164" s="117">
        <v>0</v>
      </c>
      <c r="D164" s="117">
        <v>0</v>
      </c>
      <c r="E164" s="117">
        <v>0</v>
      </c>
      <c r="F164" s="117">
        <v>0</v>
      </c>
      <c r="G164" s="117">
        <v>0</v>
      </c>
      <c r="H164" s="117">
        <v>0</v>
      </c>
      <c r="I164" s="117">
        <v>0</v>
      </c>
      <c r="J164" s="16"/>
      <c r="K164" s="17">
        <f t="shared" si="0"/>
        <v>1</v>
      </c>
      <c r="L164" s="17">
        <f t="shared" si="1"/>
        <v>3</v>
      </c>
      <c r="M164" s="71"/>
      <c r="N164" s="72"/>
      <c r="O164" s="71"/>
      <c r="P164" s="73"/>
      <c r="Q164" s="73"/>
      <c r="T164"/>
      <c r="U164"/>
      <c r="V164"/>
      <c r="X164"/>
      <c r="Y164"/>
      <c r="Z164"/>
      <c r="AB164"/>
      <c r="AC164"/>
      <c r="AD164"/>
      <c r="AF164"/>
      <c r="AG164"/>
      <c r="AH164"/>
      <c r="AJ164"/>
      <c r="AK164"/>
      <c r="AL164"/>
    </row>
    <row r="165" spans="1:38" ht="25.5" customHeight="1" thickBot="1" x14ac:dyDescent="0.25">
      <c r="A165" s="10"/>
      <c r="B165" s="116">
        <v>43480</v>
      </c>
      <c r="C165" s="117">
        <v>0</v>
      </c>
      <c r="D165" s="117">
        <v>0</v>
      </c>
      <c r="E165" s="117">
        <v>0</v>
      </c>
      <c r="F165" s="117">
        <v>0</v>
      </c>
      <c r="G165" s="117">
        <v>0</v>
      </c>
      <c r="H165" s="117">
        <v>0</v>
      </c>
      <c r="I165" s="117">
        <v>0</v>
      </c>
      <c r="J165" s="16"/>
      <c r="K165" s="17">
        <f t="shared" si="0"/>
        <v>1</v>
      </c>
      <c r="L165" s="17">
        <f t="shared" si="1"/>
        <v>3</v>
      </c>
      <c r="M165" s="71"/>
      <c r="N165" s="72"/>
      <c r="O165" s="71"/>
      <c r="P165" s="73"/>
      <c r="Q165" s="73"/>
      <c r="T165"/>
      <c r="U165"/>
      <c r="V165"/>
      <c r="X165"/>
      <c r="Y165"/>
      <c r="Z165"/>
      <c r="AB165"/>
      <c r="AC165"/>
      <c r="AD165"/>
      <c r="AF165"/>
      <c r="AG165"/>
      <c r="AH165"/>
      <c r="AJ165"/>
      <c r="AK165"/>
      <c r="AL165"/>
    </row>
    <row r="166" spans="1:38" ht="25.5" customHeight="1" thickBot="1" x14ac:dyDescent="0.25">
      <c r="A166" s="10"/>
      <c r="B166" s="116">
        <v>43482</v>
      </c>
      <c r="C166" s="117">
        <v>0</v>
      </c>
      <c r="D166" s="117">
        <v>0</v>
      </c>
      <c r="E166" s="117">
        <v>0</v>
      </c>
      <c r="F166" s="117">
        <v>0</v>
      </c>
      <c r="G166" s="117">
        <v>0</v>
      </c>
      <c r="H166" s="117">
        <v>0</v>
      </c>
      <c r="I166" s="117">
        <v>0</v>
      </c>
      <c r="J166" s="16"/>
      <c r="K166" s="17">
        <f t="shared" si="0"/>
        <v>1</v>
      </c>
      <c r="L166" s="17">
        <f t="shared" si="1"/>
        <v>3</v>
      </c>
      <c r="M166" s="71"/>
      <c r="N166" s="72"/>
      <c r="O166" s="71"/>
      <c r="P166" s="73"/>
      <c r="Q166" s="73"/>
      <c r="T166"/>
      <c r="U166"/>
      <c r="V166"/>
      <c r="X166"/>
      <c r="Y166"/>
      <c r="Z166"/>
      <c r="AB166"/>
      <c r="AC166"/>
      <c r="AD166"/>
      <c r="AF166"/>
      <c r="AG166"/>
      <c r="AH166"/>
      <c r="AJ166"/>
      <c r="AK166"/>
      <c r="AL166"/>
    </row>
    <row r="167" spans="1:38" ht="25.5" customHeight="1" thickBot="1" x14ac:dyDescent="0.25">
      <c r="A167" s="10"/>
      <c r="B167" s="116">
        <v>43485</v>
      </c>
      <c r="C167" s="117">
        <v>0</v>
      </c>
      <c r="D167" s="117">
        <v>0</v>
      </c>
      <c r="E167" s="117">
        <v>0</v>
      </c>
      <c r="F167" s="117">
        <v>0</v>
      </c>
      <c r="G167" s="117">
        <v>0</v>
      </c>
      <c r="H167" s="117">
        <v>0</v>
      </c>
      <c r="I167" s="117">
        <v>0</v>
      </c>
      <c r="J167" s="16"/>
      <c r="K167" s="17">
        <f t="shared" si="0"/>
        <v>1</v>
      </c>
      <c r="L167" s="17">
        <f t="shared" si="1"/>
        <v>3</v>
      </c>
      <c r="M167" s="71"/>
      <c r="N167" s="72"/>
      <c r="O167" s="71"/>
      <c r="P167" s="73"/>
      <c r="Q167" s="73"/>
      <c r="T167"/>
      <c r="U167"/>
      <c r="V167"/>
      <c r="X167"/>
      <c r="Y167"/>
      <c r="Z167"/>
      <c r="AB167"/>
      <c r="AC167"/>
      <c r="AD167"/>
      <c r="AF167"/>
      <c r="AG167"/>
      <c r="AH167"/>
      <c r="AJ167"/>
      <c r="AK167"/>
      <c r="AL167"/>
    </row>
    <row r="168" spans="1:38" ht="25.5" customHeight="1" thickBot="1" x14ac:dyDescent="0.25">
      <c r="A168" s="10"/>
      <c r="B168" s="116">
        <v>43488</v>
      </c>
      <c r="C168" s="117">
        <v>0</v>
      </c>
      <c r="D168" s="117">
        <v>0</v>
      </c>
      <c r="E168" s="117">
        <v>0</v>
      </c>
      <c r="F168" s="117">
        <v>0</v>
      </c>
      <c r="G168" s="117">
        <v>0</v>
      </c>
      <c r="H168" s="117">
        <v>0</v>
      </c>
      <c r="I168" s="117">
        <v>0</v>
      </c>
      <c r="J168" s="16"/>
      <c r="K168" s="17">
        <f t="shared" si="0"/>
        <v>1</v>
      </c>
      <c r="L168" s="17">
        <f t="shared" si="1"/>
        <v>3</v>
      </c>
      <c r="M168" s="71"/>
      <c r="N168" s="72"/>
      <c r="O168" s="71"/>
      <c r="P168" s="73"/>
      <c r="Q168" s="73"/>
      <c r="T168"/>
      <c r="U168"/>
      <c r="V168"/>
      <c r="X168"/>
      <c r="Y168"/>
      <c r="Z168"/>
      <c r="AB168"/>
      <c r="AC168"/>
      <c r="AD168"/>
      <c r="AF168"/>
      <c r="AG168"/>
      <c r="AH168"/>
      <c r="AJ168"/>
      <c r="AK168"/>
      <c r="AL168"/>
    </row>
    <row r="169" spans="1:38" ht="25.5" customHeight="1" thickBot="1" x14ac:dyDescent="0.25">
      <c r="A169" s="10"/>
      <c r="B169" s="116">
        <v>43503</v>
      </c>
      <c r="C169" s="117">
        <v>0</v>
      </c>
      <c r="D169" s="117">
        <v>0</v>
      </c>
      <c r="E169" s="117">
        <v>0</v>
      </c>
      <c r="F169" s="117">
        <v>0</v>
      </c>
      <c r="G169" s="117">
        <v>0</v>
      </c>
      <c r="H169" s="117">
        <v>0</v>
      </c>
      <c r="I169" s="117">
        <v>0</v>
      </c>
      <c r="J169" s="16"/>
      <c r="K169" s="17">
        <f t="shared" si="0"/>
        <v>1</v>
      </c>
      <c r="L169" s="17">
        <f t="shared" si="1"/>
        <v>3</v>
      </c>
      <c r="M169" s="71"/>
      <c r="N169" s="72"/>
      <c r="O169" s="71"/>
      <c r="P169" s="73"/>
      <c r="Q169" s="73"/>
      <c r="T169"/>
      <c r="U169"/>
      <c r="V169"/>
      <c r="X169"/>
      <c r="Y169"/>
      <c r="Z169"/>
      <c r="AB169"/>
      <c r="AC169"/>
      <c r="AD169"/>
      <c r="AF169"/>
      <c r="AG169"/>
      <c r="AH169"/>
      <c r="AJ169"/>
      <c r="AK169"/>
      <c r="AL169"/>
    </row>
    <row r="170" spans="1:38" ht="25.5" customHeight="1" thickBot="1" x14ac:dyDescent="0.25">
      <c r="A170" s="10"/>
      <c r="B170" s="121" t="s">
        <v>93</v>
      </c>
      <c r="C170" s="117">
        <v>0</v>
      </c>
      <c r="D170" s="117">
        <v>0</v>
      </c>
      <c r="E170" s="117">
        <v>0</v>
      </c>
      <c r="F170" s="117">
        <v>0</v>
      </c>
      <c r="G170" s="117">
        <v>0</v>
      </c>
      <c r="H170" s="117">
        <v>0</v>
      </c>
      <c r="I170" s="117">
        <v>0</v>
      </c>
      <c r="J170" s="16"/>
      <c r="K170" s="17">
        <f t="shared" si="0"/>
        <v>1</v>
      </c>
      <c r="L170" s="17">
        <f t="shared" si="1"/>
        <v>3</v>
      </c>
      <c r="M170" s="71"/>
      <c r="N170" s="72"/>
      <c r="O170" s="71"/>
      <c r="P170" s="73"/>
      <c r="Q170" s="73"/>
      <c r="T170"/>
      <c r="U170"/>
      <c r="V170"/>
      <c r="X170"/>
      <c r="Y170"/>
      <c r="Z170"/>
      <c r="AB170"/>
      <c r="AC170"/>
      <c r="AD170"/>
      <c r="AF170"/>
      <c r="AG170"/>
      <c r="AH170"/>
      <c r="AJ170"/>
      <c r="AK170"/>
      <c r="AL170"/>
    </row>
    <row r="171" spans="1:38" ht="25.5" customHeight="1" thickBot="1" x14ac:dyDescent="0.25">
      <c r="A171" s="10"/>
      <c r="B171" s="116">
        <v>43511</v>
      </c>
      <c r="C171" s="117">
        <v>0</v>
      </c>
      <c r="D171" s="117">
        <v>0</v>
      </c>
      <c r="E171" s="117">
        <v>0</v>
      </c>
      <c r="F171" s="117">
        <v>1</v>
      </c>
      <c r="G171" s="117">
        <v>0</v>
      </c>
      <c r="H171" s="117">
        <v>0</v>
      </c>
      <c r="I171" s="117">
        <v>0</v>
      </c>
      <c r="J171" s="16"/>
      <c r="K171" s="17">
        <f t="shared" si="0"/>
        <v>1</v>
      </c>
      <c r="L171" s="17">
        <f t="shared" si="1"/>
        <v>3</v>
      </c>
      <c r="M171" s="71"/>
      <c r="N171" s="72"/>
      <c r="O171" s="71"/>
      <c r="P171" s="73"/>
      <c r="Q171" s="73"/>
      <c r="T171"/>
      <c r="U171"/>
      <c r="V171"/>
      <c r="X171"/>
      <c r="Y171"/>
      <c r="Z171"/>
      <c r="AB171"/>
      <c r="AC171"/>
      <c r="AD171"/>
      <c r="AF171"/>
      <c r="AG171"/>
      <c r="AH171"/>
      <c r="AJ171"/>
      <c r="AK171"/>
      <c r="AL171"/>
    </row>
    <row r="172" spans="1:38" ht="25.5" customHeight="1" thickBot="1" x14ac:dyDescent="0.25">
      <c r="A172" s="10"/>
      <c r="B172" s="116">
        <v>43513</v>
      </c>
      <c r="C172" s="117">
        <v>1</v>
      </c>
      <c r="D172" s="117">
        <v>0</v>
      </c>
      <c r="E172" s="117">
        <v>0</v>
      </c>
      <c r="F172" s="117">
        <v>0</v>
      </c>
      <c r="G172" s="117">
        <v>0</v>
      </c>
      <c r="H172" s="117">
        <v>0</v>
      </c>
      <c r="I172" s="117">
        <v>0</v>
      </c>
      <c r="J172" s="16"/>
      <c r="K172" s="17">
        <f t="shared" si="0"/>
        <v>1</v>
      </c>
      <c r="L172" s="17">
        <f t="shared" si="1"/>
        <v>3</v>
      </c>
      <c r="M172" s="71"/>
      <c r="N172" s="72"/>
      <c r="O172" s="71"/>
      <c r="P172" s="73"/>
      <c r="Q172" s="73"/>
      <c r="T172"/>
      <c r="U172"/>
      <c r="V172"/>
      <c r="X172"/>
      <c r="Y172"/>
      <c r="Z172"/>
      <c r="AB172"/>
      <c r="AC172"/>
      <c r="AD172"/>
      <c r="AF172"/>
      <c r="AG172"/>
      <c r="AH172"/>
      <c r="AJ172"/>
      <c r="AK172"/>
      <c r="AL172"/>
    </row>
    <row r="173" spans="1:38" ht="25.5" customHeight="1" thickBot="1" x14ac:dyDescent="0.25">
      <c r="A173" s="10"/>
      <c r="B173" s="116">
        <v>43514</v>
      </c>
      <c r="C173" s="117">
        <v>0</v>
      </c>
      <c r="D173" s="117">
        <v>0</v>
      </c>
      <c r="E173" s="117">
        <v>0</v>
      </c>
      <c r="F173" s="117">
        <v>0</v>
      </c>
      <c r="G173" s="117">
        <v>0</v>
      </c>
      <c r="H173" s="117">
        <v>0</v>
      </c>
      <c r="I173" s="117">
        <v>0</v>
      </c>
      <c r="J173" s="16"/>
      <c r="K173" s="17">
        <f t="shared" si="0"/>
        <v>1</v>
      </c>
      <c r="L173" s="17">
        <f t="shared" si="1"/>
        <v>3</v>
      </c>
      <c r="M173" s="71"/>
      <c r="N173" s="72"/>
      <c r="O173" s="71"/>
      <c r="P173" s="73"/>
      <c r="Q173" s="73"/>
      <c r="T173"/>
      <c r="U173"/>
      <c r="V173"/>
      <c r="X173"/>
      <c r="Y173"/>
      <c r="Z173"/>
      <c r="AB173"/>
      <c r="AC173"/>
      <c r="AD173"/>
      <c r="AF173"/>
      <c r="AG173"/>
      <c r="AH173"/>
      <c r="AJ173"/>
      <c r="AK173"/>
      <c r="AL173"/>
    </row>
    <row r="174" spans="1:38" ht="25.5" customHeight="1" thickBot="1" x14ac:dyDescent="0.25">
      <c r="A174" s="10"/>
      <c r="B174" s="116">
        <v>43518</v>
      </c>
      <c r="C174" s="117">
        <v>0</v>
      </c>
      <c r="D174" s="117">
        <v>0</v>
      </c>
      <c r="E174" s="117">
        <v>0</v>
      </c>
      <c r="F174" s="117">
        <v>0</v>
      </c>
      <c r="G174" s="117">
        <v>0</v>
      </c>
      <c r="H174" s="117">
        <v>0</v>
      </c>
      <c r="I174" s="117">
        <v>0</v>
      </c>
      <c r="J174" s="16"/>
      <c r="K174" s="17">
        <f t="shared" si="0"/>
        <v>1</v>
      </c>
      <c r="L174" s="17">
        <f t="shared" si="1"/>
        <v>3</v>
      </c>
      <c r="M174" s="71"/>
      <c r="N174" s="72"/>
      <c r="O174" s="71"/>
      <c r="P174" s="73"/>
      <c r="Q174" s="73"/>
      <c r="T174"/>
      <c r="U174"/>
      <c r="V174"/>
      <c r="X174"/>
      <c r="Y174"/>
      <c r="Z174"/>
      <c r="AB174"/>
      <c r="AC174"/>
      <c r="AD174"/>
      <c r="AF174"/>
      <c r="AG174"/>
      <c r="AH174"/>
      <c r="AJ174"/>
      <c r="AK174"/>
      <c r="AL174"/>
    </row>
    <row r="175" spans="1:38" ht="25.5" customHeight="1" thickBot="1" x14ac:dyDescent="0.25">
      <c r="A175" s="10"/>
      <c r="B175" s="116">
        <v>43522</v>
      </c>
      <c r="C175" s="117">
        <v>0</v>
      </c>
      <c r="D175" s="117">
        <v>0</v>
      </c>
      <c r="E175" s="117">
        <v>0</v>
      </c>
      <c r="F175" s="117">
        <v>0</v>
      </c>
      <c r="G175" s="117">
        <v>0</v>
      </c>
      <c r="H175" s="117">
        <v>0</v>
      </c>
      <c r="I175" s="117">
        <v>0</v>
      </c>
      <c r="J175" s="16"/>
      <c r="K175" s="17">
        <f t="shared" si="0"/>
        <v>1</v>
      </c>
      <c r="L175" s="17">
        <f t="shared" si="1"/>
        <v>3</v>
      </c>
      <c r="M175" s="71"/>
      <c r="N175" s="72"/>
      <c r="O175" s="71"/>
      <c r="P175" s="73"/>
      <c r="Q175" s="73"/>
      <c r="T175"/>
      <c r="U175"/>
      <c r="V175"/>
      <c r="X175"/>
      <c r="Y175"/>
      <c r="Z175"/>
      <c r="AB175"/>
      <c r="AC175"/>
      <c r="AD175"/>
      <c r="AF175"/>
      <c r="AG175"/>
      <c r="AH175"/>
      <c r="AJ175"/>
      <c r="AK175"/>
      <c r="AL175"/>
    </row>
    <row r="176" spans="1:38" ht="25.5" customHeight="1" thickBot="1" x14ac:dyDescent="0.25">
      <c r="A176" s="10"/>
      <c r="B176" s="116">
        <v>43525</v>
      </c>
      <c r="C176" s="117">
        <v>0</v>
      </c>
      <c r="D176" s="117">
        <v>1</v>
      </c>
      <c r="E176" s="117">
        <v>0</v>
      </c>
      <c r="F176" s="117">
        <v>0</v>
      </c>
      <c r="G176" s="117">
        <v>0</v>
      </c>
      <c r="H176" s="117">
        <v>0</v>
      </c>
      <c r="I176" s="117">
        <v>0</v>
      </c>
      <c r="J176" s="16"/>
      <c r="K176" s="17">
        <f t="shared" si="0"/>
        <v>1</v>
      </c>
      <c r="L176" s="17">
        <f t="shared" si="1"/>
        <v>3</v>
      </c>
      <c r="M176" s="71"/>
      <c r="N176" s="72"/>
      <c r="O176" s="71"/>
      <c r="P176" s="73"/>
      <c r="Q176" s="73"/>
      <c r="T176"/>
      <c r="U176"/>
      <c r="V176"/>
      <c r="X176"/>
      <c r="Y176"/>
      <c r="Z176"/>
      <c r="AB176"/>
      <c r="AC176"/>
      <c r="AD176"/>
      <c r="AF176"/>
      <c r="AG176"/>
      <c r="AH176"/>
      <c r="AJ176"/>
      <c r="AK176"/>
      <c r="AL176"/>
    </row>
    <row r="177" spans="1:38" ht="25.5" customHeight="1" thickBot="1" x14ac:dyDescent="0.25">
      <c r="A177" s="10"/>
      <c r="B177" s="116">
        <v>43527</v>
      </c>
      <c r="C177" s="117">
        <v>0</v>
      </c>
      <c r="D177" s="117">
        <v>0</v>
      </c>
      <c r="E177" s="117">
        <v>0</v>
      </c>
      <c r="F177" s="117">
        <v>0</v>
      </c>
      <c r="G177" s="117">
        <v>0</v>
      </c>
      <c r="H177" s="117">
        <v>0</v>
      </c>
      <c r="I177" s="117">
        <v>0</v>
      </c>
      <c r="J177" s="16"/>
      <c r="K177" s="17">
        <f t="shared" si="0"/>
        <v>1</v>
      </c>
      <c r="L177" s="17">
        <f t="shared" si="1"/>
        <v>3</v>
      </c>
      <c r="M177" s="71"/>
      <c r="N177" s="72"/>
      <c r="O177" s="71"/>
      <c r="P177" s="73"/>
      <c r="Q177" s="73"/>
      <c r="T177"/>
      <c r="U177"/>
      <c r="V177"/>
      <c r="X177"/>
      <c r="Y177"/>
      <c r="Z177"/>
      <c r="AB177"/>
      <c r="AC177"/>
      <c r="AD177"/>
      <c r="AF177"/>
      <c r="AG177"/>
      <c r="AH177"/>
      <c r="AJ177"/>
      <c r="AK177"/>
      <c r="AL177"/>
    </row>
    <row r="178" spans="1:38" ht="25.5" customHeight="1" thickBot="1" x14ac:dyDescent="0.25">
      <c r="A178" s="10"/>
      <c r="B178" s="116">
        <v>43528</v>
      </c>
      <c r="C178" s="117">
        <v>0</v>
      </c>
      <c r="D178" s="117">
        <v>0</v>
      </c>
      <c r="E178" s="117">
        <v>0</v>
      </c>
      <c r="F178" s="117">
        <v>0</v>
      </c>
      <c r="G178" s="117">
        <v>0</v>
      </c>
      <c r="H178" s="117">
        <v>0</v>
      </c>
      <c r="I178" s="117">
        <v>0</v>
      </c>
      <c r="J178" s="16"/>
      <c r="K178" s="17">
        <f t="shared" si="0"/>
        <v>1</v>
      </c>
      <c r="L178" s="17">
        <f t="shared" si="1"/>
        <v>3</v>
      </c>
      <c r="M178" s="71"/>
      <c r="N178" s="72"/>
      <c r="O178" s="71"/>
      <c r="P178" s="73"/>
      <c r="Q178" s="73"/>
      <c r="T178"/>
      <c r="U178"/>
      <c r="V178"/>
      <c r="X178"/>
      <c r="Y178"/>
      <c r="Z178"/>
      <c r="AB178"/>
      <c r="AC178"/>
      <c r="AD178"/>
      <c r="AF178"/>
      <c r="AG178"/>
      <c r="AH178"/>
      <c r="AJ178"/>
      <c r="AK178"/>
      <c r="AL178"/>
    </row>
    <row r="179" spans="1:38" ht="25.5" customHeight="1" thickBot="1" x14ac:dyDescent="0.25">
      <c r="A179" s="10"/>
      <c r="B179" s="116">
        <v>43531</v>
      </c>
      <c r="C179" s="117">
        <v>0</v>
      </c>
      <c r="D179" s="117">
        <v>0</v>
      </c>
      <c r="E179" s="117">
        <v>0</v>
      </c>
      <c r="F179" s="117">
        <v>0</v>
      </c>
      <c r="G179" s="117">
        <v>0</v>
      </c>
      <c r="H179" s="117">
        <v>0</v>
      </c>
      <c r="I179" s="117">
        <v>0</v>
      </c>
      <c r="J179" s="16"/>
      <c r="K179" s="17">
        <f t="shared" si="0"/>
        <v>1</v>
      </c>
      <c r="L179" s="17">
        <f t="shared" si="1"/>
        <v>3</v>
      </c>
      <c r="M179" s="71"/>
      <c r="N179" s="72"/>
      <c r="O179" s="71"/>
      <c r="P179" s="73"/>
      <c r="Q179" s="73"/>
      <c r="T179"/>
      <c r="U179"/>
      <c r="V179"/>
      <c r="X179"/>
      <c r="Y179"/>
      <c r="Z179"/>
      <c r="AB179"/>
      <c r="AC179"/>
      <c r="AD179"/>
      <c r="AF179"/>
      <c r="AG179"/>
      <c r="AH179"/>
      <c r="AJ179"/>
      <c r="AK179"/>
      <c r="AL179"/>
    </row>
    <row r="180" spans="1:38" ht="25.5" customHeight="1" thickBot="1" x14ac:dyDescent="0.25">
      <c r="A180" s="10"/>
      <c r="B180" s="116">
        <v>43532</v>
      </c>
      <c r="C180" s="117">
        <v>0</v>
      </c>
      <c r="D180" s="117">
        <v>0</v>
      </c>
      <c r="E180" s="117">
        <v>0</v>
      </c>
      <c r="F180" s="117">
        <v>0</v>
      </c>
      <c r="G180" s="117">
        <v>0</v>
      </c>
      <c r="H180" s="117">
        <v>0</v>
      </c>
      <c r="I180" s="117">
        <v>0</v>
      </c>
      <c r="J180" s="16"/>
      <c r="K180" s="17">
        <f t="shared" si="0"/>
        <v>1</v>
      </c>
      <c r="L180" s="17">
        <f t="shared" si="1"/>
        <v>3</v>
      </c>
      <c r="M180" s="71"/>
      <c r="N180" s="72"/>
      <c r="O180" s="71"/>
      <c r="P180" s="73"/>
      <c r="Q180" s="73"/>
      <c r="T180"/>
      <c r="U180"/>
      <c r="V180"/>
      <c r="X180"/>
      <c r="Y180"/>
      <c r="Z180"/>
      <c r="AB180"/>
      <c r="AC180"/>
      <c r="AD180"/>
      <c r="AF180"/>
      <c r="AG180"/>
      <c r="AH180"/>
      <c r="AJ180"/>
      <c r="AK180"/>
      <c r="AL180"/>
    </row>
    <row r="181" spans="1:38" ht="25.5" customHeight="1" thickBot="1" x14ac:dyDescent="0.25">
      <c r="A181" s="10"/>
      <c r="B181" s="116">
        <v>43534</v>
      </c>
      <c r="C181" s="117">
        <v>0</v>
      </c>
      <c r="D181" s="117">
        <v>0</v>
      </c>
      <c r="E181" s="117">
        <v>0</v>
      </c>
      <c r="F181" s="117">
        <v>0</v>
      </c>
      <c r="G181" s="117">
        <v>1</v>
      </c>
      <c r="H181" s="117">
        <v>0</v>
      </c>
      <c r="I181" s="117">
        <v>0</v>
      </c>
      <c r="J181" s="16"/>
      <c r="K181" s="17">
        <f t="shared" si="0"/>
        <v>1</v>
      </c>
      <c r="L181" s="17">
        <f t="shared" si="1"/>
        <v>3</v>
      </c>
      <c r="M181" s="71"/>
      <c r="N181" s="72"/>
      <c r="O181" s="71"/>
      <c r="P181" s="73"/>
      <c r="Q181" s="73"/>
      <c r="T181"/>
      <c r="U181"/>
      <c r="V181"/>
      <c r="X181"/>
      <c r="Y181"/>
      <c r="Z181"/>
      <c r="AB181"/>
      <c r="AC181"/>
      <c r="AD181"/>
      <c r="AF181"/>
      <c r="AG181"/>
      <c r="AH181"/>
      <c r="AJ181"/>
      <c r="AK181"/>
      <c r="AL181"/>
    </row>
    <row r="182" spans="1:38" ht="25.5" customHeight="1" thickBot="1" x14ac:dyDescent="0.25">
      <c r="A182" s="10"/>
      <c r="B182" s="116">
        <v>43535</v>
      </c>
      <c r="C182" s="117">
        <v>0</v>
      </c>
      <c r="D182" s="117">
        <v>0</v>
      </c>
      <c r="E182" s="117">
        <v>0</v>
      </c>
      <c r="F182" s="117">
        <v>0</v>
      </c>
      <c r="G182" s="117">
        <v>0</v>
      </c>
      <c r="H182" s="117">
        <v>0</v>
      </c>
      <c r="I182" s="117">
        <v>0</v>
      </c>
      <c r="J182" s="16"/>
      <c r="K182" s="17">
        <f t="shared" si="0"/>
        <v>1</v>
      </c>
      <c r="L182" s="17">
        <f t="shared" si="1"/>
        <v>3</v>
      </c>
      <c r="M182" s="71"/>
      <c r="N182" s="72"/>
      <c r="O182" s="71"/>
      <c r="P182" s="73"/>
      <c r="Q182" s="73"/>
      <c r="T182"/>
      <c r="U182"/>
      <c r="V182"/>
      <c r="X182"/>
      <c r="Y182"/>
      <c r="Z182"/>
      <c r="AB182"/>
      <c r="AC182"/>
      <c r="AD182"/>
      <c r="AF182"/>
      <c r="AG182"/>
      <c r="AH182"/>
      <c r="AJ182"/>
      <c r="AK182"/>
      <c r="AL182"/>
    </row>
    <row r="183" spans="1:38" ht="25.5" customHeight="1" thickBot="1" x14ac:dyDescent="0.25">
      <c r="A183" s="10"/>
      <c r="B183" s="116">
        <v>43535</v>
      </c>
      <c r="C183" s="117">
        <v>0</v>
      </c>
      <c r="D183" s="117">
        <v>0</v>
      </c>
      <c r="E183" s="117">
        <v>0</v>
      </c>
      <c r="F183" s="117">
        <v>0</v>
      </c>
      <c r="G183" s="117">
        <v>0</v>
      </c>
      <c r="H183" s="117">
        <v>0</v>
      </c>
      <c r="I183" s="117">
        <v>0</v>
      </c>
      <c r="J183" s="16"/>
      <c r="K183" s="17">
        <f t="shared" si="0"/>
        <v>1</v>
      </c>
      <c r="L183" s="17">
        <f t="shared" si="1"/>
        <v>3</v>
      </c>
      <c r="M183" s="71"/>
      <c r="N183" s="72"/>
      <c r="O183" s="71"/>
      <c r="P183" s="73"/>
      <c r="Q183" s="73"/>
      <c r="T183"/>
      <c r="U183"/>
      <c r="V183"/>
      <c r="X183"/>
      <c r="Y183"/>
      <c r="Z183"/>
      <c r="AB183"/>
      <c r="AC183"/>
      <c r="AD183"/>
      <c r="AF183"/>
      <c r="AG183"/>
      <c r="AH183"/>
      <c r="AJ183"/>
      <c r="AK183"/>
      <c r="AL183"/>
    </row>
    <row r="184" spans="1:38" ht="25.5" customHeight="1" thickBot="1" x14ac:dyDescent="0.25">
      <c r="A184" s="10"/>
      <c r="B184" s="116">
        <v>43536</v>
      </c>
      <c r="C184" s="117">
        <v>0</v>
      </c>
      <c r="D184" s="117">
        <v>0</v>
      </c>
      <c r="E184" s="117">
        <v>0</v>
      </c>
      <c r="F184" s="117">
        <v>0</v>
      </c>
      <c r="G184" s="117">
        <v>0</v>
      </c>
      <c r="H184" s="117">
        <v>0</v>
      </c>
      <c r="I184" s="117">
        <v>0</v>
      </c>
      <c r="J184" s="16"/>
      <c r="K184" s="17">
        <f t="shared" si="0"/>
        <v>1</v>
      </c>
      <c r="L184" s="17">
        <f t="shared" si="1"/>
        <v>3</v>
      </c>
      <c r="M184" s="71"/>
      <c r="N184" s="72"/>
      <c r="O184" s="71"/>
      <c r="P184" s="73"/>
      <c r="Q184" s="73"/>
      <c r="T184"/>
      <c r="U184"/>
      <c r="V184"/>
      <c r="X184"/>
      <c r="Y184"/>
      <c r="Z184"/>
      <c r="AB184"/>
      <c r="AC184"/>
      <c r="AD184"/>
      <c r="AF184"/>
      <c r="AG184"/>
      <c r="AH184"/>
      <c r="AJ184"/>
      <c r="AK184"/>
      <c r="AL184"/>
    </row>
    <row r="185" spans="1:38" ht="25.5" customHeight="1" thickBot="1" x14ac:dyDescent="0.25">
      <c r="A185" s="10"/>
      <c r="B185" s="116">
        <v>43537</v>
      </c>
      <c r="C185" s="117">
        <v>0</v>
      </c>
      <c r="D185" s="117">
        <v>0</v>
      </c>
      <c r="E185" s="117">
        <v>0</v>
      </c>
      <c r="F185" s="117">
        <v>0</v>
      </c>
      <c r="G185" s="117">
        <v>0</v>
      </c>
      <c r="H185" s="117">
        <v>0</v>
      </c>
      <c r="I185" s="117">
        <v>0</v>
      </c>
      <c r="J185" s="16"/>
      <c r="K185" s="17">
        <f t="shared" si="0"/>
        <v>1</v>
      </c>
      <c r="L185" s="17">
        <f t="shared" si="1"/>
        <v>3</v>
      </c>
      <c r="M185" s="71"/>
      <c r="N185" s="72"/>
      <c r="O185" s="71"/>
      <c r="P185" s="73"/>
      <c r="Q185" s="73"/>
      <c r="T185"/>
      <c r="U185"/>
      <c r="V185"/>
      <c r="X185"/>
      <c r="Y185"/>
      <c r="Z185"/>
      <c r="AB185"/>
      <c r="AC185"/>
      <c r="AD185"/>
      <c r="AF185"/>
      <c r="AG185"/>
      <c r="AH185"/>
      <c r="AJ185"/>
      <c r="AK185"/>
      <c r="AL185"/>
    </row>
    <row r="186" spans="1:38" ht="25.5" customHeight="1" thickBot="1" x14ac:dyDescent="0.25">
      <c r="A186" s="10"/>
      <c r="B186" s="116">
        <v>43538</v>
      </c>
      <c r="C186" s="117">
        <v>0</v>
      </c>
      <c r="D186" s="117">
        <v>0</v>
      </c>
      <c r="E186" s="117">
        <v>0</v>
      </c>
      <c r="F186" s="117">
        <v>0</v>
      </c>
      <c r="G186" s="117">
        <v>0</v>
      </c>
      <c r="H186" s="117">
        <v>0</v>
      </c>
      <c r="I186" s="117">
        <v>0</v>
      </c>
      <c r="J186" s="16"/>
      <c r="K186" s="17">
        <f t="shared" si="0"/>
        <v>1</v>
      </c>
      <c r="L186" s="17">
        <f t="shared" si="1"/>
        <v>3</v>
      </c>
      <c r="M186" s="71"/>
      <c r="N186" s="72"/>
      <c r="O186" s="71"/>
      <c r="P186" s="73"/>
      <c r="Q186" s="73"/>
      <c r="T186"/>
      <c r="U186"/>
      <c r="V186"/>
      <c r="X186"/>
      <c r="Y186"/>
      <c r="Z186"/>
      <c r="AB186"/>
      <c r="AC186"/>
      <c r="AD186"/>
      <c r="AF186"/>
      <c r="AG186"/>
      <c r="AH186"/>
      <c r="AJ186"/>
      <c r="AK186"/>
      <c r="AL186"/>
    </row>
    <row r="187" spans="1:38" ht="25.5" customHeight="1" thickBot="1" x14ac:dyDescent="0.25">
      <c r="A187" s="10"/>
      <c r="B187" s="116">
        <v>43538</v>
      </c>
      <c r="C187" s="117">
        <v>0</v>
      </c>
      <c r="D187" s="117">
        <v>0</v>
      </c>
      <c r="E187" s="117">
        <v>0</v>
      </c>
      <c r="F187" s="117">
        <v>0</v>
      </c>
      <c r="G187" s="117">
        <v>0</v>
      </c>
      <c r="H187" s="117">
        <v>0</v>
      </c>
      <c r="I187" s="117">
        <v>0</v>
      </c>
      <c r="J187" s="16"/>
      <c r="K187" s="17">
        <f t="shared" si="0"/>
        <v>1</v>
      </c>
      <c r="L187" s="17">
        <f t="shared" si="1"/>
        <v>3</v>
      </c>
      <c r="M187" s="71"/>
      <c r="N187" s="72"/>
      <c r="O187" s="71"/>
      <c r="P187" s="73"/>
      <c r="Q187" s="73"/>
      <c r="T187"/>
      <c r="U187"/>
      <c r="V187"/>
      <c r="X187"/>
      <c r="Y187"/>
      <c r="Z187"/>
      <c r="AB187"/>
      <c r="AC187"/>
      <c r="AD187"/>
      <c r="AF187"/>
      <c r="AG187"/>
      <c r="AH187"/>
      <c r="AJ187"/>
      <c r="AK187"/>
      <c r="AL187"/>
    </row>
    <row r="188" spans="1:38" ht="25.5" customHeight="1" thickBot="1" x14ac:dyDescent="0.25">
      <c r="A188" s="10"/>
      <c r="B188" s="116">
        <v>43538</v>
      </c>
      <c r="C188" s="117">
        <v>0</v>
      </c>
      <c r="D188" s="117">
        <v>0</v>
      </c>
      <c r="E188" s="117">
        <v>0</v>
      </c>
      <c r="F188" s="117">
        <v>0</v>
      </c>
      <c r="G188" s="117">
        <v>0</v>
      </c>
      <c r="H188" s="117">
        <v>0</v>
      </c>
      <c r="I188" s="117">
        <v>0</v>
      </c>
      <c r="J188" s="16"/>
      <c r="K188" s="17">
        <f t="shared" si="0"/>
        <v>1</v>
      </c>
      <c r="L188" s="17">
        <f t="shared" si="1"/>
        <v>3</v>
      </c>
      <c r="M188" s="71"/>
      <c r="N188" s="72"/>
      <c r="O188" s="71"/>
      <c r="P188" s="73"/>
      <c r="Q188" s="73"/>
      <c r="T188"/>
      <c r="U188"/>
      <c r="V188"/>
      <c r="X188"/>
      <c r="Y188"/>
      <c r="Z188"/>
      <c r="AB188"/>
      <c r="AC188"/>
      <c r="AD188"/>
      <c r="AF188"/>
      <c r="AG188"/>
      <c r="AH188"/>
      <c r="AJ188"/>
      <c r="AK188"/>
      <c r="AL188"/>
    </row>
    <row r="189" spans="1:38" ht="25.5" customHeight="1" thickBot="1" x14ac:dyDescent="0.25">
      <c r="A189" s="10"/>
      <c r="B189" s="116">
        <v>43538</v>
      </c>
      <c r="C189" s="117">
        <v>0</v>
      </c>
      <c r="D189" s="117">
        <v>0</v>
      </c>
      <c r="E189" s="117">
        <v>0</v>
      </c>
      <c r="F189" s="117">
        <v>0</v>
      </c>
      <c r="G189" s="117">
        <v>0</v>
      </c>
      <c r="H189" s="117">
        <v>0</v>
      </c>
      <c r="I189" s="117">
        <v>0</v>
      </c>
      <c r="J189" s="16"/>
      <c r="K189" s="17">
        <f t="shared" si="0"/>
        <v>1</v>
      </c>
      <c r="L189" s="17">
        <f t="shared" si="1"/>
        <v>3</v>
      </c>
      <c r="M189" s="71"/>
      <c r="N189" s="72"/>
      <c r="O189" s="71"/>
      <c r="P189" s="73"/>
      <c r="Q189" s="73"/>
      <c r="T189"/>
      <c r="U189"/>
      <c r="V189"/>
      <c r="X189"/>
      <c r="Y189"/>
      <c r="Z189"/>
      <c r="AB189"/>
      <c r="AC189"/>
      <c r="AD189"/>
      <c r="AF189"/>
      <c r="AG189"/>
      <c r="AH189"/>
      <c r="AJ189"/>
      <c r="AK189"/>
      <c r="AL189"/>
    </row>
    <row r="190" spans="1:38" ht="25.5" customHeight="1" thickBot="1" x14ac:dyDescent="0.25">
      <c r="A190" s="10"/>
      <c r="B190" s="116">
        <v>43539</v>
      </c>
      <c r="C190" s="117">
        <v>0</v>
      </c>
      <c r="D190" s="117">
        <v>0</v>
      </c>
      <c r="E190" s="117">
        <v>0</v>
      </c>
      <c r="F190" s="117">
        <v>0</v>
      </c>
      <c r="G190" s="117">
        <v>0</v>
      </c>
      <c r="H190" s="117">
        <v>0</v>
      </c>
      <c r="I190" s="117">
        <v>0</v>
      </c>
      <c r="J190" s="16"/>
      <c r="K190" s="17">
        <f t="shared" si="0"/>
        <v>1</v>
      </c>
      <c r="L190" s="17">
        <f t="shared" si="1"/>
        <v>3</v>
      </c>
      <c r="M190" s="71"/>
      <c r="N190" s="72"/>
      <c r="O190" s="71"/>
      <c r="P190" s="73"/>
      <c r="Q190" s="73"/>
      <c r="T190"/>
      <c r="U190"/>
      <c r="V190"/>
      <c r="X190"/>
      <c r="Y190"/>
      <c r="Z190"/>
      <c r="AB190"/>
      <c r="AC190"/>
      <c r="AD190"/>
      <c r="AF190"/>
      <c r="AG190"/>
      <c r="AH190"/>
      <c r="AJ190"/>
      <c r="AK190"/>
      <c r="AL190"/>
    </row>
    <row r="191" spans="1:38" ht="25.5" customHeight="1" thickBot="1" x14ac:dyDescent="0.25">
      <c r="A191" s="10"/>
      <c r="B191" s="116">
        <v>43539</v>
      </c>
      <c r="C191" s="117">
        <v>0</v>
      </c>
      <c r="D191" s="117">
        <v>0</v>
      </c>
      <c r="E191" s="117">
        <v>0</v>
      </c>
      <c r="F191" s="117">
        <v>0</v>
      </c>
      <c r="G191" s="117">
        <v>0</v>
      </c>
      <c r="H191" s="117">
        <v>0</v>
      </c>
      <c r="I191" s="117">
        <v>0</v>
      </c>
      <c r="J191" s="16"/>
      <c r="K191" s="17">
        <f t="shared" si="0"/>
        <v>1</v>
      </c>
      <c r="L191" s="17">
        <f t="shared" si="1"/>
        <v>3</v>
      </c>
      <c r="M191" s="71"/>
      <c r="N191" s="72"/>
      <c r="O191" s="71"/>
      <c r="P191" s="73"/>
      <c r="Q191" s="73"/>
      <c r="T191"/>
      <c r="U191"/>
      <c r="V191"/>
      <c r="X191"/>
      <c r="Y191"/>
      <c r="Z191"/>
      <c r="AB191"/>
      <c r="AC191"/>
      <c r="AD191"/>
      <c r="AF191"/>
      <c r="AG191"/>
      <c r="AH191"/>
      <c r="AJ191"/>
      <c r="AK191"/>
      <c r="AL191"/>
    </row>
    <row r="192" spans="1:38" ht="25.5" customHeight="1" thickBot="1" x14ac:dyDescent="0.25">
      <c r="A192" s="10"/>
      <c r="B192" s="116">
        <v>43542</v>
      </c>
      <c r="C192" s="117">
        <v>0</v>
      </c>
      <c r="D192" s="117">
        <v>0</v>
      </c>
      <c r="E192" s="117">
        <v>0</v>
      </c>
      <c r="F192" s="117">
        <v>0</v>
      </c>
      <c r="G192" s="117">
        <v>0</v>
      </c>
      <c r="H192" s="117">
        <v>0</v>
      </c>
      <c r="I192" s="117">
        <v>0</v>
      </c>
      <c r="J192" s="16"/>
      <c r="K192" s="17">
        <f t="shared" si="0"/>
        <v>1</v>
      </c>
      <c r="L192" s="17">
        <f t="shared" si="1"/>
        <v>3</v>
      </c>
      <c r="M192" s="71"/>
      <c r="N192" s="72"/>
      <c r="O192" s="71"/>
      <c r="P192" s="73"/>
      <c r="Q192" s="73"/>
      <c r="T192"/>
      <c r="U192"/>
      <c r="V192"/>
      <c r="X192"/>
      <c r="Y192"/>
      <c r="Z192"/>
      <c r="AB192"/>
      <c r="AC192"/>
      <c r="AD192"/>
      <c r="AF192"/>
      <c r="AG192"/>
      <c r="AH192"/>
      <c r="AJ192"/>
      <c r="AK192"/>
      <c r="AL192"/>
    </row>
    <row r="193" spans="1:38" ht="25.5" customHeight="1" thickBot="1" x14ac:dyDescent="0.25">
      <c r="A193" s="10"/>
      <c r="B193" s="116">
        <v>43544</v>
      </c>
      <c r="C193" s="117">
        <v>0</v>
      </c>
      <c r="D193" s="117">
        <v>0</v>
      </c>
      <c r="E193" s="117">
        <v>0</v>
      </c>
      <c r="F193" s="117">
        <v>0</v>
      </c>
      <c r="G193" s="117">
        <v>0</v>
      </c>
      <c r="H193" s="117">
        <v>0</v>
      </c>
      <c r="I193" s="117">
        <v>0</v>
      </c>
      <c r="J193" s="16"/>
      <c r="K193" s="17">
        <f t="shared" si="0"/>
        <v>1</v>
      </c>
      <c r="L193" s="17">
        <f t="shared" si="1"/>
        <v>3</v>
      </c>
      <c r="M193" s="71"/>
      <c r="N193" s="72"/>
      <c r="O193" s="71"/>
      <c r="P193" s="73"/>
      <c r="Q193" s="73"/>
      <c r="T193"/>
      <c r="U193"/>
      <c r="V193"/>
      <c r="X193"/>
      <c r="Y193"/>
      <c r="Z193"/>
      <c r="AB193"/>
      <c r="AC193"/>
      <c r="AD193"/>
      <c r="AF193"/>
      <c r="AG193"/>
      <c r="AH193"/>
      <c r="AJ193"/>
      <c r="AK193"/>
      <c r="AL193"/>
    </row>
    <row r="194" spans="1:38" ht="25.5" customHeight="1" thickBot="1" x14ac:dyDescent="0.25">
      <c r="A194" s="10"/>
      <c r="B194" s="116">
        <v>43546</v>
      </c>
      <c r="C194" s="117">
        <v>0</v>
      </c>
      <c r="D194" s="117">
        <v>0</v>
      </c>
      <c r="E194" s="117">
        <v>0</v>
      </c>
      <c r="F194" s="117">
        <v>0</v>
      </c>
      <c r="G194" s="117">
        <v>0</v>
      </c>
      <c r="H194" s="117">
        <v>0</v>
      </c>
      <c r="I194" s="117">
        <v>0</v>
      </c>
      <c r="J194" s="16"/>
      <c r="K194" s="17">
        <f t="shared" si="0"/>
        <v>1</v>
      </c>
      <c r="L194" s="17">
        <f t="shared" si="1"/>
        <v>3</v>
      </c>
      <c r="M194" s="71"/>
      <c r="N194" s="72"/>
      <c r="O194" s="71"/>
      <c r="P194" s="73"/>
      <c r="Q194" s="73"/>
      <c r="T194"/>
      <c r="U194"/>
      <c r="V194"/>
      <c r="X194"/>
      <c r="Y194"/>
      <c r="Z194"/>
      <c r="AB194"/>
      <c r="AC194"/>
      <c r="AD194"/>
      <c r="AF194"/>
      <c r="AG194"/>
      <c r="AH194"/>
      <c r="AJ194"/>
      <c r="AK194"/>
      <c r="AL194"/>
    </row>
    <row r="195" spans="1:38" ht="25.5" customHeight="1" thickBot="1" x14ac:dyDescent="0.25">
      <c r="A195" s="10"/>
      <c r="B195" s="116">
        <v>43548</v>
      </c>
      <c r="C195" s="117">
        <v>0</v>
      </c>
      <c r="D195" s="117">
        <v>0</v>
      </c>
      <c r="E195" s="117">
        <v>1</v>
      </c>
      <c r="F195" s="117">
        <v>0</v>
      </c>
      <c r="G195" s="117">
        <v>0</v>
      </c>
      <c r="H195" s="117">
        <v>0</v>
      </c>
      <c r="I195" s="117">
        <v>0</v>
      </c>
      <c r="J195" s="16"/>
      <c r="K195" s="17">
        <f t="shared" si="0"/>
        <v>1</v>
      </c>
      <c r="L195" s="17">
        <f t="shared" si="1"/>
        <v>3</v>
      </c>
      <c r="M195" s="71"/>
      <c r="N195" s="72"/>
      <c r="O195" s="71"/>
      <c r="P195" s="73"/>
      <c r="Q195" s="73"/>
      <c r="T195"/>
      <c r="U195"/>
      <c r="V195"/>
      <c r="X195"/>
      <c r="Y195"/>
      <c r="Z195"/>
      <c r="AB195"/>
      <c r="AC195"/>
      <c r="AD195"/>
      <c r="AF195"/>
      <c r="AG195"/>
      <c r="AH195"/>
      <c r="AJ195"/>
      <c r="AK195"/>
      <c r="AL195"/>
    </row>
    <row r="196" spans="1:38" ht="25.5" customHeight="1" thickBot="1" x14ac:dyDescent="0.25">
      <c r="A196" s="10"/>
      <c r="B196" s="116">
        <v>43550</v>
      </c>
      <c r="C196" s="117">
        <v>0</v>
      </c>
      <c r="D196" s="117">
        <v>0</v>
      </c>
      <c r="E196" s="117">
        <v>0</v>
      </c>
      <c r="F196" s="117">
        <v>0</v>
      </c>
      <c r="G196" s="117">
        <v>0</v>
      </c>
      <c r="H196" s="117">
        <v>0</v>
      </c>
      <c r="I196" s="117">
        <v>0</v>
      </c>
      <c r="J196" s="16"/>
      <c r="K196" s="17">
        <f t="shared" si="0"/>
        <v>1</v>
      </c>
      <c r="L196" s="17">
        <f t="shared" si="1"/>
        <v>3</v>
      </c>
      <c r="M196" s="71"/>
      <c r="N196" s="72"/>
      <c r="O196" s="71"/>
      <c r="P196" s="73"/>
      <c r="Q196" s="73"/>
      <c r="T196"/>
      <c r="U196"/>
      <c r="V196"/>
      <c r="X196"/>
      <c r="Y196"/>
      <c r="Z196"/>
      <c r="AB196"/>
      <c r="AC196"/>
      <c r="AD196"/>
      <c r="AF196"/>
      <c r="AG196"/>
      <c r="AH196"/>
      <c r="AJ196"/>
      <c r="AK196"/>
      <c r="AL196"/>
    </row>
    <row r="197" spans="1:38" ht="25.5" customHeight="1" thickBot="1" x14ac:dyDescent="0.25">
      <c r="A197" s="10"/>
      <c r="B197" s="116">
        <v>43551</v>
      </c>
      <c r="C197" s="117">
        <v>0</v>
      </c>
      <c r="D197" s="117">
        <v>0</v>
      </c>
      <c r="E197" s="117">
        <v>0</v>
      </c>
      <c r="F197" s="117">
        <v>0</v>
      </c>
      <c r="G197" s="117">
        <v>0</v>
      </c>
      <c r="H197" s="117">
        <v>0</v>
      </c>
      <c r="I197" s="117">
        <v>0</v>
      </c>
      <c r="J197" s="16"/>
      <c r="K197" s="17">
        <f t="shared" si="0"/>
        <v>1</v>
      </c>
      <c r="L197" s="17">
        <f t="shared" si="1"/>
        <v>3</v>
      </c>
      <c r="M197" s="71"/>
      <c r="N197" s="72"/>
      <c r="O197" s="71"/>
      <c r="P197" s="73"/>
      <c r="Q197" s="73"/>
      <c r="T197"/>
      <c r="U197"/>
      <c r="V197"/>
      <c r="X197"/>
      <c r="Y197"/>
      <c r="Z197"/>
      <c r="AB197"/>
      <c r="AC197"/>
      <c r="AD197"/>
      <c r="AF197"/>
      <c r="AG197"/>
      <c r="AH197"/>
      <c r="AJ197"/>
      <c r="AK197"/>
      <c r="AL197"/>
    </row>
    <row r="198" spans="1:38" ht="25.5" customHeight="1" thickBot="1" x14ac:dyDescent="0.25">
      <c r="A198" s="10"/>
      <c r="B198" s="116">
        <v>43554</v>
      </c>
      <c r="C198" s="117">
        <v>0</v>
      </c>
      <c r="D198" s="117">
        <v>0</v>
      </c>
      <c r="E198" s="117">
        <v>0</v>
      </c>
      <c r="F198" s="117">
        <v>0</v>
      </c>
      <c r="G198" s="117">
        <v>0</v>
      </c>
      <c r="H198" s="117">
        <v>0</v>
      </c>
      <c r="I198" s="117">
        <v>0</v>
      </c>
      <c r="J198" s="16"/>
      <c r="K198" s="17">
        <f t="shared" si="0"/>
        <v>1</v>
      </c>
      <c r="L198" s="17">
        <f t="shared" si="1"/>
        <v>3</v>
      </c>
      <c r="M198" s="71"/>
      <c r="N198" s="72"/>
      <c r="O198" s="71"/>
      <c r="P198" s="73"/>
      <c r="Q198" s="73"/>
      <c r="T198"/>
      <c r="U198"/>
      <c r="V198"/>
      <c r="X198"/>
      <c r="Y198"/>
      <c r="Z198"/>
      <c r="AB198"/>
      <c r="AC198"/>
      <c r="AD198"/>
      <c r="AF198"/>
      <c r="AG198"/>
      <c r="AH198"/>
      <c r="AJ198"/>
      <c r="AK198"/>
      <c r="AL198"/>
    </row>
    <row r="199" spans="1:38" ht="25.5" customHeight="1" x14ac:dyDescent="0.2">
      <c r="A199" s="10"/>
      <c r="B199" s="118">
        <v>43556</v>
      </c>
      <c r="C199" s="88">
        <v>0</v>
      </c>
      <c r="D199" s="88">
        <v>0</v>
      </c>
      <c r="E199" s="88">
        <v>0</v>
      </c>
      <c r="F199" s="88">
        <v>0</v>
      </c>
      <c r="G199" s="88">
        <v>0</v>
      </c>
      <c r="H199" s="88">
        <v>0</v>
      </c>
      <c r="I199" s="88">
        <v>0</v>
      </c>
      <c r="J199" s="16"/>
      <c r="K199" s="17">
        <f t="shared" si="0"/>
        <v>1</v>
      </c>
      <c r="L199" s="17">
        <f t="shared" si="1"/>
        <v>3</v>
      </c>
      <c r="M199" s="71"/>
      <c r="N199" s="72"/>
      <c r="O199" s="71"/>
      <c r="P199" s="73"/>
      <c r="Q199" s="73"/>
      <c r="T199"/>
      <c r="U199"/>
      <c r="V199"/>
      <c r="X199"/>
      <c r="Y199"/>
      <c r="Z199"/>
      <c r="AB199"/>
      <c r="AC199"/>
      <c r="AD199"/>
      <c r="AF199"/>
      <c r="AG199"/>
      <c r="AH199"/>
      <c r="AJ199"/>
      <c r="AK199"/>
      <c r="AL199"/>
    </row>
    <row r="200" spans="1:38" ht="25.5" customHeight="1" x14ac:dyDescent="0.2">
      <c r="A200" s="10"/>
      <c r="B200" s="118">
        <v>43556</v>
      </c>
      <c r="C200" s="88">
        <v>0</v>
      </c>
      <c r="D200" s="88">
        <v>0</v>
      </c>
      <c r="E200" s="88">
        <v>0</v>
      </c>
      <c r="F200" s="88">
        <v>0</v>
      </c>
      <c r="G200" s="88">
        <v>0</v>
      </c>
      <c r="H200" s="88">
        <v>0</v>
      </c>
      <c r="I200" s="88">
        <v>0</v>
      </c>
      <c r="J200" s="16"/>
      <c r="K200" s="17">
        <f t="shared" si="0"/>
        <v>1</v>
      </c>
      <c r="L200" s="17">
        <f t="shared" si="1"/>
        <v>3</v>
      </c>
      <c r="M200" s="71"/>
      <c r="N200" s="72"/>
      <c r="O200" s="71"/>
      <c r="P200" s="73"/>
      <c r="Q200" s="73"/>
      <c r="T200"/>
      <c r="U200"/>
      <c r="V200"/>
      <c r="X200"/>
      <c r="Y200"/>
      <c r="Z200"/>
      <c r="AB200"/>
      <c r="AC200"/>
      <c r="AD200"/>
      <c r="AF200"/>
      <c r="AG200"/>
      <c r="AH200"/>
      <c r="AJ200"/>
      <c r="AK200"/>
      <c r="AL200"/>
    </row>
    <row r="201" spans="1:38" ht="25.5" customHeight="1" x14ac:dyDescent="0.2">
      <c r="A201" s="10"/>
      <c r="B201" s="118">
        <v>43564</v>
      </c>
      <c r="C201" s="88">
        <v>1</v>
      </c>
      <c r="D201" s="88">
        <v>0</v>
      </c>
      <c r="E201" s="88">
        <v>0</v>
      </c>
      <c r="F201" s="88">
        <v>0</v>
      </c>
      <c r="G201" s="88">
        <v>0</v>
      </c>
      <c r="H201" s="88">
        <v>0</v>
      </c>
      <c r="I201" s="88">
        <v>0</v>
      </c>
      <c r="J201" s="16"/>
      <c r="K201" s="17">
        <f t="shared" si="0"/>
        <v>1</v>
      </c>
      <c r="L201" s="17">
        <f t="shared" si="1"/>
        <v>3</v>
      </c>
      <c r="M201" s="71"/>
      <c r="N201" s="72"/>
      <c r="O201" s="71"/>
      <c r="P201" s="73"/>
      <c r="Q201" s="73"/>
      <c r="T201"/>
      <c r="U201"/>
      <c r="V201"/>
      <c r="X201"/>
      <c r="Y201"/>
      <c r="Z201"/>
      <c r="AB201"/>
      <c r="AC201"/>
      <c r="AD201"/>
      <c r="AF201"/>
      <c r="AG201"/>
      <c r="AH201"/>
      <c r="AJ201"/>
      <c r="AK201"/>
      <c r="AL201"/>
    </row>
    <row r="202" spans="1:38" ht="17.100000000000001" customHeight="1" thickBot="1" x14ac:dyDescent="0.25">
      <c r="A202" s="14">
        <v>1</v>
      </c>
      <c r="B202" s="118">
        <v>43567</v>
      </c>
      <c r="C202" s="88">
        <v>0</v>
      </c>
      <c r="D202" s="88">
        <v>0</v>
      </c>
      <c r="E202" s="88">
        <v>0</v>
      </c>
      <c r="F202" s="88">
        <v>0</v>
      </c>
      <c r="G202" s="88">
        <v>0</v>
      </c>
      <c r="H202" s="88">
        <v>0</v>
      </c>
      <c r="I202" s="88">
        <v>1</v>
      </c>
      <c r="J202" s="16"/>
      <c r="K202" s="17">
        <f t="shared" ref="K202:K265" si="2">$C$9</f>
        <v>1</v>
      </c>
      <c r="L202" s="17">
        <f t="shared" ref="L202:L265" si="3">$F$9</f>
        <v>3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  <c r="T202"/>
      <c r="U202"/>
      <c r="V202"/>
      <c r="X202"/>
      <c r="Y202"/>
      <c r="Z202"/>
      <c r="AB202"/>
      <c r="AC202"/>
      <c r="AD202"/>
      <c r="AF202"/>
      <c r="AG202"/>
      <c r="AH202"/>
      <c r="AJ202"/>
      <c r="AK202"/>
      <c r="AL202"/>
    </row>
    <row r="203" spans="1:38" ht="17.100000000000001" customHeight="1" x14ac:dyDescent="0.2">
      <c r="A203" s="14">
        <v>2</v>
      </c>
      <c r="B203" s="118">
        <v>43573</v>
      </c>
      <c r="C203" s="88">
        <v>0</v>
      </c>
      <c r="D203" s="88">
        <v>0</v>
      </c>
      <c r="E203" s="88">
        <v>0</v>
      </c>
      <c r="F203" s="88">
        <v>0</v>
      </c>
      <c r="G203" s="88">
        <v>0</v>
      </c>
      <c r="H203" s="88">
        <v>0</v>
      </c>
      <c r="I203" s="88">
        <v>0</v>
      </c>
      <c r="J203" s="16"/>
      <c r="K203" s="17">
        <f t="shared" si="2"/>
        <v>1</v>
      </c>
      <c r="L203" s="17">
        <f t="shared" si="3"/>
        <v>3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T203" s="49"/>
      <c r="U203" s="49" t="s">
        <v>41</v>
      </c>
      <c r="V203" s="49" t="s">
        <v>40</v>
      </c>
      <c r="X203" s="49"/>
      <c r="Y203" s="49" t="s">
        <v>41</v>
      </c>
      <c r="Z203" s="49" t="s">
        <v>40</v>
      </c>
      <c r="AB203" s="49"/>
      <c r="AC203" s="49" t="s">
        <v>41</v>
      </c>
      <c r="AD203" s="49" t="s">
        <v>40</v>
      </c>
      <c r="AF203" s="49"/>
      <c r="AG203" s="49" t="s">
        <v>41</v>
      </c>
      <c r="AH203" s="49" t="s">
        <v>40</v>
      </c>
      <c r="AJ203" s="49"/>
      <c r="AK203" s="49" t="s">
        <v>41</v>
      </c>
      <c r="AL203" s="49" t="s">
        <v>40</v>
      </c>
    </row>
    <row r="204" spans="1:38" ht="17.100000000000001" customHeight="1" x14ac:dyDescent="0.2">
      <c r="A204" s="14">
        <v>3</v>
      </c>
      <c r="B204" s="118">
        <v>43576</v>
      </c>
      <c r="C204" s="88">
        <v>0</v>
      </c>
      <c r="D204" s="88">
        <v>0</v>
      </c>
      <c r="E204" s="88">
        <v>0</v>
      </c>
      <c r="F204" s="88">
        <v>0</v>
      </c>
      <c r="G204" s="88">
        <v>0</v>
      </c>
      <c r="H204" s="88">
        <v>0</v>
      </c>
      <c r="I204" s="88">
        <v>0</v>
      </c>
      <c r="J204" s="16"/>
      <c r="K204" s="17">
        <f t="shared" si="2"/>
        <v>1</v>
      </c>
      <c r="L204" s="17">
        <f t="shared" si="3"/>
        <v>3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T204" s="1" t="s">
        <v>39</v>
      </c>
      <c r="U204" s="1">
        <v>0</v>
      </c>
      <c r="V204" s="1">
        <v>2.0833333333333332E-2</v>
      </c>
      <c r="X204" s="1" t="s">
        <v>39</v>
      </c>
      <c r="Y204" s="1">
        <v>2.2222222222222223E-2</v>
      </c>
      <c r="Z204" s="1">
        <v>0</v>
      </c>
      <c r="AB204" s="1" t="s">
        <v>39</v>
      </c>
      <c r="AC204" s="1">
        <v>4.4444444444444446E-2</v>
      </c>
      <c r="AD204" s="1">
        <v>4.1666666666666664E-2</v>
      </c>
      <c r="AF204" s="1" t="s">
        <v>39</v>
      </c>
      <c r="AG204" s="1">
        <v>2.2222222222222223E-2</v>
      </c>
      <c r="AH204" s="1">
        <v>6.25E-2</v>
      </c>
      <c r="AJ204" s="1" t="s">
        <v>39</v>
      </c>
      <c r="AK204" s="1">
        <v>2.2222222222222223E-2</v>
      </c>
      <c r="AL204" s="1">
        <v>2.0833333333333332E-2</v>
      </c>
    </row>
    <row r="205" spans="1:38" ht="17.100000000000001" customHeight="1" x14ac:dyDescent="0.2">
      <c r="A205" s="14">
        <v>4</v>
      </c>
      <c r="B205" s="118">
        <v>43578</v>
      </c>
      <c r="C205" s="88">
        <v>0</v>
      </c>
      <c r="D205" s="88">
        <v>0</v>
      </c>
      <c r="E205" s="88">
        <v>0</v>
      </c>
      <c r="F205" s="88">
        <v>0</v>
      </c>
      <c r="G205" s="88">
        <v>0</v>
      </c>
      <c r="H205" s="88">
        <v>0</v>
      </c>
      <c r="I205" s="88">
        <v>0</v>
      </c>
      <c r="J205" s="16"/>
      <c r="K205" s="17">
        <f t="shared" si="2"/>
        <v>1</v>
      </c>
      <c r="L205" s="17">
        <f t="shared" si="3"/>
        <v>3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T205" s="1" t="s">
        <v>38</v>
      </c>
      <c r="U205" s="1">
        <v>0</v>
      </c>
      <c r="V205" s="1">
        <v>2.0833333333333332E-2</v>
      </c>
      <c r="X205" s="1" t="s">
        <v>38</v>
      </c>
      <c r="Y205" s="1">
        <v>2.2222222222222223E-2</v>
      </c>
      <c r="Z205" s="1">
        <v>0</v>
      </c>
      <c r="AB205" s="1" t="s">
        <v>38</v>
      </c>
      <c r="AC205" s="1">
        <v>4.3434343434343436E-2</v>
      </c>
      <c r="AD205" s="1">
        <v>4.0780141843971635E-2</v>
      </c>
      <c r="AF205" s="1" t="s">
        <v>38</v>
      </c>
      <c r="AG205" s="1">
        <v>2.2222222222222223E-2</v>
      </c>
      <c r="AH205" s="1">
        <v>5.9840425531914897E-2</v>
      </c>
      <c r="AJ205" s="1" t="s">
        <v>38</v>
      </c>
      <c r="AK205" s="1">
        <v>2.2222222222222223E-2</v>
      </c>
      <c r="AL205" s="1">
        <v>2.0833333333333332E-2</v>
      </c>
    </row>
    <row r="206" spans="1:38" ht="17.100000000000001" customHeight="1" x14ac:dyDescent="0.2">
      <c r="A206" s="14">
        <v>5</v>
      </c>
      <c r="B206" s="118">
        <v>43581</v>
      </c>
      <c r="C206" s="88">
        <v>0</v>
      </c>
      <c r="D206" s="88">
        <v>0</v>
      </c>
      <c r="E206" s="88">
        <v>0</v>
      </c>
      <c r="F206" s="88">
        <v>0</v>
      </c>
      <c r="G206" s="88">
        <v>0</v>
      </c>
      <c r="H206" s="88">
        <v>0</v>
      </c>
      <c r="I206" s="88">
        <v>0</v>
      </c>
      <c r="J206" s="16"/>
      <c r="K206" s="17">
        <f t="shared" si="2"/>
        <v>1</v>
      </c>
      <c r="L206" s="17">
        <f t="shared" si="3"/>
        <v>3</v>
      </c>
      <c r="M206" s="18">
        <v>0</v>
      </c>
      <c r="N206" s="18">
        <v>1</v>
      </c>
      <c r="O206" s="18">
        <v>0</v>
      </c>
      <c r="P206" s="18">
        <v>0</v>
      </c>
      <c r="Q206" s="18">
        <v>0</v>
      </c>
      <c r="T206" s="1" t="s">
        <v>37</v>
      </c>
      <c r="U206" s="1">
        <v>45</v>
      </c>
      <c r="V206" s="1">
        <v>48</v>
      </c>
      <c r="X206" s="1" t="s">
        <v>37</v>
      </c>
      <c r="Y206" s="1">
        <v>45</v>
      </c>
      <c r="Z206" s="1">
        <v>48</v>
      </c>
      <c r="AB206" s="1" t="s">
        <v>37</v>
      </c>
      <c r="AC206" s="1">
        <v>45</v>
      </c>
      <c r="AD206" s="1">
        <v>48</v>
      </c>
      <c r="AF206" s="1" t="s">
        <v>37</v>
      </c>
      <c r="AG206" s="1">
        <v>45</v>
      </c>
      <c r="AH206" s="1">
        <v>48</v>
      </c>
      <c r="AJ206" s="1" t="s">
        <v>37</v>
      </c>
      <c r="AK206" s="1">
        <v>45</v>
      </c>
      <c r="AL206" s="1">
        <v>48</v>
      </c>
    </row>
    <row r="207" spans="1:38" ht="17.100000000000001" customHeight="1" x14ac:dyDescent="0.2">
      <c r="A207" s="14">
        <v>6</v>
      </c>
      <c r="B207" s="118">
        <v>43581</v>
      </c>
      <c r="C207" s="88">
        <v>0</v>
      </c>
      <c r="D207" s="88">
        <v>0</v>
      </c>
      <c r="E207" s="88">
        <v>0</v>
      </c>
      <c r="F207" s="88">
        <v>0</v>
      </c>
      <c r="G207" s="88">
        <v>0</v>
      </c>
      <c r="H207" s="88">
        <v>0</v>
      </c>
      <c r="I207" s="88">
        <v>0</v>
      </c>
      <c r="J207" s="16"/>
      <c r="K207" s="17">
        <f t="shared" si="2"/>
        <v>1</v>
      </c>
      <c r="L207" s="17">
        <f t="shared" si="3"/>
        <v>3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T207" s="1" t="s">
        <v>36</v>
      </c>
      <c r="U207" s="1">
        <v>0</v>
      </c>
      <c r="V207" s="1"/>
      <c r="X207" s="1" t="s">
        <v>36</v>
      </c>
      <c r="Y207" s="1">
        <v>0</v>
      </c>
      <c r="Z207" s="1"/>
      <c r="AB207" s="1" t="s">
        <v>36</v>
      </c>
      <c r="AC207" s="1">
        <v>0</v>
      </c>
      <c r="AD207" s="1"/>
      <c r="AF207" s="1" t="s">
        <v>36</v>
      </c>
      <c r="AG207" s="1">
        <v>0</v>
      </c>
      <c r="AH207" s="1"/>
      <c r="AJ207" s="1" t="s">
        <v>36</v>
      </c>
      <c r="AK207" s="1">
        <v>0</v>
      </c>
      <c r="AL207" s="1"/>
    </row>
    <row r="208" spans="1:38" ht="17.100000000000001" customHeight="1" x14ac:dyDescent="0.2">
      <c r="A208" s="14">
        <v>7</v>
      </c>
      <c r="B208" s="118">
        <v>43587</v>
      </c>
      <c r="C208" s="88">
        <v>0</v>
      </c>
      <c r="D208" s="88">
        <v>0</v>
      </c>
      <c r="E208" s="88">
        <v>0</v>
      </c>
      <c r="F208" s="88">
        <v>0</v>
      </c>
      <c r="G208" s="88">
        <v>0</v>
      </c>
      <c r="H208" s="88">
        <v>0</v>
      </c>
      <c r="I208" s="88">
        <v>0</v>
      </c>
      <c r="J208" s="16"/>
      <c r="K208" s="17">
        <f t="shared" si="2"/>
        <v>1</v>
      </c>
      <c r="L208" s="17">
        <f t="shared" si="3"/>
        <v>3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T208" s="1" t="s">
        <v>35</v>
      </c>
      <c r="U208" s="1">
        <v>47</v>
      </c>
      <c r="V208" s="1"/>
      <c r="X208" s="1" t="s">
        <v>35</v>
      </c>
      <c r="Y208" s="1">
        <v>44</v>
      </c>
      <c r="Z208" s="1"/>
      <c r="AB208" s="1" t="s">
        <v>35</v>
      </c>
      <c r="AC208" s="1">
        <v>90</v>
      </c>
      <c r="AD208" s="1"/>
      <c r="AF208" s="1" t="s">
        <v>35</v>
      </c>
      <c r="AG208" s="1">
        <v>78</v>
      </c>
      <c r="AH208" s="1"/>
      <c r="AJ208" s="1" t="s">
        <v>35</v>
      </c>
      <c r="AK208" s="1">
        <v>90</v>
      </c>
      <c r="AL208" s="1"/>
    </row>
    <row r="209" spans="1:38" ht="17.100000000000001" customHeight="1" x14ac:dyDescent="0.2">
      <c r="A209" s="14">
        <v>8</v>
      </c>
      <c r="B209" s="118">
        <v>43589</v>
      </c>
      <c r="C209" s="88">
        <v>0</v>
      </c>
      <c r="D209" s="88">
        <v>0</v>
      </c>
      <c r="E209" s="88">
        <v>0</v>
      </c>
      <c r="F209" s="88">
        <v>1</v>
      </c>
      <c r="G209" s="88">
        <v>0</v>
      </c>
      <c r="H209" s="88">
        <v>0</v>
      </c>
      <c r="I209" s="88">
        <v>0</v>
      </c>
      <c r="J209" s="16"/>
      <c r="K209" s="17">
        <f t="shared" si="2"/>
        <v>1</v>
      </c>
      <c r="L209" s="17">
        <f t="shared" si="3"/>
        <v>3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T209" s="1" t="s">
        <v>34</v>
      </c>
      <c r="U209" s="1">
        <v>-1</v>
      </c>
      <c r="V209" s="1"/>
      <c r="X209" s="1" t="s">
        <v>34</v>
      </c>
      <c r="Y209" s="1">
        <v>1</v>
      </c>
      <c r="Z209" s="1"/>
      <c r="AB209" s="1" t="s">
        <v>34</v>
      </c>
      <c r="AC209" s="1">
        <v>6.5205441735955327E-2</v>
      </c>
      <c r="AD209" s="1"/>
      <c r="AF209" s="1" t="s">
        <v>34</v>
      </c>
      <c r="AG209" s="1">
        <v>-0.9654463650572217</v>
      </c>
      <c r="AH209" s="1"/>
      <c r="AJ209" s="1" t="s">
        <v>34</v>
      </c>
      <c r="AK209" s="1">
        <v>4.5596075258755385E-2</v>
      </c>
      <c r="AL209" s="1"/>
    </row>
    <row r="210" spans="1:38" ht="17.100000000000001" customHeight="1" x14ac:dyDescent="0.2">
      <c r="A210" s="14">
        <v>9</v>
      </c>
      <c r="B210" s="118">
        <v>43593</v>
      </c>
      <c r="C210" s="88">
        <v>1</v>
      </c>
      <c r="D210" s="88">
        <v>0</v>
      </c>
      <c r="E210" s="88">
        <v>0</v>
      </c>
      <c r="F210" s="88">
        <v>0</v>
      </c>
      <c r="G210" s="88">
        <v>0</v>
      </c>
      <c r="H210" s="88">
        <v>0</v>
      </c>
      <c r="I210" s="88">
        <v>0</v>
      </c>
      <c r="J210" s="16"/>
      <c r="K210" s="17">
        <f t="shared" si="2"/>
        <v>1</v>
      </c>
      <c r="L210" s="17">
        <f t="shared" si="3"/>
        <v>3</v>
      </c>
      <c r="M210" s="18">
        <v>0</v>
      </c>
      <c r="N210" s="18">
        <v>0</v>
      </c>
      <c r="O210" s="18">
        <v>0</v>
      </c>
      <c r="P210" s="18">
        <v>0</v>
      </c>
      <c r="Q210" s="18">
        <v>0</v>
      </c>
      <c r="T210" s="1" t="s">
        <v>33</v>
      </c>
      <c r="U210" s="1">
        <v>0.1612156700079837</v>
      </c>
      <c r="V210" s="1"/>
      <c r="X210" s="1" t="s">
        <v>33</v>
      </c>
      <c r="Y210" s="1">
        <v>0.16138923937715471</v>
      </c>
      <c r="Z210" s="1"/>
      <c r="AB210" s="1" t="s">
        <v>33</v>
      </c>
      <c r="AC210" s="1">
        <v>0.4740775240226438</v>
      </c>
      <c r="AD210" s="1"/>
      <c r="AF210" s="1" t="s">
        <v>33</v>
      </c>
      <c r="AG210" s="1">
        <v>0.1686525665929125</v>
      </c>
      <c r="AH210" s="1"/>
      <c r="AJ210" s="1" t="s">
        <v>33</v>
      </c>
      <c r="AK210" s="1">
        <v>0.48186660816713467</v>
      </c>
      <c r="AL210" s="1"/>
    </row>
    <row r="211" spans="1:38" ht="17.100000000000001" customHeight="1" x14ac:dyDescent="0.2">
      <c r="A211" s="14">
        <v>10</v>
      </c>
      <c r="B211" s="118">
        <v>43594</v>
      </c>
      <c r="C211" s="88">
        <v>0</v>
      </c>
      <c r="D211" s="88">
        <v>0</v>
      </c>
      <c r="E211" s="88">
        <v>0</v>
      </c>
      <c r="F211" s="88">
        <v>0</v>
      </c>
      <c r="G211" s="88">
        <v>0</v>
      </c>
      <c r="H211" s="88">
        <v>0</v>
      </c>
      <c r="I211" s="88">
        <v>0</v>
      </c>
      <c r="J211" s="16"/>
      <c r="K211" s="17">
        <f t="shared" si="2"/>
        <v>1</v>
      </c>
      <c r="L211" s="17">
        <f t="shared" si="3"/>
        <v>3</v>
      </c>
      <c r="M211" s="18">
        <v>0</v>
      </c>
      <c r="N211" s="18">
        <v>0</v>
      </c>
      <c r="O211" s="18">
        <v>0</v>
      </c>
      <c r="P211" s="18">
        <v>0</v>
      </c>
      <c r="Q211" s="18">
        <v>0</v>
      </c>
      <c r="T211" s="1" t="s">
        <v>32</v>
      </c>
      <c r="U211" s="1">
        <v>1.6779267216418625</v>
      </c>
      <c r="V211" s="1"/>
      <c r="X211" s="1" t="s">
        <v>32</v>
      </c>
      <c r="Y211" s="1">
        <v>1.680229976572116</v>
      </c>
      <c r="Z211" s="1"/>
      <c r="AB211" s="1" t="s">
        <v>32</v>
      </c>
      <c r="AC211" s="1">
        <v>1.661961084030164</v>
      </c>
      <c r="AD211" s="1"/>
      <c r="AF211" s="1" t="s">
        <v>32</v>
      </c>
      <c r="AG211" s="1">
        <v>1.6646246445066122</v>
      </c>
      <c r="AH211" s="1"/>
      <c r="AJ211" s="1" t="s">
        <v>32</v>
      </c>
      <c r="AK211" s="1">
        <v>1.661961084030164</v>
      </c>
      <c r="AL211" s="1"/>
    </row>
    <row r="212" spans="1:38" ht="17.100000000000001" customHeight="1" x14ac:dyDescent="0.2">
      <c r="A212" s="14">
        <v>11</v>
      </c>
      <c r="B212" s="118">
        <v>43597</v>
      </c>
      <c r="C212" s="88">
        <v>0</v>
      </c>
      <c r="D212" s="88">
        <v>0</v>
      </c>
      <c r="E212" s="88">
        <v>0</v>
      </c>
      <c r="F212" s="88">
        <v>0</v>
      </c>
      <c r="G212" s="88">
        <v>0</v>
      </c>
      <c r="H212" s="88">
        <v>0</v>
      </c>
      <c r="I212" s="88">
        <v>0</v>
      </c>
      <c r="J212" s="16"/>
      <c r="K212" s="17">
        <f t="shared" si="2"/>
        <v>1</v>
      </c>
      <c r="L212" s="17">
        <f t="shared" si="3"/>
        <v>3</v>
      </c>
      <c r="M212" s="18">
        <v>0</v>
      </c>
      <c r="N212" s="18">
        <v>0</v>
      </c>
      <c r="O212" s="18">
        <v>0</v>
      </c>
      <c r="P212" s="18">
        <v>0</v>
      </c>
      <c r="Q212" s="18">
        <v>0</v>
      </c>
      <c r="T212" s="1" t="s">
        <v>31</v>
      </c>
      <c r="U212" s="1">
        <v>0.3224313400159674</v>
      </c>
      <c r="V212" s="1"/>
      <c r="X212" s="1" t="s">
        <v>31</v>
      </c>
      <c r="Y212" s="1">
        <v>0.32277847875430943</v>
      </c>
      <c r="Z212" s="1"/>
      <c r="AB212" s="1" t="s">
        <v>31</v>
      </c>
      <c r="AC212" s="1">
        <v>0.94815504804528761</v>
      </c>
      <c r="AD212" s="1"/>
      <c r="AF212" s="1" t="s">
        <v>31</v>
      </c>
      <c r="AG212" s="1">
        <v>0.337305133185825</v>
      </c>
      <c r="AH212" s="1"/>
      <c r="AJ212" s="1" t="s">
        <v>31</v>
      </c>
      <c r="AK212" s="1">
        <v>0.96373321633426934</v>
      </c>
      <c r="AL212" s="1"/>
    </row>
    <row r="213" spans="1:38" ht="17.100000000000001" customHeight="1" thickBot="1" x14ac:dyDescent="0.25">
      <c r="A213" s="14">
        <v>12</v>
      </c>
      <c r="B213" s="118">
        <v>43599</v>
      </c>
      <c r="C213" s="88">
        <v>0</v>
      </c>
      <c r="D213" s="88">
        <v>0</v>
      </c>
      <c r="E213" s="88">
        <v>0</v>
      </c>
      <c r="F213" s="88">
        <v>0</v>
      </c>
      <c r="G213" s="88">
        <v>0</v>
      </c>
      <c r="H213" s="88">
        <v>0</v>
      </c>
      <c r="I213" s="88">
        <v>0</v>
      </c>
      <c r="J213" s="16"/>
      <c r="K213" s="17">
        <f t="shared" si="2"/>
        <v>1</v>
      </c>
      <c r="L213" s="17">
        <f t="shared" si="3"/>
        <v>3</v>
      </c>
      <c r="M213" s="18">
        <v>0</v>
      </c>
      <c r="N213" s="18">
        <v>0</v>
      </c>
      <c r="O213" s="18">
        <v>0</v>
      </c>
      <c r="P213" s="18">
        <v>0</v>
      </c>
      <c r="Q213" s="18">
        <v>0</v>
      </c>
      <c r="T213" s="48" t="s">
        <v>30</v>
      </c>
      <c r="U213" s="48">
        <v>2.0117405137297668</v>
      </c>
      <c r="V213" s="48"/>
      <c r="X213" s="48" t="s">
        <v>30</v>
      </c>
      <c r="Y213" s="48">
        <v>2.0153675744437649</v>
      </c>
      <c r="Z213" s="48"/>
      <c r="AB213" s="48" t="s">
        <v>30</v>
      </c>
      <c r="AC213" s="48">
        <v>1.986674540703772</v>
      </c>
      <c r="AD213" s="48"/>
      <c r="AF213" s="48" t="s">
        <v>30</v>
      </c>
      <c r="AG213" s="48">
        <v>1.9908470688116919</v>
      </c>
      <c r="AH213" s="48"/>
      <c r="AJ213" s="48" t="s">
        <v>30</v>
      </c>
      <c r="AK213" s="48">
        <v>1.986674540703772</v>
      </c>
      <c r="AL213" s="48"/>
    </row>
    <row r="214" spans="1:38" ht="17.100000000000001" customHeight="1" x14ac:dyDescent="0.2">
      <c r="A214" s="14">
        <v>13</v>
      </c>
      <c r="B214" s="118">
        <v>43605</v>
      </c>
      <c r="C214" s="88">
        <v>0</v>
      </c>
      <c r="D214" s="88">
        <v>0</v>
      </c>
      <c r="E214" s="88">
        <v>0</v>
      </c>
      <c r="F214" s="88">
        <v>0</v>
      </c>
      <c r="G214" s="88">
        <v>0</v>
      </c>
      <c r="H214" s="88">
        <v>0</v>
      </c>
      <c r="I214" s="88">
        <v>0</v>
      </c>
      <c r="J214" s="16"/>
      <c r="K214" s="17">
        <f t="shared" si="2"/>
        <v>1</v>
      </c>
      <c r="L214" s="17">
        <f t="shared" si="3"/>
        <v>3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</row>
    <row r="215" spans="1:38" ht="17.100000000000001" customHeight="1" x14ac:dyDescent="0.2">
      <c r="A215" s="14">
        <v>14</v>
      </c>
      <c r="B215" s="118">
        <v>43615</v>
      </c>
      <c r="C215" s="88">
        <v>0</v>
      </c>
      <c r="D215" s="88">
        <v>0</v>
      </c>
      <c r="E215" s="88">
        <v>0</v>
      </c>
      <c r="F215" s="88">
        <v>0</v>
      </c>
      <c r="G215" s="88">
        <v>1</v>
      </c>
      <c r="H215" s="88">
        <v>0</v>
      </c>
      <c r="I215" s="88">
        <v>0</v>
      </c>
      <c r="J215" s="16"/>
      <c r="K215" s="17">
        <f t="shared" si="2"/>
        <v>1</v>
      </c>
      <c r="L215" s="17">
        <f t="shared" si="3"/>
        <v>3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</row>
    <row r="216" spans="1:38" ht="17.100000000000001" customHeight="1" x14ac:dyDescent="0.2">
      <c r="A216" s="14">
        <v>15</v>
      </c>
      <c r="B216" s="118">
        <v>43617</v>
      </c>
      <c r="C216" s="88">
        <v>0</v>
      </c>
      <c r="D216" s="88">
        <v>0</v>
      </c>
      <c r="E216" s="88">
        <v>0</v>
      </c>
      <c r="F216" s="88">
        <v>0</v>
      </c>
      <c r="G216" s="88">
        <v>0</v>
      </c>
      <c r="H216" s="88">
        <v>0</v>
      </c>
      <c r="I216" s="88">
        <v>0</v>
      </c>
      <c r="J216" s="16"/>
      <c r="K216" s="17">
        <f t="shared" si="2"/>
        <v>1</v>
      </c>
      <c r="L216" s="17">
        <f t="shared" si="3"/>
        <v>3</v>
      </c>
      <c r="M216" s="18">
        <v>0</v>
      </c>
      <c r="N216" s="18">
        <v>0</v>
      </c>
      <c r="O216" s="18">
        <v>0</v>
      </c>
      <c r="P216" s="18">
        <v>1</v>
      </c>
      <c r="Q216" s="18">
        <v>0</v>
      </c>
    </row>
    <row r="217" spans="1:38" ht="17.100000000000001" customHeight="1" x14ac:dyDescent="0.2">
      <c r="A217" s="14">
        <v>16</v>
      </c>
      <c r="B217" s="118">
        <v>43626</v>
      </c>
      <c r="C217" s="88">
        <v>0</v>
      </c>
      <c r="D217" s="88">
        <v>0</v>
      </c>
      <c r="E217" s="88">
        <v>0</v>
      </c>
      <c r="F217" s="88">
        <v>0</v>
      </c>
      <c r="G217" s="88">
        <v>0</v>
      </c>
      <c r="H217" s="88">
        <v>0</v>
      </c>
      <c r="I217" s="88">
        <v>0</v>
      </c>
      <c r="J217" s="16"/>
      <c r="K217" s="17">
        <f t="shared" si="2"/>
        <v>1</v>
      </c>
      <c r="L217" s="17">
        <f t="shared" si="3"/>
        <v>3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</row>
    <row r="218" spans="1:38" ht="17.100000000000001" customHeight="1" x14ac:dyDescent="0.2">
      <c r="A218" s="14">
        <v>17</v>
      </c>
      <c r="B218" s="118">
        <v>43628</v>
      </c>
      <c r="C218" s="88">
        <v>0</v>
      </c>
      <c r="D218" s="88">
        <v>0</v>
      </c>
      <c r="E218" s="88">
        <v>0</v>
      </c>
      <c r="F218" s="88">
        <v>0</v>
      </c>
      <c r="G218" s="88">
        <v>0</v>
      </c>
      <c r="H218" s="88">
        <v>0</v>
      </c>
      <c r="I218" s="88">
        <v>0</v>
      </c>
      <c r="J218" s="16"/>
      <c r="K218" s="17">
        <f t="shared" si="2"/>
        <v>1</v>
      </c>
      <c r="L218" s="17">
        <f t="shared" si="3"/>
        <v>3</v>
      </c>
      <c r="M218" s="18">
        <v>0</v>
      </c>
      <c r="N218" s="18">
        <v>0</v>
      </c>
      <c r="O218" s="18">
        <v>0</v>
      </c>
      <c r="P218" s="18">
        <v>0</v>
      </c>
      <c r="Q218" s="18">
        <v>0</v>
      </c>
    </row>
    <row r="219" spans="1:38" ht="17.100000000000001" customHeight="1" x14ac:dyDescent="0.2">
      <c r="A219" s="14">
        <v>18</v>
      </c>
      <c r="B219" s="118">
        <v>43630</v>
      </c>
      <c r="C219" s="88">
        <v>0</v>
      </c>
      <c r="D219" s="88">
        <v>0</v>
      </c>
      <c r="E219" s="88">
        <v>0</v>
      </c>
      <c r="F219" s="88">
        <v>0</v>
      </c>
      <c r="G219" s="88">
        <v>0</v>
      </c>
      <c r="H219" s="88">
        <v>0</v>
      </c>
      <c r="I219" s="88">
        <v>0</v>
      </c>
      <c r="J219" s="16"/>
      <c r="K219" s="17">
        <f t="shared" si="2"/>
        <v>1</v>
      </c>
      <c r="L219" s="17">
        <f t="shared" si="3"/>
        <v>3</v>
      </c>
      <c r="M219" s="18">
        <v>0</v>
      </c>
      <c r="N219" s="18">
        <v>0</v>
      </c>
      <c r="O219" s="18">
        <v>1</v>
      </c>
      <c r="P219" s="18">
        <v>0</v>
      </c>
      <c r="Q219" s="18">
        <v>0</v>
      </c>
    </row>
    <row r="220" spans="1:38" ht="17.100000000000001" customHeight="1" x14ac:dyDescent="0.2">
      <c r="A220" s="14">
        <v>19</v>
      </c>
      <c r="B220" s="118">
        <v>43633</v>
      </c>
      <c r="C220" s="88">
        <v>0</v>
      </c>
      <c r="D220" s="88">
        <v>0</v>
      </c>
      <c r="E220" s="88">
        <v>0</v>
      </c>
      <c r="F220" s="88">
        <v>0</v>
      </c>
      <c r="G220" s="88">
        <v>0</v>
      </c>
      <c r="H220" s="88">
        <v>0</v>
      </c>
      <c r="I220" s="88">
        <v>0</v>
      </c>
      <c r="J220" s="16"/>
      <c r="K220" s="17">
        <f t="shared" si="2"/>
        <v>1</v>
      </c>
      <c r="L220" s="17">
        <f t="shared" si="3"/>
        <v>3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</row>
    <row r="221" spans="1:38" ht="17.100000000000001" customHeight="1" x14ac:dyDescent="0.2">
      <c r="A221" s="14">
        <v>20</v>
      </c>
      <c r="B221" s="118">
        <v>43637</v>
      </c>
      <c r="C221" s="88">
        <v>0</v>
      </c>
      <c r="D221" s="88">
        <v>0</v>
      </c>
      <c r="E221" s="88">
        <v>0</v>
      </c>
      <c r="F221" s="88">
        <v>0</v>
      </c>
      <c r="G221" s="88">
        <v>0</v>
      </c>
      <c r="H221" s="88">
        <v>0</v>
      </c>
      <c r="I221" s="88">
        <v>0</v>
      </c>
      <c r="J221" s="16"/>
      <c r="K221" s="17">
        <f t="shared" si="2"/>
        <v>1</v>
      </c>
      <c r="L221" s="17">
        <f t="shared" si="3"/>
        <v>3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</row>
    <row r="222" spans="1:38" ht="17.100000000000001" customHeight="1" x14ac:dyDescent="0.2">
      <c r="A222" s="14">
        <v>21</v>
      </c>
      <c r="B222" s="118">
        <v>43641</v>
      </c>
      <c r="C222" s="88">
        <v>0</v>
      </c>
      <c r="D222" s="88">
        <v>0</v>
      </c>
      <c r="E222" s="88">
        <v>0</v>
      </c>
      <c r="F222" s="88">
        <v>0</v>
      </c>
      <c r="G222" s="88">
        <v>0</v>
      </c>
      <c r="H222" s="88">
        <v>0</v>
      </c>
      <c r="I222" s="88">
        <v>0</v>
      </c>
      <c r="J222" s="16"/>
      <c r="K222" s="17">
        <f t="shared" si="2"/>
        <v>1</v>
      </c>
      <c r="L222" s="17">
        <f t="shared" si="3"/>
        <v>3</v>
      </c>
      <c r="M222" s="18">
        <v>0</v>
      </c>
      <c r="N222" s="18">
        <v>0</v>
      </c>
      <c r="O222" s="18">
        <v>0</v>
      </c>
      <c r="P222" s="18">
        <v>0</v>
      </c>
      <c r="Q222" s="18">
        <v>0</v>
      </c>
    </row>
    <row r="223" spans="1:38" ht="17.100000000000001" customHeight="1" x14ac:dyDescent="0.2">
      <c r="A223" s="14">
        <v>22</v>
      </c>
      <c r="B223" s="118">
        <v>43643</v>
      </c>
      <c r="C223" s="88">
        <v>0</v>
      </c>
      <c r="D223" s="88">
        <v>0</v>
      </c>
      <c r="E223" s="88">
        <v>0</v>
      </c>
      <c r="F223" s="88">
        <v>0</v>
      </c>
      <c r="G223" s="88">
        <v>1</v>
      </c>
      <c r="H223" s="88">
        <v>0</v>
      </c>
      <c r="I223" s="88">
        <v>0</v>
      </c>
      <c r="J223" s="16"/>
      <c r="K223" s="17">
        <f t="shared" si="2"/>
        <v>1</v>
      </c>
      <c r="L223" s="17">
        <f t="shared" si="3"/>
        <v>3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</row>
    <row r="224" spans="1:38" ht="17.100000000000001" customHeight="1" x14ac:dyDescent="0.2">
      <c r="A224" s="14">
        <v>23</v>
      </c>
      <c r="B224" s="118">
        <v>43645</v>
      </c>
      <c r="C224" s="88">
        <v>0</v>
      </c>
      <c r="D224" s="88">
        <v>0</v>
      </c>
      <c r="E224" s="88">
        <v>0</v>
      </c>
      <c r="F224" s="88">
        <v>0</v>
      </c>
      <c r="G224" s="88">
        <v>0</v>
      </c>
      <c r="H224" s="88">
        <v>0</v>
      </c>
      <c r="I224" s="88">
        <v>0</v>
      </c>
      <c r="J224" s="16"/>
      <c r="K224" s="17">
        <f t="shared" si="2"/>
        <v>1</v>
      </c>
      <c r="L224" s="17">
        <f t="shared" si="3"/>
        <v>3</v>
      </c>
      <c r="M224" s="18">
        <v>0</v>
      </c>
      <c r="N224" s="18">
        <v>0</v>
      </c>
      <c r="O224" s="18">
        <v>0</v>
      </c>
      <c r="P224" s="18">
        <v>0</v>
      </c>
      <c r="Q224" s="18">
        <v>0</v>
      </c>
    </row>
    <row r="225" spans="1:17" ht="17.100000000000001" customHeight="1" x14ac:dyDescent="0.2">
      <c r="A225" s="14">
        <v>24</v>
      </c>
      <c r="B225" s="118">
        <v>43648</v>
      </c>
      <c r="C225" s="125">
        <v>0</v>
      </c>
      <c r="D225" s="125">
        <v>0</v>
      </c>
      <c r="E225" s="125">
        <v>0</v>
      </c>
      <c r="F225" s="125">
        <v>0</v>
      </c>
      <c r="G225" s="125">
        <v>0</v>
      </c>
      <c r="H225" s="125">
        <v>0</v>
      </c>
      <c r="I225" s="125">
        <v>0</v>
      </c>
      <c r="J225" s="16"/>
      <c r="K225" s="17">
        <f t="shared" si="2"/>
        <v>1</v>
      </c>
      <c r="L225" s="17">
        <f t="shared" si="3"/>
        <v>3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</row>
    <row r="226" spans="1:17" ht="17.100000000000001" customHeight="1" x14ac:dyDescent="0.2">
      <c r="A226" s="14">
        <v>25</v>
      </c>
      <c r="B226" s="118">
        <v>43650</v>
      </c>
      <c r="C226" s="125">
        <v>0</v>
      </c>
      <c r="D226" s="125">
        <v>0</v>
      </c>
      <c r="E226" s="125">
        <v>0</v>
      </c>
      <c r="F226" s="125">
        <v>0</v>
      </c>
      <c r="G226" s="125">
        <v>0</v>
      </c>
      <c r="H226" s="125">
        <v>0</v>
      </c>
      <c r="I226" s="125">
        <v>0</v>
      </c>
      <c r="J226" s="16"/>
      <c r="K226" s="17">
        <f t="shared" si="2"/>
        <v>1</v>
      </c>
      <c r="L226" s="17">
        <f t="shared" si="3"/>
        <v>3</v>
      </c>
      <c r="M226" s="18">
        <v>0</v>
      </c>
      <c r="N226" s="18">
        <v>0</v>
      </c>
      <c r="O226" s="18">
        <v>0</v>
      </c>
      <c r="P226" s="18">
        <v>0</v>
      </c>
      <c r="Q226" s="18">
        <v>0</v>
      </c>
    </row>
    <row r="227" spans="1:17" ht="17.100000000000001" customHeight="1" x14ac:dyDescent="0.2">
      <c r="A227" s="14">
        <v>26</v>
      </c>
      <c r="B227" s="118">
        <v>43652</v>
      </c>
      <c r="C227" s="125">
        <v>0</v>
      </c>
      <c r="D227" s="125">
        <v>0</v>
      </c>
      <c r="E227" s="125">
        <v>0</v>
      </c>
      <c r="F227" s="125">
        <v>0</v>
      </c>
      <c r="G227" s="125">
        <v>0</v>
      </c>
      <c r="H227" s="125">
        <v>0</v>
      </c>
      <c r="I227" s="125">
        <v>0</v>
      </c>
      <c r="J227" s="16"/>
      <c r="K227" s="17">
        <f t="shared" si="2"/>
        <v>1</v>
      </c>
      <c r="L227" s="17">
        <f t="shared" si="3"/>
        <v>3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</row>
    <row r="228" spans="1:17" ht="17.100000000000001" customHeight="1" x14ac:dyDescent="0.2">
      <c r="A228" s="14">
        <v>27</v>
      </c>
      <c r="B228" s="118">
        <v>43652</v>
      </c>
      <c r="C228" s="125">
        <v>0</v>
      </c>
      <c r="D228" s="125">
        <v>0</v>
      </c>
      <c r="E228" s="125">
        <v>0</v>
      </c>
      <c r="F228" s="125">
        <v>0</v>
      </c>
      <c r="G228" s="125">
        <v>0</v>
      </c>
      <c r="H228" s="125">
        <v>0</v>
      </c>
      <c r="I228" s="125">
        <v>0</v>
      </c>
      <c r="J228" s="16"/>
      <c r="K228" s="17">
        <f t="shared" si="2"/>
        <v>1</v>
      </c>
      <c r="L228" s="17">
        <f t="shared" si="3"/>
        <v>3</v>
      </c>
      <c r="M228" s="18">
        <v>0</v>
      </c>
      <c r="N228" s="18">
        <v>0</v>
      </c>
      <c r="O228" s="18">
        <v>0</v>
      </c>
      <c r="P228" s="18">
        <v>0</v>
      </c>
      <c r="Q228" s="18">
        <v>0</v>
      </c>
    </row>
    <row r="229" spans="1:17" ht="17.100000000000001" customHeight="1" x14ac:dyDescent="0.2">
      <c r="A229" s="14">
        <v>28</v>
      </c>
      <c r="B229" s="118">
        <v>43664</v>
      </c>
      <c r="C229" s="125">
        <v>0</v>
      </c>
      <c r="D229" s="125">
        <v>0</v>
      </c>
      <c r="E229" s="125">
        <v>0</v>
      </c>
      <c r="F229" s="125">
        <v>0</v>
      </c>
      <c r="G229" s="125">
        <v>0</v>
      </c>
      <c r="H229" s="125">
        <v>0</v>
      </c>
      <c r="I229" s="125">
        <v>0</v>
      </c>
      <c r="J229" s="16"/>
      <c r="K229" s="17">
        <f t="shared" si="2"/>
        <v>1</v>
      </c>
      <c r="L229" s="17">
        <f t="shared" si="3"/>
        <v>3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</row>
    <row r="230" spans="1:17" ht="17.100000000000001" customHeight="1" x14ac:dyDescent="0.2">
      <c r="A230" s="14">
        <v>29</v>
      </c>
      <c r="B230" s="118">
        <v>43666</v>
      </c>
      <c r="C230" s="125">
        <v>0</v>
      </c>
      <c r="D230" s="125">
        <v>0</v>
      </c>
      <c r="E230" s="125">
        <v>0</v>
      </c>
      <c r="F230" s="125">
        <v>0</v>
      </c>
      <c r="G230" s="125">
        <v>0</v>
      </c>
      <c r="H230" s="125">
        <v>0</v>
      </c>
      <c r="I230" s="125">
        <v>0</v>
      </c>
      <c r="J230" s="16"/>
      <c r="K230" s="17">
        <f t="shared" si="2"/>
        <v>1</v>
      </c>
      <c r="L230" s="17">
        <f t="shared" si="3"/>
        <v>3</v>
      </c>
      <c r="M230" s="18">
        <v>0</v>
      </c>
      <c r="N230" s="18">
        <v>0</v>
      </c>
      <c r="O230" s="18">
        <v>0</v>
      </c>
      <c r="P230" s="18">
        <v>0</v>
      </c>
      <c r="Q230" s="18">
        <v>0</v>
      </c>
    </row>
    <row r="231" spans="1:17" ht="17.100000000000001" customHeight="1" x14ac:dyDescent="0.2">
      <c r="A231" s="14">
        <v>30</v>
      </c>
      <c r="B231" s="118">
        <v>43668</v>
      </c>
      <c r="C231" s="125">
        <v>0</v>
      </c>
      <c r="D231" s="125">
        <v>0</v>
      </c>
      <c r="E231" s="125">
        <v>0</v>
      </c>
      <c r="F231" s="125">
        <v>0</v>
      </c>
      <c r="G231" s="125">
        <v>0</v>
      </c>
      <c r="H231" s="125">
        <v>0</v>
      </c>
      <c r="I231" s="125">
        <v>0</v>
      </c>
      <c r="J231" s="16"/>
      <c r="K231" s="17">
        <f t="shared" si="2"/>
        <v>1</v>
      </c>
      <c r="L231" s="17">
        <f t="shared" si="3"/>
        <v>3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</row>
    <row r="232" spans="1:17" ht="17.100000000000001" customHeight="1" x14ac:dyDescent="0.2">
      <c r="A232" s="14">
        <v>31</v>
      </c>
      <c r="B232" s="118">
        <v>43669</v>
      </c>
      <c r="C232" s="125">
        <v>0</v>
      </c>
      <c r="D232" s="125">
        <v>0</v>
      </c>
      <c r="E232" s="125">
        <v>0</v>
      </c>
      <c r="F232" s="125">
        <v>0</v>
      </c>
      <c r="G232" s="125">
        <v>0</v>
      </c>
      <c r="H232" s="125">
        <v>0</v>
      </c>
      <c r="I232" s="125">
        <v>0</v>
      </c>
      <c r="J232" s="16"/>
      <c r="K232" s="17">
        <f t="shared" si="2"/>
        <v>1</v>
      </c>
      <c r="L232" s="17">
        <f t="shared" si="3"/>
        <v>3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</row>
    <row r="233" spans="1:17" ht="17.100000000000001" customHeight="1" x14ac:dyDescent="0.2">
      <c r="A233" s="14">
        <v>32</v>
      </c>
      <c r="B233" s="118">
        <v>43669</v>
      </c>
      <c r="C233" s="125">
        <v>0</v>
      </c>
      <c r="D233" s="125">
        <v>0</v>
      </c>
      <c r="E233" s="125">
        <v>0</v>
      </c>
      <c r="F233" s="125">
        <v>0</v>
      </c>
      <c r="G233" s="125">
        <v>0</v>
      </c>
      <c r="H233" s="125">
        <v>0</v>
      </c>
      <c r="I233" s="125">
        <v>0</v>
      </c>
      <c r="J233" s="16"/>
      <c r="K233" s="17">
        <f t="shared" si="2"/>
        <v>1</v>
      </c>
      <c r="L233" s="17">
        <f t="shared" si="3"/>
        <v>3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</row>
    <row r="234" spans="1:17" ht="17.100000000000001" customHeight="1" x14ac:dyDescent="0.2">
      <c r="A234" s="14">
        <v>33</v>
      </c>
      <c r="B234" s="118">
        <v>43678</v>
      </c>
      <c r="C234" s="88">
        <v>0</v>
      </c>
      <c r="D234" s="88">
        <v>0</v>
      </c>
      <c r="E234" s="88">
        <v>0</v>
      </c>
      <c r="F234" s="88">
        <v>0</v>
      </c>
      <c r="G234" s="88">
        <v>0</v>
      </c>
      <c r="H234" s="88">
        <v>0</v>
      </c>
      <c r="I234" s="88">
        <v>0</v>
      </c>
      <c r="J234" s="16"/>
      <c r="K234" s="17">
        <f t="shared" si="2"/>
        <v>1</v>
      </c>
      <c r="L234" s="17">
        <f t="shared" si="3"/>
        <v>3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</row>
    <row r="235" spans="1:17" ht="17.100000000000001" customHeight="1" x14ac:dyDescent="0.2">
      <c r="A235" s="14">
        <v>34</v>
      </c>
      <c r="B235" s="118">
        <v>43682</v>
      </c>
      <c r="C235" s="88">
        <v>0</v>
      </c>
      <c r="D235" s="88">
        <v>0</v>
      </c>
      <c r="E235" s="88">
        <v>0</v>
      </c>
      <c r="F235" s="88">
        <v>0</v>
      </c>
      <c r="G235" s="88">
        <v>0</v>
      </c>
      <c r="H235" s="88">
        <v>0</v>
      </c>
      <c r="I235" s="88">
        <v>0</v>
      </c>
      <c r="J235" s="16"/>
      <c r="K235" s="17">
        <f t="shared" si="2"/>
        <v>1</v>
      </c>
      <c r="L235" s="17">
        <f t="shared" si="3"/>
        <v>3</v>
      </c>
      <c r="M235" s="18">
        <v>0</v>
      </c>
      <c r="N235" s="18">
        <v>0</v>
      </c>
      <c r="O235" s="18">
        <v>0</v>
      </c>
      <c r="P235" s="18">
        <v>0</v>
      </c>
      <c r="Q235" s="18">
        <v>0</v>
      </c>
    </row>
    <row r="236" spans="1:17" ht="17.100000000000001" customHeight="1" x14ac:dyDescent="0.2">
      <c r="A236" s="14">
        <v>35</v>
      </c>
      <c r="B236" s="118">
        <v>43685</v>
      </c>
      <c r="C236" s="88">
        <v>0</v>
      </c>
      <c r="D236" s="88">
        <v>0</v>
      </c>
      <c r="E236" s="88">
        <v>0</v>
      </c>
      <c r="F236" s="88">
        <v>0</v>
      </c>
      <c r="G236" s="88">
        <v>0</v>
      </c>
      <c r="H236" s="88">
        <v>0</v>
      </c>
      <c r="I236" s="88">
        <v>0</v>
      </c>
      <c r="J236" s="16"/>
      <c r="K236" s="17">
        <f t="shared" si="2"/>
        <v>1</v>
      </c>
      <c r="L236" s="17">
        <f t="shared" si="3"/>
        <v>3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</row>
    <row r="237" spans="1:17" ht="17.100000000000001" customHeight="1" x14ac:dyDescent="0.2">
      <c r="A237" s="14">
        <v>36</v>
      </c>
      <c r="B237" s="118">
        <v>43690</v>
      </c>
      <c r="C237" s="88">
        <v>0</v>
      </c>
      <c r="D237" s="88">
        <v>0</v>
      </c>
      <c r="E237" s="88">
        <v>0</v>
      </c>
      <c r="F237" s="88">
        <v>0</v>
      </c>
      <c r="G237" s="88">
        <v>0</v>
      </c>
      <c r="H237" s="88">
        <v>0</v>
      </c>
      <c r="I237" s="88">
        <v>0</v>
      </c>
      <c r="J237" s="16"/>
      <c r="K237" s="17">
        <f t="shared" si="2"/>
        <v>1</v>
      </c>
      <c r="L237" s="17">
        <f t="shared" si="3"/>
        <v>3</v>
      </c>
      <c r="M237" s="18">
        <v>0</v>
      </c>
      <c r="N237" s="18">
        <v>0</v>
      </c>
      <c r="O237" s="18">
        <v>0</v>
      </c>
      <c r="P237" s="18">
        <v>0</v>
      </c>
      <c r="Q237" s="18">
        <v>0</v>
      </c>
    </row>
    <row r="238" spans="1:17" ht="17.100000000000001" customHeight="1" x14ac:dyDescent="0.2">
      <c r="A238" s="14">
        <v>37</v>
      </c>
      <c r="B238" s="118">
        <v>43692</v>
      </c>
      <c r="C238" s="88">
        <v>0</v>
      </c>
      <c r="D238" s="88">
        <v>0</v>
      </c>
      <c r="E238" s="88">
        <v>0</v>
      </c>
      <c r="F238" s="88">
        <v>0</v>
      </c>
      <c r="G238" s="88">
        <v>0</v>
      </c>
      <c r="H238" s="88">
        <v>0</v>
      </c>
      <c r="I238" s="88">
        <v>0</v>
      </c>
      <c r="J238" s="16"/>
      <c r="K238" s="17">
        <f t="shared" si="2"/>
        <v>1</v>
      </c>
      <c r="L238" s="17">
        <f t="shared" si="3"/>
        <v>3</v>
      </c>
      <c r="M238" s="18">
        <v>0</v>
      </c>
      <c r="N238" s="18">
        <v>0</v>
      </c>
      <c r="O238" s="18">
        <v>1</v>
      </c>
      <c r="P238" s="18">
        <v>0</v>
      </c>
      <c r="Q238" s="18">
        <v>0</v>
      </c>
    </row>
    <row r="239" spans="1:17" ht="17.100000000000001" customHeight="1" x14ac:dyDescent="0.2">
      <c r="A239" s="14">
        <v>38</v>
      </c>
      <c r="B239" s="118">
        <v>43694</v>
      </c>
      <c r="C239" s="88">
        <v>0</v>
      </c>
      <c r="D239" s="88">
        <v>0</v>
      </c>
      <c r="E239" s="88">
        <v>0</v>
      </c>
      <c r="F239" s="88">
        <v>0</v>
      </c>
      <c r="G239" s="88">
        <v>0</v>
      </c>
      <c r="H239" s="88">
        <v>0</v>
      </c>
      <c r="I239" s="88">
        <v>0</v>
      </c>
      <c r="J239" s="16"/>
      <c r="K239" s="17">
        <f t="shared" si="2"/>
        <v>1</v>
      </c>
      <c r="L239" s="17">
        <f t="shared" si="3"/>
        <v>3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</row>
    <row r="240" spans="1:17" ht="17.100000000000001" customHeight="1" x14ac:dyDescent="0.2">
      <c r="A240" s="14">
        <v>39</v>
      </c>
      <c r="B240" s="118">
        <v>43697</v>
      </c>
      <c r="C240" s="88">
        <v>0</v>
      </c>
      <c r="D240" s="88">
        <v>0</v>
      </c>
      <c r="E240" s="88">
        <v>0</v>
      </c>
      <c r="F240" s="88">
        <v>0</v>
      </c>
      <c r="G240" s="88">
        <v>1</v>
      </c>
      <c r="H240" s="88">
        <v>0</v>
      </c>
      <c r="I240" s="88">
        <v>0</v>
      </c>
      <c r="J240" s="16"/>
      <c r="K240" s="17">
        <f t="shared" si="2"/>
        <v>1</v>
      </c>
      <c r="L240" s="17">
        <f t="shared" si="3"/>
        <v>3</v>
      </c>
      <c r="M240" s="18">
        <v>0</v>
      </c>
      <c r="N240" s="18">
        <v>0</v>
      </c>
      <c r="O240" s="18">
        <v>0</v>
      </c>
      <c r="P240" s="18">
        <v>0</v>
      </c>
      <c r="Q240" s="18">
        <v>0</v>
      </c>
    </row>
    <row r="241" spans="1:17" ht="17.100000000000001" customHeight="1" x14ac:dyDescent="0.2">
      <c r="A241" s="14">
        <v>40</v>
      </c>
      <c r="B241" s="118">
        <v>43699</v>
      </c>
      <c r="C241" s="88">
        <v>0</v>
      </c>
      <c r="D241" s="88">
        <v>0</v>
      </c>
      <c r="E241" s="88">
        <v>0</v>
      </c>
      <c r="F241" s="88">
        <v>0</v>
      </c>
      <c r="G241" s="88">
        <v>0</v>
      </c>
      <c r="H241" s="88">
        <v>0</v>
      </c>
      <c r="I241" s="88">
        <v>0</v>
      </c>
      <c r="J241" s="16"/>
      <c r="K241" s="17">
        <f t="shared" si="2"/>
        <v>1</v>
      </c>
      <c r="L241" s="17">
        <f t="shared" si="3"/>
        <v>3</v>
      </c>
      <c r="M241" s="18">
        <v>0</v>
      </c>
      <c r="N241" s="18">
        <v>0</v>
      </c>
      <c r="O241" s="18">
        <v>0</v>
      </c>
      <c r="P241" s="18">
        <v>0</v>
      </c>
      <c r="Q241" s="18">
        <v>0</v>
      </c>
    </row>
    <row r="242" spans="1:17" ht="17.100000000000001" customHeight="1" x14ac:dyDescent="0.2">
      <c r="A242" s="14">
        <v>41</v>
      </c>
      <c r="B242" s="118">
        <v>43701</v>
      </c>
      <c r="C242" s="88">
        <v>0</v>
      </c>
      <c r="D242" s="88">
        <v>0</v>
      </c>
      <c r="E242" s="88">
        <v>0</v>
      </c>
      <c r="F242" s="88">
        <v>1</v>
      </c>
      <c r="G242" s="88">
        <v>0</v>
      </c>
      <c r="H242" s="88">
        <v>0</v>
      </c>
      <c r="I242" s="88">
        <v>0</v>
      </c>
      <c r="J242" s="16"/>
      <c r="K242" s="17">
        <f t="shared" si="2"/>
        <v>1</v>
      </c>
      <c r="L242" s="17">
        <f t="shared" si="3"/>
        <v>3</v>
      </c>
      <c r="M242" s="18">
        <v>0</v>
      </c>
      <c r="N242" s="18">
        <v>0</v>
      </c>
      <c r="O242" s="18">
        <v>0</v>
      </c>
      <c r="P242" s="18">
        <v>0</v>
      </c>
      <c r="Q242" s="18">
        <v>0</v>
      </c>
    </row>
    <row r="243" spans="1:17" ht="17.100000000000001" customHeight="1" x14ac:dyDescent="0.2">
      <c r="A243" s="14">
        <v>42</v>
      </c>
      <c r="B243" s="118">
        <v>43716</v>
      </c>
      <c r="C243" s="125">
        <v>0</v>
      </c>
      <c r="D243" s="125">
        <v>0</v>
      </c>
      <c r="E243" s="125">
        <v>0</v>
      </c>
      <c r="F243" s="125">
        <v>0</v>
      </c>
      <c r="G243" s="125">
        <v>0</v>
      </c>
      <c r="H243" s="125">
        <v>0</v>
      </c>
      <c r="I243" s="125">
        <v>0</v>
      </c>
      <c r="J243" s="16"/>
      <c r="K243" s="17">
        <f t="shared" si="2"/>
        <v>1</v>
      </c>
      <c r="L243" s="17">
        <f t="shared" si="3"/>
        <v>3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</row>
    <row r="244" spans="1:17" ht="17.100000000000001" customHeight="1" x14ac:dyDescent="0.2">
      <c r="A244" s="14">
        <v>43</v>
      </c>
      <c r="B244" s="118">
        <v>43719</v>
      </c>
      <c r="C244" s="125">
        <v>0</v>
      </c>
      <c r="D244" s="125">
        <v>0</v>
      </c>
      <c r="E244" s="125">
        <v>0</v>
      </c>
      <c r="F244" s="125">
        <v>0</v>
      </c>
      <c r="G244" s="125">
        <v>0</v>
      </c>
      <c r="H244" s="125">
        <v>0</v>
      </c>
      <c r="I244" s="125">
        <v>0</v>
      </c>
      <c r="J244" s="16"/>
      <c r="K244" s="17">
        <f t="shared" si="2"/>
        <v>1</v>
      </c>
      <c r="L244" s="17">
        <f t="shared" si="3"/>
        <v>3</v>
      </c>
      <c r="M244" s="18">
        <v>0</v>
      </c>
      <c r="N244" s="18">
        <v>0</v>
      </c>
      <c r="O244" s="18">
        <v>0</v>
      </c>
      <c r="P244" s="18">
        <v>0</v>
      </c>
      <c r="Q244" s="18">
        <v>0</v>
      </c>
    </row>
    <row r="245" spans="1:17" ht="17.100000000000001" customHeight="1" x14ac:dyDescent="0.2">
      <c r="A245" s="14">
        <v>44</v>
      </c>
      <c r="B245" s="118">
        <v>43726</v>
      </c>
      <c r="C245" s="125">
        <v>0</v>
      </c>
      <c r="D245" s="125">
        <v>0</v>
      </c>
      <c r="E245" s="125">
        <v>0</v>
      </c>
      <c r="F245" s="125">
        <v>0</v>
      </c>
      <c r="G245" s="125">
        <v>0</v>
      </c>
      <c r="H245" s="125">
        <v>0</v>
      </c>
      <c r="I245" s="125">
        <v>0</v>
      </c>
      <c r="J245" s="16"/>
      <c r="K245" s="17">
        <f t="shared" si="2"/>
        <v>1</v>
      </c>
      <c r="L245" s="17">
        <f t="shared" si="3"/>
        <v>3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</row>
    <row r="246" spans="1:17" ht="17.100000000000001" customHeight="1" x14ac:dyDescent="0.2">
      <c r="A246" s="14">
        <v>45</v>
      </c>
      <c r="B246" s="118">
        <v>43727</v>
      </c>
      <c r="C246" s="125">
        <v>0</v>
      </c>
      <c r="D246" s="125">
        <v>0</v>
      </c>
      <c r="E246" s="125">
        <v>0</v>
      </c>
      <c r="F246" s="125">
        <v>0</v>
      </c>
      <c r="G246" s="125">
        <v>0</v>
      </c>
      <c r="H246" s="125">
        <v>0</v>
      </c>
      <c r="I246" s="125">
        <v>0</v>
      </c>
      <c r="J246" s="16"/>
      <c r="K246" s="17">
        <f t="shared" si="2"/>
        <v>1</v>
      </c>
      <c r="L246" s="17">
        <f t="shared" si="3"/>
        <v>3</v>
      </c>
      <c r="M246" s="18">
        <v>0</v>
      </c>
      <c r="N246" s="18">
        <v>0</v>
      </c>
      <c r="O246" s="18">
        <v>0</v>
      </c>
      <c r="P246" s="18">
        <v>0</v>
      </c>
      <c r="Q246" s="18">
        <v>1</v>
      </c>
    </row>
    <row r="247" spans="1:17" ht="17.100000000000001" customHeight="1" x14ac:dyDescent="0.2">
      <c r="A247" s="14">
        <v>46</v>
      </c>
      <c r="B247" s="118">
        <v>43728</v>
      </c>
      <c r="C247" s="125">
        <v>0</v>
      </c>
      <c r="D247" s="125">
        <v>0</v>
      </c>
      <c r="E247" s="125">
        <v>0</v>
      </c>
      <c r="F247" s="125">
        <v>0</v>
      </c>
      <c r="G247" s="125">
        <v>0</v>
      </c>
      <c r="H247" s="125">
        <v>0</v>
      </c>
      <c r="I247" s="125">
        <v>0</v>
      </c>
      <c r="J247" s="16"/>
      <c r="K247" s="17">
        <f t="shared" si="2"/>
        <v>1</v>
      </c>
      <c r="L247" s="17">
        <f t="shared" si="3"/>
        <v>3</v>
      </c>
      <c r="M247" s="18"/>
      <c r="N247" s="18"/>
      <c r="O247" s="18"/>
      <c r="P247" s="18"/>
      <c r="Q247" s="18"/>
    </row>
    <row r="248" spans="1:17" ht="17.100000000000001" customHeight="1" x14ac:dyDescent="0.2">
      <c r="A248" s="14">
        <v>47</v>
      </c>
      <c r="B248" s="118">
        <v>43730</v>
      </c>
      <c r="C248" s="125">
        <v>0</v>
      </c>
      <c r="D248" s="125">
        <v>0</v>
      </c>
      <c r="E248" s="125">
        <v>0</v>
      </c>
      <c r="F248" s="125">
        <v>0</v>
      </c>
      <c r="G248" s="125">
        <v>0</v>
      </c>
      <c r="H248" s="125">
        <v>0</v>
      </c>
      <c r="I248" s="125">
        <v>0</v>
      </c>
      <c r="J248" s="16"/>
      <c r="K248" s="17">
        <f t="shared" si="2"/>
        <v>1</v>
      </c>
      <c r="L248" s="17">
        <f t="shared" si="3"/>
        <v>3</v>
      </c>
      <c r="M248" s="18"/>
      <c r="N248" s="18"/>
      <c r="O248" s="18"/>
      <c r="P248" s="18"/>
      <c r="Q248" s="18"/>
    </row>
    <row r="249" spans="1:17" ht="17.100000000000001" customHeight="1" x14ac:dyDescent="0.2">
      <c r="A249" s="14">
        <v>48</v>
      </c>
      <c r="B249" s="118">
        <v>43730</v>
      </c>
      <c r="C249" s="125">
        <v>0</v>
      </c>
      <c r="D249" s="125">
        <v>0</v>
      </c>
      <c r="E249" s="125">
        <v>0</v>
      </c>
      <c r="F249" s="125">
        <v>0</v>
      </c>
      <c r="G249" s="125">
        <v>0</v>
      </c>
      <c r="H249" s="125">
        <v>0</v>
      </c>
      <c r="I249" s="125">
        <v>0</v>
      </c>
      <c r="J249" s="16"/>
      <c r="K249" s="17">
        <f t="shared" si="2"/>
        <v>1</v>
      </c>
      <c r="L249" s="17">
        <f t="shared" si="3"/>
        <v>3</v>
      </c>
      <c r="M249" s="18"/>
      <c r="N249" s="18"/>
      <c r="O249" s="18"/>
      <c r="P249" s="18"/>
      <c r="Q249" s="18"/>
    </row>
    <row r="250" spans="1:17" ht="17.100000000000001" customHeight="1" x14ac:dyDescent="0.2">
      <c r="A250" s="14">
        <v>49</v>
      </c>
      <c r="B250" s="118">
        <v>43730</v>
      </c>
      <c r="C250" s="125">
        <v>0</v>
      </c>
      <c r="D250" s="125">
        <v>0</v>
      </c>
      <c r="E250" s="125">
        <v>0</v>
      </c>
      <c r="F250" s="125">
        <v>0</v>
      </c>
      <c r="G250" s="125">
        <v>0</v>
      </c>
      <c r="H250" s="125">
        <v>0</v>
      </c>
      <c r="I250" s="125">
        <v>0</v>
      </c>
      <c r="J250" s="16"/>
      <c r="K250" s="17">
        <f t="shared" si="2"/>
        <v>1</v>
      </c>
      <c r="L250" s="17">
        <f t="shared" si="3"/>
        <v>3</v>
      </c>
      <c r="M250" s="18"/>
      <c r="N250" s="18"/>
      <c r="O250" s="18"/>
      <c r="P250" s="18"/>
      <c r="Q250" s="18"/>
    </row>
    <row r="251" spans="1:17" ht="17.100000000000001" customHeight="1" x14ac:dyDescent="0.2">
      <c r="A251" s="14">
        <v>50</v>
      </c>
      <c r="B251" s="118">
        <v>43730</v>
      </c>
      <c r="C251" s="125">
        <v>0</v>
      </c>
      <c r="D251" s="125">
        <v>1</v>
      </c>
      <c r="E251" s="125">
        <v>0</v>
      </c>
      <c r="F251" s="125">
        <v>0</v>
      </c>
      <c r="G251" s="125">
        <v>0</v>
      </c>
      <c r="H251" s="125">
        <v>0</v>
      </c>
      <c r="I251" s="125">
        <v>0</v>
      </c>
      <c r="J251" s="16"/>
      <c r="K251" s="17">
        <f t="shared" si="2"/>
        <v>1</v>
      </c>
      <c r="L251" s="17">
        <f t="shared" si="3"/>
        <v>3</v>
      </c>
      <c r="M251" s="18"/>
      <c r="N251" s="18"/>
      <c r="O251" s="18"/>
      <c r="P251" s="18"/>
      <c r="Q251" s="18"/>
    </row>
    <row r="252" spans="1:17" ht="17.100000000000001" customHeight="1" x14ac:dyDescent="0.2">
      <c r="A252" s="14">
        <v>51</v>
      </c>
      <c r="B252" s="118">
        <v>43730</v>
      </c>
      <c r="C252" s="125">
        <v>0</v>
      </c>
      <c r="D252" s="125">
        <v>0</v>
      </c>
      <c r="E252" s="125">
        <v>0</v>
      </c>
      <c r="F252" s="125">
        <v>0</v>
      </c>
      <c r="G252" s="125">
        <v>0</v>
      </c>
      <c r="H252" s="125">
        <v>0</v>
      </c>
      <c r="I252" s="125">
        <v>0</v>
      </c>
      <c r="J252" s="16"/>
      <c r="K252" s="17">
        <f t="shared" si="2"/>
        <v>1</v>
      </c>
      <c r="L252" s="17">
        <f t="shared" si="3"/>
        <v>3</v>
      </c>
      <c r="M252" s="18"/>
      <c r="N252" s="18"/>
      <c r="O252" s="18"/>
      <c r="P252" s="18"/>
      <c r="Q252" s="18"/>
    </row>
    <row r="253" spans="1:17" ht="17.100000000000001" customHeight="1" x14ac:dyDescent="0.2">
      <c r="A253" s="14">
        <v>52</v>
      </c>
      <c r="B253" s="118">
        <v>43731</v>
      </c>
      <c r="C253" s="125">
        <v>0</v>
      </c>
      <c r="D253" s="125">
        <v>0</v>
      </c>
      <c r="E253" s="125">
        <v>0</v>
      </c>
      <c r="F253" s="125">
        <v>0</v>
      </c>
      <c r="G253" s="125">
        <v>0</v>
      </c>
      <c r="H253" s="125">
        <v>0</v>
      </c>
      <c r="I253" s="125">
        <v>0</v>
      </c>
      <c r="J253" s="16"/>
      <c r="K253" s="17">
        <f t="shared" si="2"/>
        <v>1</v>
      </c>
      <c r="L253" s="17">
        <f t="shared" si="3"/>
        <v>3</v>
      </c>
      <c r="M253" s="18"/>
      <c r="N253" s="18"/>
      <c r="O253" s="18"/>
      <c r="P253" s="18"/>
      <c r="Q253" s="18"/>
    </row>
    <row r="254" spans="1:17" ht="17.100000000000001" customHeight="1" x14ac:dyDescent="0.2">
      <c r="A254" s="14">
        <v>53</v>
      </c>
      <c r="B254" s="118">
        <v>43731</v>
      </c>
      <c r="C254" s="125">
        <v>0</v>
      </c>
      <c r="D254" s="125">
        <v>0</v>
      </c>
      <c r="E254" s="125">
        <v>0</v>
      </c>
      <c r="F254" s="125">
        <v>0</v>
      </c>
      <c r="G254" s="125">
        <v>0</v>
      </c>
      <c r="H254" s="125">
        <v>0</v>
      </c>
      <c r="I254" s="125">
        <v>0</v>
      </c>
      <c r="J254" s="16"/>
      <c r="K254" s="17">
        <f t="shared" si="2"/>
        <v>1</v>
      </c>
      <c r="L254" s="17">
        <f t="shared" si="3"/>
        <v>3</v>
      </c>
      <c r="M254" s="18"/>
      <c r="N254" s="18"/>
      <c r="O254" s="18"/>
      <c r="P254" s="18"/>
      <c r="Q254" s="18"/>
    </row>
    <row r="255" spans="1:17" ht="17.100000000000001" customHeight="1" x14ac:dyDescent="0.2">
      <c r="A255" s="14">
        <v>54</v>
      </c>
      <c r="B255" s="118">
        <v>43734</v>
      </c>
      <c r="C255" s="125">
        <v>0</v>
      </c>
      <c r="D255" s="125">
        <v>0</v>
      </c>
      <c r="E255" s="125">
        <v>0</v>
      </c>
      <c r="F255" s="125">
        <v>0</v>
      </c>
      <c r="G255" s="125">
        <v>0</v>
      </c>
      <c r="H255" s="125">
        <v>0</v>
      </c>
      <c r="I255" s="125">
        <v>0</v>
      </c>
      <c r="J255" s="16"/>
      <c r="K255" s="17">
        <f t="shared" si="2"/>
        <v>1</v>
      </c>
      <c r="L255" s="17">
        <f t="shared" si="3"/>
        <v>3</v>
      </c>
      <c r="M255" s="18"/>
      <c r="N255" s="18"/>
      <c r="O255" s="18"/>
      <c r="P255" s="18"/>
      <c r="Q255" s="18"/>
    </row>
    <row r="256" spans="1:17" ht="17.100000000000001" customHeight="1" x14ac:dyDescent="0.2">
      <c r="A256" s="14">
        <v>55</v>
      </c>
      <c r="B256" s="118">
        <v>43735</v>
      </c>
      <c r="C256" s="125">
        <v>0</v>
      </c>
      <c r="D256" s="125">
        <v>0</v>
      </c>
      <c r="E256" s="125">
        <v>0</v>
      </c>
      <c r="F256" s="125">
        <v>0</v>
      </c>
      <c r="G256" s="125">
        <v>0</v>
      </c>
      <c r="H256" s="125">
        <v>0</v>
      </c>
      <c r="I256" s="125">
        <v>0</v>
      </c>
      <c r="J256" s="16"/>
      <c r="K256" s="17">
        <f t="shared" si="2"/>
        <v>1</v>
      </c>
      <c r="L256" s="17">
        <f t="shared" si="3"/>
        <v>3</v>
      </c>
      <c r="M256" s="18"/>
      <c r="N256" s="18"/>
      <c r="O256" s="18"/>
      <c r="P256" s="18"/>
      <c r="Q256" s="18"/>
    </row>
    <row r="257" spans="1:17" ht="17.100000000000001" customHeight="1" x14ac:dyDescent="0.2">
      <c r="A257" s="14">
        <v>56</v>
      </c>
      <c r="B257" s="118">
        <v>43740</v>
      </c>
      <c r="C257" s="125">
        <v>0</v>
      </c>
      <c r="D257" s="125">
        <v>0</v>
      </c>
      <c r="E257" s="125">
        <v>0</v>
      </c>
      <c r="F257" s="125">
        <v>0</v>
      </c>
      <c r="G257" s="125">
        <v>0</v>
      </c>
      <c r="H257" s="125">
        <v>0</v>
      </c>
      <c r="I257" s="125">
        <v>0</v>
      </c>
      <c r="J257" s="16"/>
      <c r="K257" s="17">
        <f t="shared" si="2"/>
        <v>1</v>
      </c>
      <c r="L257" s="17">
        <f t="shared" si="3"/>
        <v>3</v>
      </c>
      <c r="M257" s="18"/>
      <c r="N257" s="18"/>
      <c r="O257" s="18"/>
      <c r="P257" s="18"/>
      <c r="Q257" s="18"/>
    </row>
    <row r="258" spans="1:17" ht="17.100000000000001" customHeight="1" x14ac:dyDescent="0.2">
      <c r="A258" s="14">
        <v>57</v>
      </c>
      <c r="B258" s="118">
        <v>43740</v>
      </c>
      <c r="C258" s="125">
        <v>0</v>
      </c>
      <c r="D258" s="125">
        <v>0</v>
      </c>
      <c r="E258" s="125">
        <v>0</v>
      </c>
      <c r="F258" s="125">
        <v>0</v>
      </c>
      <c r="G258" s="125">
        <v>0</v>
      </c>
      <c r="H258" s="125">
        <v>0</v>
      </c>
      <c r="I258" s="125">
        <v>0</v>
      </c>
      <c r="J258" s="16"/>
      <c r="K258" s="17">
        <f t="shared" si="2"/>
        <v>1</v>
      </c>
      <c r="L258" s="17">
        <f t="shared" si="3"/>
        <v>3</v>
      </c>
      <c r="M258" s="18"/>
      <c r="N258" s="18"/>
      <c r="O258" s="18"/>
      <c r="P258" s="18"/>
      <c r="Q258" s="18"/>
    </row>
    <row r="259" spans="1:17" ht="17.100000000000001" customHeight="1" x14ac:dyDescent="0.2">
      <c r="A259" s="14">
        <v>58</v>
      </c>
      <c r="B259" s="118">
        <v>43740</v>
      </c>
      <c r="C259" s="125">
        <v>0</v>
      </c>
      <c r="D259" s="125">
        <v>0</v>
      </c>
      <c r="E259" s="125">
        <v>0</v>
      </c>
      <c r="F259" s="125">
        <v>0</v>
      </c>
      <c r="G259" s="125">
        <v>0</v>
      </c>
      <c r="H259" s="125">
        <v>0</v>
      </c>
      <c r="I259" s="125">
        <v>0</v>
      </c>
      <c r="J259" s="16"/>
      <c r="K259" s="17">
        <f t="shared" si="2"/>
        <v>1</v>
      </c>
      <c r="L259" s="17">
        <f t="shared" si="3"/>
        <v>3</v>
      </c>
      <c r="M259" s="18"/>
      <c r="N259" s="18"/>
      <c r="O259" s="18"/>
      <c r="P259" s="18"/>
      <c r="Q259" s="18"/>
    </row>
    <row r="260" spans="1:17" ht="17.100000000000001" customHeight="1" x14ac:dyDescent="0.2">
      <c r="A260" s="14">
        <v>59</v>
      </c>
      <c r="B260" s="118">
        <v>43741</v>
      </c>
      <c r="C260" s="125">
        <v>0</v>
      </c>
      <c r="D260" s="125">
        <v>0</v>
      </c>
      <c r="E260" s="125">
        <v>0</v>
      </c>
      <c r="F260" s="125">
        <v>0</v>
      </c>
      <c r="G260" s="125">
        <v>0</v>
      </c>
      <c r="H260" s="125">
        <v>0</v>
      </c>
      <c r="I260" s="125">
        <v>0</v>
      </c>
      <c r="J260" s="16"/>
      <c r="K260" s="17">
        <f t="shared" si="2"/>
        <v>1</v>
      </c>
      <c r="L260" s="17">
        <f t="shared" si="3"/>
        <v>3</v>
      </c>
      <c r="M260" s="18"/>
      <c r="N260" s="18"/>
      <c r="O260" s="18"/>
      <c r="P260" s="18"/>
      <c r="Q260" s="18"/>
    </row>
    <row r="261" spans="1:17" ht="17.100000000000001" customHeight="1" x14ac:dyDescent="0.2">
      <c r="A261" s="14">
        <v>60</v>
      </c>
      <c r="B261" s="118">
        <v>43742</v>
      </c>
      <c r="C261" s="125">
        <v>0</v>
      </c>
      <c r="D261" s="125">
        <v>0</v>
      </c>
      <c r="E261" s="125">
        <v>0</v>
      </c>
      <c r="F261" s="125">
        <v>0</v>
      </c>
      <c r="G261" s="125">
        <v>0</v>
      </c>
      <c r="H261" s="125">
        <v>0</v>
      </c>
      <c r="I261" s="125">
        <v>0</v>
      </c>
      <c r="J261" s="16"/>
      <c r="K261" s="17">
        <f t="shared" si="2"/>
        <v>1</v>
      </c>
      <c r="L261" s="17">
        <f t="shared" si="3"/>
        <v>3</v>
      </c>
      <c r="M261" s="18"/>
      <c r="N261" s="18"/>
      <c r="O261" s="18"/>
      <c r="P261" s="18"/>
      <c r="Q261" s="18"/>
    </row>
    <row r="262" spans="1:17" ht="17.100000000000001" customHeight="1" x14ac:dyDescent="0.2">
      <c r="A262" s="14">
        <v>61</v>
      </c>
      <c r="B262" s="118">
        <v>43742</v>
      </c>
      <c r="C262" s="125">
        <v>0</v>
      </c>
      <c r="D262" s="125">
        <v>0</v>
      </c>
      <c r="E262" s="125">
        <v>0</v>
      </c>
      <c r="F262" s="125">
        <v>0</v>
      </c>
      <c r="G262" s="125">
        <v>0</v>
      </c>
      <c r="H262" s="125">
        <v>0</v>
      </c>
      <c r="I262" s="125">
        <v>0</v>
      </c>
      <c r="J262" s="16"/>
      <c r="K262" s="17">
        <f t="shared" si="2"/>
        <v>1</v>
      </c>
      <c r="L262" s="17">
        <f t="shared" si="3"/>
        <v>3</v>
      </c>
      <c r="M262" s="18"/>
      <c r="N262" s="18"/>
      <c r="O262" s="18"/>
      <c r="P262" s="18"/>
      <c r="Q262" s="18"/>
    </row>
    <row r="263" spans="1:17" ht="17.100000000000001" customHeight="1" x14ac:dyDescent="0.2">
      <c r="A263" s="14">
        <v>62</v>
      </c>
      <c r="B263" s="118">
        <v>43743</v>
      </c>
      <c r="C263" s="125">
        <v>0</v>
      </c>
      <c r="D263" s="125">
        <v>0</v>
      </c>
      <c r="E263" s="125">
        <v>0</v>
      </c>
      <c r="F263" s="125">
        <v>1</v>
      </c>
      <c r="G263" s="125">
        <v>0</v>
      </c>
      <c r="H263" s="125">
        <v>0</v>
      </c>
      <c r="I263" s="125">
        <v>0</v>
      </c>
      <c r="J263" s="16"/>
      <c r="K263" s="17">
        <f t="shared" si="2"/>
        <v>1</v>
      </c>
      <c r="L263" s="17">
        <f t="shared" si="3"/>
        <v>3</v>
      </c>
      <c r="M263" s="18"/>
      <c r="N263" s="18"/>
      <c r="O263" s="18"/>
      <c r="P263" s="18"/>
      <c r="Q263" s="18"/>
    </row>
    <row r="264" spans="1:17" ht="17.100000000000001" customHeight="1" x14ac:dyDescent="0.2">
      <c r="A264" s="14">
        <v>63</v>
      </c>
      <c r="B264" s="118">
        <v>43745</v>
      </c>
      <c r="C264" s="125">
        <v>0</v>
      </c>
      <c r="D264" s="125">
        <v>0</v>
      </c>
      <c r="E264" s="125">
        <v>0</v>
      </c>
      <c r="F264" s="125">
        <v>0</v>
      </c>
      <c r="G264" s="125">
        <v>0</v>
      </c>
      <c r="H264" s="125">
        <v>0</v>
      </c>
      <c r="I264" s="125">
        <v>0</v>
      </c>
      <c r="J264" s="16"/>
      <c r="K264" s="17">
        <f t="shared" si="2"/>
        <v>1</v>
      </c>
      <c r="L264" s="17">
        <f t="shared" si="3"/>
        <v>3</v>
      </c>
      <c r="M264" s="18"/>
      <c r="N264" s="18"/>
      <c r="O264" s="18"/>
      <c r="P264" s="18"/>
      <c r="Q264" s="18"/>
    </row>
    <row r="265" spans="1:17" ht="17.100000000000001" customHeight="1" x14ac:dyDescent="0.2">
      <c r="A265" s="14">
        <v>64</v>
      </c>
      <c r="B265" s="118">
        <v>43745</v>
      </c>
      <c r="C265" s="125">
        <v>0</v>
      </c>
      <c r="D265" s="125">
        <v>0</v>
      </c>
      <c r="E265" s="125">
        <v>0</v>
      </c>
      <c r="F265" s="125">
        <v>0</v>
      </c>
      <c r="G265" s="125">
        <v>0</v>
      </c>
      <c r="H265" s="125">
        <v>0</v>
      </c>
      <c r="I265" s="125">
        <v>0</v>
      </c>
      <c r="J265" s="16"/>
      <c r="K265" s="17">
        <f t="shared" si="2"/>
        <v>1</v>
      </c>
      <c r="L265" s="17">
        <f t="shared" si="3"/>
        <v>3</v>
      </c>
      <c r="M265" s="18"/>
      <c r="N265" s="18"/>
      <c r="O265" s="18"/>
      <c r="P265" s="18"/>
      <c r="Q265" s="18"/>
    </row>
    <row r="266" spans="1:17" ht="17.100000000000001" customHeight="1" x14ac:dyDescent="0.2">
      <c r="A266" s="14">
        <v>65</v>
      </c>
      <c r="B266" s="118">
        <v>43746</v>
      </c>
      <c r="C266" s="125">
        <v>0</v>
      </c>
      <c r="D266" s="125">
        <v>0</v>
      </c>
      <c r="E266" s="125">
        <v>0</v>
      </c>
      <c r="F266" s="125">
        <v>0</v>
      </c>
      <c r="G266" s="125">
        <v>0</v>
      </c>
      <c r="H266" s="125">
        <v>0</v>
      </c>
      <c r="I266" s="125">
        <v>0</v>
      </c>
      <c r="J266" s="16"/>
      <c r="K266" s="17">
        <f t="shared" ref="K266:K290" si="4">$C$9</f>
        <v>1</v>
      </c>
      <c r="L266" s="17">
        <f t="shared" ref="L266:L290" si="5">$F$9</f>
        <v>3</v>
      </c>
      <c r="M266" s="18"/>
      <c r="N266" s="18"/>
      <c r="O266" s="18"/>
      <c r="P266" s="18"/>
      <c r="Q266" s="18"/>
    </row>
    <row r="267" spans="1:17" ht="17.100000000000001" customHeight="1" x14ac:dyDescent="0.2">
      <c r="A267" s="14">
        <v>66</v>
      </c>
      <c r="B267" s="118">
        <v>43747</v>
      </c>
      <c r="C267" s="125">
        <v>0</v>
      </c>
      <c r="D267" s="125">
        <v>0</v>
      </c>
      <c r="E267" s="125">
        <v>0</v>
      </c>
      <c r="F267" s="125">
        <v>0</v>
      </c>
      <c r="G267" s="125">
        <v>0</v>
      </c>
      <c r="H267" s="125">
        <v>0</v>
      </c>
      <c r="I267" s="125">
        <v>0</v>
      </c>
      <c r="J267" s="16"/>
      <c r="K267" s="17">
        <f t="shared" si="4"/>
        <v>1</v>
      </c>
      <c r="L267" s="17">
        <f t="shared" si="5"/>
        <v>3</v>
      </c>
      <c r="M267" s="18"/>
      <c r="N267" s="18"/>
      <c r="O267" s="18"/>
      <c r="P267" s="18"/>
      <c r="Q267" s="18"/>
    </row>
    <row r="268" spans="1:17" ht="17.100000000000001" customHeight="1" x14ac:dyDescent="0.2">
      <c r="A268" s="14">
        <v>67</v>
      </c>
      <c r="B268" s="118">
        <v>43750</v>
      </c>
      <c r="C268" s="125">
        <v>0</v>
      </c>
      <c r="D268" s="125">
        <v>0</v>
      </c>
      <c r="E268" s="125">
        <v>0</v>
      </c>
      <c r="F268" s="125">
        <v>0</v>
      </c>
      <c r="G268" s="125">
        <v>0</v>
      </c>
      <c r="H268" s="125">
        <v>0</v>
      </c>
      <c r="I268" s="125">
        <v>0</v>
      </c>
      <c r="J268" s="16"/>
      <c r="K268" s="17">
        <f t="shared" si="4"/>
        <v>1</v>
      </c>
      <c r="L268" s="17">
        <f t="shared" si="5"/>
        <v>3</v>
      </c>
      <c r="M268" s="18"/>
      <c r="N268" s="18"/>
      <c r="O268" s="18"/>
      <c r="P268" s="18"/>
      <c r="Q268" s="18"/>
    </row>
    <row r="269" spans="1:17" ht="17.100000000000001" customHeight="1" x14ac:dyDescent="0.2">
      <c r="A269" s="14">
        <v>68</v>
      </c>
      <c r="B269" s="118">
        <v>43750</v>
      </c>
      <c r="C269" s="125">
        <v>0</v>
      </c>
      <c r="D269" s="125">
        <v>0</v>
      </c>
      <c r="E269" s="125">
        <v>0</v>
      </c>
      <c r="F269" s="125">
        <v>0</v>
      </c>
      <c r="G269" s="125">
        <v>0</v>
      </c>
      <c r="H269" s="125">
        <v>0</v>
      </c>
      <c r="I269" s="125">
        <v>0</v>
      </c>
      <c r="J269" s="16"/>
      <c r="K269" s="17">
        <f t="shared" si="4"/>
        <v>1</v>
      </c>
      <c r="L269" s="17">
        <f t="shared" si="5"/>
        <v>3</v>
      </c>
      <c r="M269" s="18"/>
      <c r="N269" s="18"/>
      <c r="O269" s="18"/>
      <c r="P269" s="18"/>
      <c r="Q269" s="18"/>
    </row>
    <row r="270" spans="1:17" ht="17.100000000000001" customHeight="1" x14ac:dyDescent="0.2">
      <c r="A270" s="14">
        <v>69</v>
      </c>
      <c r="B270" s="118">
        <v>43753</v>
      </c>
      <c r="C270" s="125">
        <v>0</v>
      </c>
      <c r="D270" s="125">
        <v>0</v>
      </c>
      <c r="E270" s="125">
        <v>0</v>
      </c>
      <c r="F270" s="125">
        <v>0</v>
      </c>
      <c r="G270" s="125">
        <v>0</v>
      </c>
      <c r="H270" s="125">
        <v>0</v>
      </c>
      <c r="I270" s="125">
        <v>0</v>
      </c>
      <c r="J270" s="16"/>
      <c r="K270" s="17">
        <f t="shared" si="4"/>
        <v>1</v>
      </c>
      <c r="L270" s="17">
        <f t="shared" si="5"/>
        <v>3</v>
      </c>
      <c r="M270" s="18"/>
      <c r="N270" s="18"/>
      <c r="O270" s="18"/>
      <c r="P270" s="18"/>
      <c r="Q270" s="18"/>
    </row>
    <row r="271" spans="1:17" ht="17.100000000000001" customHeight="1" x14ac:dyDescent="0.2">
      <c r="A271" s="14">
        <v>70</v>
      </c>
      <c r="B271" s="118">
        <v>43756</v>
      </c>
      <c r="C271" s="125">
        <v>0</v>
      </c>
      <c r="D271" s="125">
        <v>0</v>
      </c>
      <c r="E271" s="125">
        <v>0</v>
      </c>
      <c r="F271" s="125">
        <v>0</v>
      </c>
      <c r="G271" s="125">
        <v>0</v>
      </c>
      <c r="H271" s="125">
        <v>0</v>
      </c>
      <c r="I271" s="125">
        <v>0</v>
      </c>
      <c r="J271" s="16"/>
      <c r="K271" s="17">
        <f t="shared" si="4"/>
        <v>1</v>
      </c>
      <c r="L271" s="17">
        <f t="shared" si="5"/>
        <v>3</v>
      </c>
      <c r="M271" s="18"/>
      <c r="N271" s="18"/>
      <c r="O271" s="18"/>
      <c r="P271" s="18"/>
      <c r="Q271" s="18"/>
    </row>
    <row r="272" spans="1:17" ht="17.100000000000001" customHeight="1" x14ac:dyDescent="0.2">
      <c r="A272" s="14">
        <v>71</v>
      </c>
      <c r="B272" s="118">
        <v>43760</v>
      </c>
      <c r="C272" s="125">
        <v>0</v>
      </c>
      <c r="D272" s="125">
        <v>0</v>
      </c>
      <c r="E272" s="125">
        <v>0</v>
      </c>
      <c r="F272" s="125">
        <v>0</v>
      </c>
      <c r="G272" s="125">
        <v>0</v>
      </c>
      <c r="H272" s="125">
        <v>0</v>
      </c>
      <c r="I272" s="125">
        <v>0</v>
      </c>
      <c r="J272" s="16"/>
      <c r="K272" s="17">
        <f t="shared" si="4"/>
        <v>1</v>
      </c>
      <c r="L272" s="17">
        <f t="shared" si="5"/>
        <v>3</v>
      </c>
      <c r="M272" s="18"/>
      <c r="N272" s="18"/>
      <c r="O272" s="18"/>
      <c r="P272" s="18"/>
      <c r="Q272" s="18"/>
    </row>
    <row r="273" spans="1:17" ht="17.100000000000001" customHeight="1" x14ac:dyDescent="0.2">
      <c r="A273" s="14">
        <v>72</v>
      </c>
      <c r="B273" s="118">
        <v>43761</v>
      </c>
      <c r="C273" s="125">
        <v>0</v>
      </c>
      <c r="D273" s="125">
        <v>0</v>
      </c>
      <c r="E273" s="125">
        <v>0</v>
      </c>
      <c r="F273" s="125">
        <v>0</v>
      </c>
      <c r="G273" s="125">
        <v>0</v>
      </c>
      <c r="H273" s="125">
        <v>0</v>
      </c>
      <c r="I273" s="125">
        <v>0</v>
      </c>
      <c r="J273" s="16"/>
      <c r="K273" s="17">
        <f t="shared" si="4"/>
        <v>1</v>
      </c>
      <c r="L273" s="17">
        <f t="shared" si="5"/>
        <v>3</v>
      </c>
      <c r="M273" s="18"/>
      <c r="N273" s="18"/>
      <c r="O273" s="18"/>
      <c r="P273" s="18"/>
      <c r="Q273" s="18"/>
    </row>
    <row r="274" spans="1:17" ht="17.100000000000001" customHeight="1" x14ac:dyDescent="0.2">
      <c r="A274" s="14">
        <v>73</v>
      </c>
      <c r="B274" s="118">
        <v>43761</v>
      </c>
      <c r="C274" s="125">
        <v>0</v>
      </c>
      <c r="D274" s="125">
        <v>0</v>
      </c>
      <c r="E274" s="125">
        <v>0</v>
      </c>
      <c r="F274" s="125">
        <v>0</v>
      </c>
      <c r="G274" s="125">
        <v>0</v>
      </c>
      <c r="H274" s="125">
        <v>0</v>
      </c>
      <c r="I274" s="125">
        <v>0</v>
      </c>
      <c r="J274" s="16"/>
      <c r="K274" s="17">
        <f t="shared" si="4"/>
        <v>1</v>
      </c>
      <c r="L274" s="17">
        <f t="shared" si="5"/>
        <v>3</v>
      </c>
      <c r="M274" s="18"/>
      <c r="N274" s="18"/>
      <c r="O274" s="18"/>
      <c r="P274" s="18"/>
      <c r="Q274" s="18"/>
    </row>
    <row r="275" spans="1:17" ht="17.100000000000001" customHeight="1" x14ac:dyDescent="0.2">
      <c r="A275" s="14">
        <v>74</v>
      </c>
      <c r="B275" s="118">
        <v>43774</v>
      </c>
      <c r="C275" s="125">
        <v>0</v>
      </c>
      <c r="D275" s="125">
        <v>0</v>
      </c>
      <c r="E275" s="125">
        <v>0</v>
      </c>
      <c r="F275" s="125">
        <v>0</v>
      </c>
      <c r="G275" s="125">
        <v>0</v>
      </c>
      <c r="H275" s="125">
        <v>0</v>
      </c>
      <c r="I275" s="125">
        <v>0</v>
      </c>
      <c r="J275" s="16"/>
      <c r="K275" s="17">
        <f t="shared" si="4"/>
        <v>1</v>
      </c>
      <c r="L275" s="17">
        <f t="shared" si="5"/>
        <v>3</v>
      </c>
      <c r="M275" s="18"/>
      <c r="N275" s="18"/>
      <c r="O275" s="18"/>
      <c r="P275" s="18"/>
      <c r="Q275" s="18"/>
    </row>
    <row r="276" spans="1:17" ht="17.100000000000001" customHeight="1" x14ac:dyDescent="0.2">
      <c r="A276" s="14">
        <v>75</v>
      </c>
      <c r="B276" s="118">
        <v>43778</v>
      </c>
      <c r="C276" s="125">
        <v>0</v>
      </c>
      <c r="D276" s="125">
        <v>0</v>
      </c>
      <c r="E276" s="125">
        <v>0</v>
      </c>
      <c r="F276" s="125">
        <v>0</v>
      </c>
      <c r="G276" s="125">
        <v>0</v>
      </c>
      <c r="H276" s="125">
        <v>0</v>
      </c>
      <c r="I276" s="125">
        <v>0</v>
      </c>
      <c r="J276" s="16"/>
      <c r="K276" s="17">
        <f t="shared" si="4"/>
        <v>1</v>
      </c>
      <c r="L276" s="17">
        <f t="shared" si="5"/>
        <v>3</v>
      </c>
      <c r="M276" s="18"/>
      <c r="N276" s="18"/>
      <c r="O276" s="18"/>
      <c r="P276" s="18"/>
      <c r="Q276" s="18"/>
    </row>
    <row r="277" spans="1:17" ht="17.100000000000001" customHeight="1" x14ac:dyDescent="0.2">
      <c r="A277" s="14">
        <v>76</v>
      </c>
      <c r="B277" s="118">
        <v>43778</v>
      </c>
      <c r="C277" s="125">
        <v>0</v>
      </c>
      <c r="D277" s="125">
        <v>0</v>
      </c>
      <c r="E277" s="125">
        <v>0</v>
      </c>
      <c r="F277" s="125">
        <v>0</v>
      </c>
      <c r="G277" s="125">
        <v>0</v>
      </c>
      <c r="H277" s="125">
        <v>0</v>
      </c>
      <c r="I277" s="125">
        <v>0</v>
      </c>
      <c r="J277" s="16"/>
      <c r="K277" s="17">
        <f t="shared" si="4"/>
        <v>1</v>
      </c>
      <c r="L277" s="17">
        <f t="shared" si="5"/>
        <v>3</v>
      </c>
      <c r="M277" s="18"/>
      <c r="N277" s="18"/>
      <c r="O277" s="18"/>
      <c r="P277" s="18"/>
      <c r="Q277" s="18"/>
    </row>
    <row r="278" spans="1:17" ht="17.100000000000001" customHeight="1" x14ac:dyDescent="0.2">
      <c r="A278" s="14">
        <v>77</v>
      </c>
      <c r="B278" s="118">
        <v>43778</v>
      </c>
      <c r="C278" s="125">
        <v>0</v>
      </c>
      <c r="D278" s="125">
        <v>0</v>
      </c>
      <c r="E278" s="125">
        <v>0</v>
      </c>
      <c r="F278" s="125">
        <v>0</v>
      </c>
      <c r="G278" s="125">
        <v>0</v>
      </c>
      <c r="H278" s="125">
        <v>0</v>
      </c>
      <c r="I278" s="125">
        <v>0</v>
      </c>
      <c r="J278" s="16"/>
      <c r="K278" s="17">
        <f t="shared" si="4"/>
        <v>1</v>
      </c>
      <c r="L278" s="17">
        <f t="shared" si="5"/>
        <v>3</v>
      </c>
      <c r="M278" s="18"/>
      <c r="N278" s="18"/>
      <c r="O278" s="18"/>
      <c r="P278" s="18"/>
      <c r="Q278" s="18"/>
    </row>
    <row r="279" spans="1:17" ht="17.100000000000001" customHeight="1" x14ac:dyDescent="0.2">
      <c r="A279" s="14">
        <v>78</v>
      </c>
      <c r="B279" s="118">
        <v>43784</v>
      </c>
      <c r="C279" s="125">
        <v>0</v>
      </c>
      <c r="D279" s="125">
        <v>0</v>
      </c>
      <c r="E279" s="125">
        <v>1</v>
      </c>
      <c r="F279" s="125">
        <v>0</v>
      </c>
      <c r="G279" s="125">
        <v>0</v>
      </c>
      <c r="H279" s="125">
        <v>0</v>
      </c>
      <c r="I279" s="125">
        <v>0</v>
      </c>
      <c r="J279" s="16"/>
      <c r="K279" s="17">
        <f t="shared" si="4"/>
        <v>1</v>
      </c>
      <c r="L279" s="17">
        <f t="shared" si="5"/>
        <v>3</v>
      </c>
      <c r="M279" s="18"/>
      <c r="N279" s="18"/>
      <c r="O279" s="18"/>
      <c r="P279" s="18"/>
      <c r="Q279" s="18"/>
    </row>
    <row r="280" spans="1:17" ht="17.100000000000001" customHeight="1" x14ac:dyDescent="0.2">
      <c r="A280" s="14">
        <v>79</v>
      </c>
      <c r="B280" s="118">
        <v>43791</v>
      </c>
      <c r="C280" s="125">
        <v>0</v>
      </c>
      <c r="D280" s="125">
        <v>0</v>
      </c>
      <c r="E280" s="125">
        <v>0</v>
      </c>
      <c r="F280" s="125">
        <v>0</v>
      </c>
      <c r="G280" s="125">
        <v>0</v>
      </c>
      <c r="H280" s="125">
        <v>0</v>
      </c>
      <c r="I280" s="125">
        <v>0</v>
      </c>
      <c r="J280" s="16"/>
      <c r="K280" s="17">
        <f t="shared" si="4"/>
        <v>1</v>
      </c>
      <c r="L280" s="17">
        <f t="shared" si="5"/>
        <v>3</v>
      </c>
      <c r="M280" s="18"/>
      <c r="N280" s="18"/>
      <c r="O280" s="18"/>
      <c r="P280" s="18"/>
      <c r="Q280" s="18"/>
    </row>
    <row r="281" spans="1:17" ht="17.100000000000001" customHeight="1" x14ac:dyDescent="0.2">
      <c r="A281" s="14">
        <v>80</v>
      </c>
      <c r="B281" s="118">
        <v>43791</v>
      </c>
      <c r="C281" s="125">
        <v>0</v>
      </c>
      <c r="D281" s="125">
        <v>0</v>
      </c>
      <c r="E281" s="125">
        <v>0</v>
      </c>
      <c r="F281" s="125">
        <v>0</v>
      </c>
      <c r="G281" s="125">
        <v>0</v>
      </c>
      <c r="H281" s="125">
        <v>0</v>
      </c>
      <c r="I281" s="125">
        <v>0</v>
      </c>
      <c r="J281" s="16"/>
      <c r="K281" s="17">
        <f t="shared" si="4"/>
        <v>1</v>
      </c>
      <c r="L281" s="17">
        <f t="shared" si="5"/>
        <v>3</v>
      </c>
      <c r="M281" s="18"/>
      <c r="N281" s="18"/>
      <c r="O281" s="18"/>
      <c r="P281" s="18"/>
      <c r="Q281" s="18"/>
    </row>
    <row r="282" spans="1:17" ht="17.100000000000001" customHeight="1" x14ac:dyDescent="0.2">
      <c r="A282" s="14">
        <v>81</v>
      </c>
      <c r="B282" s="118">
        <v>43795</v>
      </c>
      <c r="C282" s="125">
        <v>0</v>
      </c>
      <c r="D282" s="125">
        <v>0</v>
      </c>
      <c r="E282" s="125">
        <v>0</v>
      </c>
      <c r="F282" s="125">
        <v>0</v>
      </c>
      <c r="G282" s="125">
        <v>0</v>
      </c>
      <c r="H282" s="125">
        <v>0</v>
      </c>
      <c r="I282" s="125">
        <v>0</v>
      </c>
      <c r="J282" s="16"/>
      <c r="K282" s="17">
        <f t="shared" si="4"/>
        <v>1</v>
      </c>
      <c r="L282" s="17">
        <f t="shared" si="5"/>
        <v>3</v>
      </c>
      <c r="M282" s="18"/>
      <c r="N282" s="18"/>
      <c r="O282" s="18"/>
      <c r="P282" s="18"/>
      <c r="Q282" s="18"/>
    </row>
    <row r="283" spans="1:17" ht="17.100000000000001" customHeight="1" x14ac:dyDescent="0.2">
      <c r="A283" s="14">
        <v>82</v>
      </c>
      <c r="B283" s="118">
        <v>43801</v>
      </c>
      <c r="C283" s="125">
        <v>0</v>
      </c>
      <c r="D283" s="125">
        <v>0</v>
      </c>
      <c r="E283" s="125">
        <v>0</v>
      </c>
      <c r="F283" s="125">
        <v>0</v>
      </c>
      <c r="G283" s="125">
        <v>0</v>
      </c>
      <c r="H283" s="125">
        <v>0</v>
      </c>
      <c r="I283" s="125">
        <v>0</v>
      </c>
      <c r="J283" s="16"/>
      <c r="K283" s="17">
        <f t="shared" si="4"/>
        <v>1</v>
      </c>
      <c r="L283" s="17">
        <f t="shared" si="5"/>
        <v>3</v>
      </c>
      <c r="M283" s="18"/>
      <c r="N283" s="18"/>
      <c r="O283" s="18"/>
      <c r="P283" s="18"/>
      <c r="Q283" s="18"/>
    </row>
    <row r="284" spans="1:17" ht="17.100000000000001" customHeight="1" x14ac:dyDescent="0.2">
      <c r="A284" s="14">
        <v>83</v>
      </c>
      <c r="B284" s="118">
        <v>43803</v>
      </c>
      <c r="C284" s="125">
        <v>0</v>
      </c>
      <c r="D284" s="125">
        <v>0</v>
      </c>
      <c r="E284" s="125">
        <v>0</v>
      </c>
      <c r="F284" s="125">
        <v>0</v>
      </c>
      <c r="G284" s="125">
        <v>0</v>
      </c>
      <c r="H284" s="125">
        <v>0</v>
      </c>
      <c r="I284" s="125">
        <v>0</v>
      </c>
      <c r="J284" s="16"/>
      <c r="K284" s="17">
        <f t="shared" si="4"/>
        <v>1</v>
      </c>
      <c r="L284" s="17">
        <f t="shared" si="5"/>
        <v>3</v>
      </c>
      <c r="M284" s="18"/>
      <c r="N284" s="18"/>
      <c r="O284" s="18"/>
      <c r="P284" s="18"/>
      <c r="Q284" s="18"/>
    </row>
    <row r="285" spans="1:17" ht="17.100000000000001" customHeight="1" x14ac:dyDescent="0.2">
      <c r="A285" s="14">
        <v>84</v>
      </c>
      <c r="B285" s="118">
        <v>43805</v>
      </c>
      <c r="C285" s="125">
        <v>0</v>
      </c>
      <c r="D285" s="125">
        <v>0</v>
      </c>
      <c r="E285" s="125">
        <v>0</v>
      </c>
      <c r="F285" s="125">
        <v>0</v>
      </c>
      <c r="G285" s="125">
        <v>0</v>
      </c>
      <c r="H285" s="125">
        <v>0</v>
      </c>
      <c r="I285" s="125">
        <v>0</v>
      </c>
      <c r="J285" s="16"/>
      <c r="K285" s="17">
        <f t="shared" si="4"/>
        <v>1</v>
      </c>
      <c r="L285" s="17">
        <f t="shared" si="5"/>
        <v>3</v>
      </c>
      <c r="M285" s="18"/>
      <c r="N285" s="18"/>
      <c r="O285" s="18"/>
      <c r="P285" s="18"/>
      <c r="Q285" s="18"/>
    </row>
    <row r="286" spans="1:17" ht="17.100000000000001" customHeight="1" x14ac:dyDescent="0.2">
      <c r="A286" s="14">
        <v>85</v>
      </c>
      <c r="B286" s="118">
        <v>43811</v>
      </c>
      <c r="C286" s="125">
        <v>0</v>
      </c>
      <c r="D286" s="125">
        <v>0</v>
      </c>
      <c r="E286" s="125">
        <v>0</v>
      </c>
      <c r="F286" s="125">
        <v>0</v>
      </c>
      <c r="G286" s="125">
        <v>0</v>
      </c>
      <c r="H286" s="125">
        <v>0</v>
      </c>
      <c r="I286" s="125">
        <v>0</v>
      </c>
      <c r="J286" s="16"/>
      <c r="K286" s="17">
        <f t="shared" si="4"/>
        <v>1</v>
      </c>
      <c r="L286" s="17">
        <f t="shared" si="5"/>
        <v>3</v>
      </c>
      <c r="M286" s="18"/>
      <c r="N286" s="18"/>
      <c r="O286" s="18"/>
      <c r="P286" s="18"/>
      <c r="Q286" s="18"/>
    </row>
    <row r="287" spans="1:17" ht="17.100000000000001" customHeight="1" x14ac:dyDescent="0.2">
      <c r="A287" s="14">
        <v>86</v>
      </c>
      <c r="B287" s="118">
        <v>43814</v>
      </c>
      <c r="C287" s="125">
        <v>0</v>
      </c>
      <c r="D287" s="125">
        <v>0</v>
      </c>
      <c r="E287" s="125">
        <v>0</v>
      </c>
      <c r="F287" s="125">
        <v>0</v>
      </c>
      <c r="G287" s="125">
        <v>0</v>
      </c>
      <c r="H287" s="125">
        <v>0</v>
      </c>
      <c r="I287" s="125">
        <v>0</v>
      </c>
      <c r="J287" s="16"/>
      <c r="K287" s="17">
        <f t="shared" si="4"/>
        <v>1</v>
      </c>
      <c r="L287" s="17">
        <f t="shared" si="5"/>
        <v>3</v>
      </c>
      <c r="M287" s="18"/>
      <c r="N287" s="18"/>
      <c r="O287" s="18"/>
      <c r="P287" s="18"/>
      <c r="Q287" s="18"/>
    </row>
    <row r="288" spans="1:17" ht="17.100000000000001" customHeight="1" x14ac:dyDescent="0.2">
      <c r="A288" s="14">
        <v>87</v>
      </c>
      <c r="B288" s="118">
        <v>43815</v>
      </c>
      <c r="C288" s="125">
        <v>0</v>
      </c>
      <c r="D288" s="125">
        <v>0</v>
      </c>
      <c r="E288" s="125">
        <v>0</v>
      </c>
      <c r="F288" s="125">
        <v>0</v>
      </c>
      <c r="G288" s="125">
        <v>0</v>
      </c>
      <c r="H288" s="125">
        <v>0</v>
      </c>
      <c r="I288" s="125">
        <v>0</v>
      </c>
      <c r="J288" s="16"/>
      <c r="K288" s="17">
        <f t="shared" si="4"/>
        <v>1</v>
      </c>
      <c r="L288" s="17">
        <f t="shared" si="5"/>
        <v>3</v>
      </c>
      <c r="M288" s="18"/>
      <c r="N288" s="18"/>
      <c r="O288" s="18"/>
      <c r="P288" s="18"/>
      <c r="Q288" s="18"/>
    </row>
    <row r="289" spans="1:32" ht="17.100000000000001" customHeight="1" x14ac:dyDescent="0.2">
      <c r="A289" s="14">
        <v>88</v>
      </c>
      <c r="B289" s="118">
        <v>43824</v>
      </c>
      <c r="C289" s="125">
        <v>0</v>
      </c>
      <c r="D289" s="125">
        <v>0</v>
      </c>
      <c r="E289" s="125">
        <v>0</v>
      </c>
      <c r="F289" s="125">
        <v>0</v>
      </c>
      <c r="G289" s="125">
        <v>0</v>
      </c>
      <c r="H289" s="125">
        <v>0</v>
      </c>
      <c r="I289" s="125">
        <v>1</v>
      </c>
      <c r="J289" s="16"/>
      <c r="K289" s="17">
        <f t="shared" si="4"/>
        <v>1</v>
      </c>
      <c r="L289" s="17">
        <f t="shared" si="5"/>
        <v>3</v>
      </c>
      <c r="M289" s="18"/>
      <c r="N289" s="18"/>
      <c r="O289" s="18"/>
      <c r="P289" s="18"/>
      <c r="Q289" s="18"/>
    </row>
    <row r="290" spans="1:32" ht="17.100000000000001" customHeight="1" x14ac:dyDescent="0.2">
      <c r="A290" s="14">
        <v>89</v>
      </c>
      <c r="B290" s="118">
        <v>43830</v>
      </c>
      <c r="C290" s="125">
        <v>0</v>
      </c>
      <c r="D290" s="125">
        <v>0</v>
      </c>
      <c r="E290" s="125">
        <v>0</v>
      </c>
      <c r="F290" s="125">
        <v>0</v>
      </c>
      <c r="G290" s="125">
        <v>0</v>
      </c>
      <c r="H290" s="125">
        <v>0</v>
      </c>
      <c r="I290" s="125">
        <v>0</v>
      </c>
      <c r="J290" s="16"/>
      <c r="K290" s="17">
        <f t="shared" si="4"/>
        <v>1</v>
      </c>
      <c r="L290" s="17">
        <f t="shared" si="5"/>
        <v>3</v>
      </c>
      <c r="M290" s="18"/>
      <c r="N290" s="18"/>
      <c r="O290" s="18"/>
      <c r="P290" s="18"/>
      <c r="Q290" s="18"/>
    </row>
    <row r="291" spans="1:32" ht="17.100000000000001" customHeight="1" x14ac:dyDescent="0.2">
      <c r="A291" s="14" t="s">
        <v>11</v>
      </c>
      <c r="B291" s="129"/>
      <c r="C291" s="130">
        <f>MAX(C158:C290)</f>
        <v>1</v>
      </c>
      <c r="D291" s="130">
        <f t="shared" ref="D291:I291" si="6">MAX(D158:D290)</f>
        <v>1</v>
      </c>
      <c r="E291" s="130">
        <f t="shared" si="6"/>
        <v>1</v>
      </c>
      <c r="F291" s="130">
        <f t="shared" si="6"/>
        <v>1</v>
      </c>
      <c r="G291" s="130">
        <f t="shared" si="6"/>
        <v>1</v>
      </c>
      <c r="H291" s="130">
        <f t="shared" si="6"/>
        <v>0</v>
      </c>
      <c r="I291" s="130">
        <f t="shared" si="6"/>
        <v>1</v>
      </c>
      <c r="J291" s="105"/>
      <c r="M291" s="14">
        <f>MAX(M200:M288)</f>
        <v>0</v>
      </c>
      <c r="N291" s="14">
        <f>MAX(N200:N288)</f>
        <v>1</v>
      </c>
      <c r="O291" s="14">
        <f>MAX(O200:O288)</f>
        <v>1</v>
      </c>
      <c r="P291" s="14" t="e">
        <f>MAX(E222P61:#REF!)</f>
        <v>#NAME?</v>
      </c>
      <c r="Q291" s="14">
        <f>MAX(Q200:Q288)</f>
        <v>1</v>
      </c>
      <c r="R291" s="14">
        <f>MAX(R200:R288)</f>
        <v>0</v>
      </c>
      <c r="S291" s="14">
        <f>MAX(S200:S288)</f>
        <v>0</v>
      </c>
    </row>
    <row r="292" spans="1:32" ht="17.100000000000001" customHeight="1" x14ac:dyDescent="0.2">
      <c r="A292" s="14" t="s">
        <v>10</v>
      </c>
      <c r="B292" s="129"/>
      <c r="C292" s="15">
        <f>MIN(C202:C290)</f>
        <v>0</v>
      </c>
      <c r="D292" s="15">
        <f t="shared" ref="D292:I292" si="7">MIN(D202:D290)</f>
        <v>0</v>
      </c>
      <c r="E292" s="15">
        <f t="shared" si="7"/>
        <v>0</v>
      </c>
      <c r="F292" s="15">
        <f t="shared" si="7"/>
        <v>0</v>
      </c>
      <c r="G292" s="15">
        <f t="shared" si="7"/>
        <v>0</v>
      </c>
      <c r="H292" s="15">
        <f t="shared" si="7"/>
        <v>0</v>
      </c>
      <c r="I292" s="15">
        <f t="shared" si="7"/>
        <v>0</v>
      </c>
      <c r="J292" s="30"/>
      <c r="M292" s="14">
        <f t="shared" ref="M292:S292" si="8">MIN(M202:M290)</f>
        <v>0</v>
      </c>
      <c r="N292" s="14">
        <f t="shared" si="8"/>
        <v>0</v>
      </c>
      <c r="O292" s="14">
        <f t="shared" si="8"/>
        <v>0</v>
      </c>
      <c r="P292" s="14">
        <f t="shared" si="8"/>
        <v>0</v>
      </c>
      <c r="Q292" s="14">
        <f t="shared" si="8"/>
        <v>0</v>
      </c>
      <c r="R292" s="14">
        <f t="shared" si="8"/>
        <v>0</v>
      </c>
      <c r="S292" s="14">
        <f t="shared" si="8"/>
        <v>0</v>
      </c>
    </row>
    <row r="293" spans="1:32" ht="17.100000000000001" customHeight="1" x14ac:dyDescent="0.2">
      <c r="A293" s="14" t="s">
        <v>12</v>
      </c>
      <c r="B293" s="129"/>
      <c r="C293" s="21">
        <f t="shared" ref="C293:G294" si="9">M293</f>
        <v>0</v>
      </c>
      <c r="D293" s="21">
        <f t="shared" si="9"/>
        <v>0.14907119849998599</v>
      </c>
      <c r="E293" s="21">
        <f t="shared" si="9"/>
        <v>0.20840907713999271</v>
      </c>
      <c r="F293" s="21">
        <f t="shared" si="9"/>
        <v>0.14907119849998599</v>
      </c>
      <c r="G293" s="21">
        <f t="shared" si="9"/>
        <v>0.14907119849998599</v>
      </c>
      <c r="H293" s="69"/>
      <c r="I293" s="69"/>
      <c r="J293" s="22"/>
      <c r="M293" s="21">
        <f>STDEV(M202:M290)</f>
        <v>0</v>
      </c>
      <c r="N293" s="21">
        <f>STDEV(N202:N290)</f>
        <v>0.14907119849998599</v>
      </c>
      <c r="O293" s="21">
        <f>STDEV(O202:O290)</f>
        <v>0.20840907713999271</v>
      </c>
      <c r="P293" s="21">
        <f>STDEV(P202:P290)</f>
        <v>0.14907119849998599</v>
      </c>
      <c r="Q293" s="21">
        <f>STDEV(Q202:Q290)</f>
        <v>0.14907119849998599</v>
      </c>
    </row>
    <row r="294" spans="1:32" ht="17.100000000000001" customHeight="1" x14ac:dyDescent="0.2">
      <c r="A294" s="14" t="s">
        <v>13</v>
      </c>
      <c r="B294" s="129"/>
      <c r="C294" s="21" t="str">
        <f t="shared" si="9"/>
        <v>NA</v>
      </c>
      <c r="D294" s="21">
        <f t="shared" si="9"/>
        <v>14.907119849998599</v>
      </c>
      <c r="E294" s="21">
        <f t="shared" si="9"/>
        <v>20.840907713999272</v>
      </c>
      <c r="F294" s="21" t="e">
        <f t="shared" si="9"/>
        <v>#NAME?</v>
      </c>
      <c r="G294" s="21">
        <f t="shared" si="9"/>
        <v>14.907119849998599</v>
      </c>
      <c r="H294" s="69"/>
      <c r="I294" s="69"/>
      <c r="J294" s="22"/>
      <c r="M294" s="21" t="str">
        <f>IF(M291=0, "NA", M293*100/M291)</f>
        <v>NA</v>
      </c>
      <c r="N294" s="21">
        <f>IF(N291=0, "NA", N293*100/N291)</f>
        <v>14.907119849998599</v>
      </c>
      <c r="O294" s="21">
        <f>IF(O291=0, "NA", O293*100/O291)</f>
        <v>20.840907713999272</v>
      </c>
      <c r="P294" s="21" t="e">
        <f>IF(P291=0, "NA", P293*100/P291)</f>
        <v>#NAME?</v>
      </c>
      <c r="Q294" s="21">
        <f>IF(Q291=0, "NA", Q293*100/Q291)</f>
        <v>14.907119849998599</v>
      </c>
    </row>
    <row r="295" spans="1:32" ht="11.25" customHeight="1" x14ac:dyDescent="0.2">
      <c r="N295" s="23"/>
    </row>
    <row r="296" spans="1:32" s="34" customFormat="1" ht="14.25" customHeight="1" x14ac:dyDescent="0.2">
      <c r="A296" s="132" t="s">
        <v>28</v>
      </c>
      <c r="B296" s="132"/>
      <c r="C296" s="132"/>
      <c r="E296" s="40"/>
      <c r="F296" s="36"/>
      <c r="G296" s="36"/>
      <c r="H296" s="55"/>
      <c r="I296" s="55"/>
      <c r="J296" s="36"/>
      <c r="K296" s="35"/>
      <c r="L296" s="35"/>
    </row>
    <row r="297" spans="1:32" s="34" customFormat="1" ht="14.25" customHeight="1" x14ac:dyDescent="0.2">
      <c r="A297" s="133" t="s">
        <v>29</v>
      </c>
      <c r="B297" s="134"/>
      <c r="C297" s="134"/>
      <c r="E297" s="40"/>
      <c r="F297" s="36"/>
      <c r="G297" s="36"/>
      <c r="H297" s="55"/>
      <c r="I297" s="55"/>
      <c r="J297" s="36"/>
      <c r="K297" s="39"/>
      <c r="L297" s="39"/>
      <c r="M297" s="45"/>
      <c r="N297" s="46"/>
      <c r="O297" s="46"/>
      <c r="P297" s="46"/>
      <c r="Q297" s="45"/>
      <c r="R297" s="46"/>
      <c r="S297" s="46"/>
      <c r="T297" s="46"/>
      <c r="U297" s="45"/>
      <c r="V297" s="46"/>
      <c r="W297" s="46"/>
      <c r="X297" s="46"/>
      <c r="Y297" s="45"/>
      <c r="Z297" s="46"/>
      <c r="AA297" s="46"/>
      <c r="AB297" s="46"/>
      <c r="AC297" s="45"/>
      <c r="AD297" s="45"/>
      <c r="AE297" s="45"/>
    </row>
    <row r="298" spans="1:32" ht="15.95" customHeight="1" x14ac:dyDescent="0.2">
      <c r="A298" s="14" t="s">
        <v>9</v>
      </c>
      <c r="B298" s="20"/>
      <c r="C298" s="15">
        <f t="shared" ref="C298:G299" si="10">IF(M348=0, "&lt; 1", M348)</f>
        <v>1</v>
      </c>
      <c r="D298" s="15" t="str">
        <f t="shared" si="10"/>
        <v>&lt; 1</v>
      </c>
      <c r="E298" s="15">
        <f t="shared" si="10"/>
        <v>1</v>
      </c>
      <c r="F298" s="15">
        <f t="shared" si="10"/>
        <v>1</v>
      </c>
      <c r="G298" s="15">
        <f t="shared" si="10"/>
        <v>1</v>
      </c>
      <c r="H298" s="68"/>
      <c r="I298" s="68"/>
      <c r="J298" s="30"/>
      <c r="M298" s="43"/>
      <c r="N298" s="46"/>
      <c r="O298" s="46"/>
      <c r="P298" s="46"/>
      <c r="Q298" s="43"/>
      <c r="R298" s="46"/>
      <c r="S298" s="46"/>
      <c r="T298" s="46"/>
      <c r="U298" s="26"/>
      <c r="V298" s="46"/>
      <c r="W298" s="46"/>
      <c r="X298" s="46"/>
      <c r="Y298" s="43"/>
      <c r="Z298" s="46"/>
      <c r="AA298" s="46"/>
      <c r="AB298" s="46"/>
      <c r="AC298" s="43"/>
      <c r="AD298" s="43"/>
      <c r="AE298" s="43"/>
      <c r="AF298" s="28"/>
    </row>
    <row r="299" spans="1:32" ht="15.95" customHeight="1" x14ac:dyDescent="0.2">
      <c r="A299" s="14" t="s">
        <v>10</v>
      </c>
      <c r="B299" s="20"/>
      <c r="C299" s="15" t="str">
        <f t="shared" si="10"/>
        <v>&lt; 1</v>
      </c>
      <c r="D299" s="15" t="str">
        <f t="shared" si="10"/>
        <v>&lt; 1</v>
      </c>
      <c r="E299" s="15" t="str">
        <f t="shared" si="10"/>
        <v>&lt; 1</v>
      </c>
      <c r="F299" s="15" t="str">
        <f t="shared" si="10"/>
        <v>&lt; 1</v>
      </c>
      <c r="G299" s="15" t="str">
        <f t="shared" si="10"/>
        <v>&lt; 1</v>
      </c>
      <c r="H299" s="68"/>
      <c r="I299" s="68"/>
      <c r="J299" s="30"/>
      <c r="M299" s="42" t="s">
        <v>21</v>
      </c>
      <c r="N299" s="29" t="s">
        <v>25</v>
      </c>
      <c r="O299" s="42" t="s">
        <v>22</v>
      </c>
      <c r="P299" s="41" t="s">
        <v>26</v>
      </c>
      <c r="Q299" s="41" t="s">
        <v>27</v>
      </c>
      <c r="R299" s="47"/>
      <c r="S299" s="47"/>
      <c r="T299" s="47"/>
      <c r="U299" s="26"/>
      <c r="V299" s="47"/>
      <c r="W299" s="47"/>
      <c r="X299" s="47"/>
      <c r="Y299" s="43"/>
      <c r="Z299" s="47"/>
      <c r="AA299" s="47"/>
      <c r="AB299" s="47"/>
      <c r="AC299" s="43"/>
      <c r="AD299" s="43"/>
      <c r="AE299" s="43"/>
      <c r="AF299" s="28"/>
    </row>
    <row r="300" spans="1:32" ht="15.95" customHeight="1" x14ac:dyDescent="0.2">
      <c r="A300" s="14" t="s">
        <v>11</v>
      </c>
      <c r="B300" s="20"/>
      <c r="C300" s="130">
        <f>MAX(C13:C157)</f>
        <v>1</v>
      </c>
      <c r="D300" s="130">
        <f t="shared" ref="D300:I300" si="11">MAX(D13:D157)</f>
        <v>1</v>
      </c>
      <c r="E300" s="130">
        <f t="shared" si="11"/>
        <v>1</v>
      </c>
      <c r="F300" s="130">
        <f t="shared" si="11"/>
        <v>1</v>
      </c>
      <c r="G300" s="130">
        <f t="shared" si="11"/>
        <v>1</v>
      </c>
      <c r="H300" s="130">
        <f t="shared" si="11"/>
        <v>1</v>
      </c>
      <c r="I300" s="130">
        <f t="shared" si="11"/>
        <v>1</v>
      </c>
      <c r="J300" s="30"/>
      <c r="L300" s="38"/>
      <c r="M300" s="18">
        <v>0</v>
      </c>
      <c r="N300" s="18">
        <v>0</v>
      </c>
      <c r="O300" s="18">
        <v>0</v>
      </c>
      <c r="P300" s="18">
        <v>0</v>
      </c>
      <c r="Q300" s="18">
        <v>0</v>
      </c>
      <c r="R300" s="37"/>
      <c r="S300" s="37"/>
      <c r="T300" s="37"/>
      <c r="U300" s="26"/>
      <c r="V300" s="37"/>
      <c r="W300" s="37"/>
      <c r="X300" s="37"/>
      <c r="Y300" s="43"/>
      <c r="Z300" s="37"/>
      <c r="AA300" s="37"/>
      <c r="AB300" s="37"/>
      <c r="AC300" s="43"/>
      <c r="AD300" s="43"/>
      <c r="AE300" s="43"/>
      <c r="AF300" s="28"/>
    </row>
    <row r="301" spans="1:32" ht="15.95" customHeight="1" x14ac:dyDescent="0.2">
      <c r="A301" s="14" t="s">
        <v>12</v>
      </c>
      <c r="B301" s="20"/>
      <c r="C301" s="21">
        <f t="shared" ref="C301:G302" si="12">M351</f>
        <v>0.14433756729740643</v>
      </c>
      <c r="D301" s="21">
        <f t="shared" si="12"/>
        <v>0</v>
      </c>
      <c r="E301" s="21">
        <f t="shared" si="12"/>
        <v>0.20194093652345885</v>
      </c>
      <c r="F301" s="21">
        <f t="shared" si="12"/>
        <v>0.24462302739504083</v>
      </c>
      <c r="G301" s="21">
        <f t="shared" si="12"/>
        <v>0.14433756729740643</v>
      </c>
      <c r="H301" s="69"/>
      <c r="I301" s="69"/>
      <c r="J301" s="30"/>
      <c r="L301" s="13"/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37"/>
      <c r="S301" s="37"/>
      <c r="T301" s="37"/>
      <c r="U301" s="26"/>
      <c r="V301" s="37"/>
      <c r="W301" s="37"/>
      <c r="X301" s="37"/>
      <c r="Y301" s="43"/>
      <c r="Z301" s="37"/>
      <c r="AA301" s="37"/>
      <c r="AB301" s="37"/>
      <c r="AC301" s="43"/>
      <c r="AD301" s="43"/>
      <c r="AE301" s="43"/>
      <c r="AF301" s="28"/>
    </row>
    <row r="302" spans="1:32" ht="15.95" customHeight="1" x14ac:dyDescent="0.2">
      <c r="A302" s="14" t="s">
        <v>13</v>
      </c>
      <c r="B302" s="20"/>
      <c r="C302" s="21">
        <f t="shared" si="12"/>
        <v>14.433756729740644</v>
      </c>
      <c r="D302" s="21" t="str">
        <f t="shared" si="12"/>
        <v>NA</v>
      </c>
      <c r="E302" s="21">
        <f t="shared" si="12"/>
        <v>20.194093652345884</v>
      </c>
      <c r="F302" s="21">
        <f t="shared" si="12"/>
        <v>24.462302739504082</v>
      </c>
      <c r="G302" s="21">
        <f t="shared" si="12"/>
        <v>14.433756729740644</v>
      </c>
      <c r="H302" s="69"/>
      <c r="I302" s="69"/>
      <c r="J302" s="30"/>
      <c r="L302" s="13"/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37"/>
      <c r="S302" s="37"/>
      <c r="T302" s="37"/>
      <c r="U302" s="26"/>
      <c r="V302" s="37"/>
      <c r="W302" s="37"/>
      <c r="X302" s="37"/>
      <c r="Y302" s="43"/>
      <c r="Z302" s="37"/>
      <c r="AA302" s="37"/>
      <c r="AB302" s="37"/>
      <c r="AC302" s="43"/>
      <c r="AD302" s="43"/>
      <c r="AE302" s="43"/>
      <c r="AF302" s="28"/>
    </row>
    <row r="303" spans="1:32" ht="15.95" customHeight="1" x14ac:dyDescent="0.2">
      <c r="L303" s="13"/>
      <c r="M303" s="18">
        <v>0</v>
      </c>
      <c r="N303" s="18">
        <v>0</v>
      </c>
      <c r="O303" s="18">
        <v>0</v>
      </c>
      <c r="P303" s="18">
        <v>0</v>
      </c>
      <c r="Q303" s="18">
        <v>0</v>
      </c>
      <c r="R303" s="37"/>
      <c r="S303" s="37"/>
      <c r="T303" s="37"/>
      <c r="U303" s="26"/>
      <c r="V303" s="37"/>
      <c r="W303" s="37"/>
      <c r="X303" s="37"/>
      <c r="Y303" s="43"/>
      <c r="Z303" s="37"/>
      <c r="AA303" s="37"/>
      <c r="AB303" s="37"/>
      <c r="AC303" s="43"/>
      <c r="AD303" s="43"/>
      <c r="AE303" s="43"/>
      <c r="AF303" s="28"/>
    </row>
    <row r="304" spans="1:32" ht="15.95" customHeight="1" x14ac:dyDescent="0.2">
      <c r="A304" s="24"/>
      <c r="L304" s="13"/>
      <c r="M304" s="18">
        <v>0</v>
      </c>
      <c r="N304" s="18">
        <v>0</v>
      </c>
      <c r="O304" s="18">
        <v>0</v>
      </c>
      <c r="P304" s="18">
        <v>0</v>
      </c>
      <c r="Q304" s="18">
        <v>0</v>
      </c>
      <c r="R304" s="37"/>
      <c r="S304" s="37"/>
      <c r="T304" s="37"/>
      <c r="U304" s="26"/>
      <c r="V304" s="37"/>
      <c r="W304" s="37"/>
      <c r="X304" s="37"/>
      <c r="Y304" s="43"/>
      <c r="Z304" s="37"/>
      <c r="AA304" s="37"/>
      <c r="AB304" s="37"/>
      <c r="AC304" s="43"/>
      <c r="AD304" s="43"/>
      <c r="AE304" s="43"/>
      <c r="AF304" s="28"/>
    </row>
    <row r="305" spans="1:32" ht="15.95" customHeight="1" x14ac:dyDescent="0.2">
      <c r="L305" s="13"/>
      <c r="M305" s="18">
        <v>0</v>
      </c>
      <c r="N305" s="18">
        <v>0</v>
      </c>
      <c r="O305" s="18">
        <v>0</v>
      </c>
      <c r="P305" s="18">
        <v>0</v>
      </c>
      <c r="Q305" s="18">
        <v>0</v>
      </c>
      <c r="R305" s="37"/>
      <c r="S305" s="37"/>
      <c r="T305" s="37"/>
      <c r="U305" s="26"/>
      <c r="V305" s="37"/>
      <c r="W305" s="37"/>
      <c r="X305" s="37"/>
      <c r="Y305" s="43"/>
      <c r="Z305" s="37"/>
      <c r="AA305" s="37"/>
      <c r="AB305" s="37"/>
      <c r="AC305" s="43"/>
      <c r="AD305" s="43"/>
      <c r="AE305" s="43"/>
      <c r="AF305" s="28"/>
    </row>
    <row r="306" spans="1:32" ht="15.95" customHeight="1" x14ac:dyDescent="0.2">
      <c r="L306" s="13"/>
      <c r="M306" s="18">
        <v>0</v>
      </c>
      <c r="N306" s="18">
        <v>0</v>
      </c>
      <c r="O306" s="18">
        <v>0</v>
      </c>
      <c r="P306" s="18">
        <v>0</v>
      </c>
      <c r="Q306" s="18">
        <v>0</v>
      </c>
      <c r="R306" s="37"/>
      <c r="S306" s="37"/>
      <c r="T306" s="37"/>
      <c r="U306" s="26"/>
      <c r="V306" s="37"/>
      <c r="W306" s="37"/>
      <c r="X306" s="37"/>
      <c r="Y306" s="43"/>
      <c r="Z306" s="37"/>
      <c r="AA306" s="37"/>
      <c r="AB306" s="37"/>
      <c r="AC306" s="43"/>
      <c r="AD306" s="43"/>
      <c r="AE306" s="43"/>
      <c r="AF306" s="28"/>
    </row>
    <row r="307" spans="1:32" ht="15.95" customHeight="1" x14ac:dyDescent="0.2">
      <c r="L307" s="13"/>
      <c r="M307" s="18">
        <v>0</v>
      </c>
      <c r="N307" s="18">
        <v>0</v>
      </c>
      <c r="O307" s="18">
        <v>0</v>
      </c>
      <c r="P307" s="18">
        <v>0</v>
      </c>
      <c r="Q307" s="18">
        <v>0</v>
      </c>
      <c r="R307" s="37"/>
      <c r="S307" s="37"/>
      <c r="T307" s="37"/>
      <c r="U307" s="26"/>
      <c r="V307" s="37"/>
      <c r="W307" s="37"/>
      <c r="X307" s="37"/>
      <c r="Y307" s="43"/>
      <c r="Z307" s="37"/>
      <c r="AA307" s="37"/>
      <c r="AB307" s="37"/>
      <c r="AC307" s="43"/>
      <c r="AD307" s="43"/>
      <c r="AE307" s="43"/>
      <c r="AF307" s="28"/>
    </row>
    <row r="308" spans="1:32" ht="15.95" customHeight="1" x14ac:dyDescent="0.2">
      <c r="L308" s="13"/>
      <c r="M308" s="18">
        <v>0</v>
      </c>
      <c r="N308" s="18">
        <v>0</v>
      </c>
      <c r="O308" s="18">
        <v>0</v>
      </c>
      <c r="P308" s="18">
        <v>0</v>
      </c>
      <c r="Q308" s="18">
        <v>0</v>
      </c>
      <c r="R308" s="37"/>
      <c r="S308" s="37"/>
      <c r="T308" s="37"/>
      <c r="U308" s="26"/>
      <c r="V308" s="37"/>
      <c r="W308" s="37"/>
      <c r="X308" s="37"/>
      <c r="Y308" s="43"/>
      <c r="Z308" s="37"/>
      <c r="AA308" s="37"/>
      <c r="AB308" s="37"/>
      <c r="AC308" s="43"/>
      <c r="AD308" s="43"/>
      <c r="AE308" s="43"/>
      <c r="AF308" s="28"/>
    </row>
    <row r="309" spans="1:32" ht="15.95" customHeight="1" x14ac:dyDescent="0.2">
      <c r="L309" s="37"/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37"/>
      <c r="S309" s="37"/>
      <c r="T309" s="37"/>
      <c r="U309" s="37"/>
      <c r="V309" s="37"/>
      <c r="W309" s="37"/>
      <c r="X309" s="37"/>
      <c r="Y309" s="43"/>
      <c r="Z309" s="37"/>
      <c r="AA309" s="37"/>
      <c r="AB309" s="37"/>
      <c r="AC309" s="43"/>
      <c r="AD309" s="43"/>
      <c r="AE309" s="43"/>
      <c r="AF309" s="28"/>
    </row>
    <row r="310" spans="1:32" ht="15.95" customHeight="1" x14ac:dyDescent="0.2">
      <c r="K310" s="37"/>
      <c r="L310" s="37"/>
      <c r="M310" s="18">
        <v>0</v>
      </c>
      <c r="N310" s="18">
        <v>0</v>
      </c>
      <c r="O310" s="18">
        <v>0</v>
      </c>
      <c r="P310" s="18">
        <v>0</v>
      </c>
      <c r="Q310" s="18">
        <v>0</v>
      </c>
      <c r="R310" s="37"/>
      <c r="S310" s="37"/>
      <c r="T310" s="37"/>
      <c r="U310" s="37"/>
      <c r="V310" s="37"/>
      <c r="W310" s="37"/>
      <c r="X310" s="37"/>
      <c r="Y310" s="37"/>
      <c r="Z310" s="37"/>
      <c r="AA310" s="43"/>
      <c r="AB310" s="43"/>
      <c r="AC310" s="43"/>
      <c r="AD310" s="43"/>
      <c r="AE310" s="43"/>
      <c r="AF310" s="28"/>
    </row>
    <row r="311" spans="1:32" ht="15.95" customHeight="1" x14ac:dyDescent="0.2">
      <c r="K311" s="37"/>
      <c r="L311" s="37"/>
      <c r="M311" s="18">
        <v>0</v>
      </c>
      <c r="N311" s="18">
        <v>0</v>
      </c>
      <c r="O311" s="18">
        <v>0</v>
      </c>
      <c r="P311" s="18">
        <v>0</v>
      </c>
      <c r="Q311" s="18">
        <v>0</v>
      </c>
      <c r="R311" s="37"/>
      <c r="S311" s="37"/>
      <c r="T311" s="37"/>
      <c r="U311" s="37"/>
      <c r="V311" s="37"/>
      <c r="W311" s="37"/>
      <c r="X311" s="37"/>
      <c r="Y311" s="37"/>
      <c r="Z311" s="37"/>
      <c r="AA311" s="28"/>
      <c r="AB311" s="28"/>
      <c r="AC311" s="28"/>
      <c r="AD311" s="28"/>
      <c r="AE311" s="28"/>
      <c r="AF311" s="28"/>
    </row>
    <row r="312" spans="1:32" ht="15.95" customHeight="1" x14ac:dyDescent="0.2">
      <c r="K312" s="37"/>
      <c r="L312" s="37"/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37"/>
      <c r="S312" s="37"/>
      <c r="T312" s="37"/>
      <c r="U312" s="37"/>
      <c r="V312" s="37"/>
      <c r="W312" s="37"/>
      <c r="X312" s="37"/>
      <c r="Y312" s="37"/>
      <c r="Z312" s="37"/>
      <c r="AA312" s="28"/>
      <c r="AB312" s="28"/>
      <c r="AC312" s="28"/>
      <c r="AD312" s="28"/>
      <c r="AE312" s="28"/>
      <c r="AF312" s="28"/>
    </row>
    <row r="313" spans="1:32" ht="15.95" customHeight="1" x14ac:dyDescent="0.2">
      <c r="K313" s="37"/>
      <c r="L313" s="37"/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37"/>
      <c r="S313" s="37"/>
      <c r="T313" s="37"/>
      <c r="U313" s="37"/>
      <c r="V313" s="37"/>
      <c r="W313" s="37"/>
      <c r="X313" s="37"/>
      <c r="Y313" s="37"/>
      <c r="Z313" s="37"/>
      <c r="AA313" s="28"/>
      <c r="AB313" s="28"/>
      <c r="AC313" s="28"/>
      <c r="AD313" s="28"/>
      <c r="AE313" s="28"/>
      <c r="AF313" s="28"/>
    </row>
    <row r="314" spans="1:32" ht="15.95" customHeight="1" x14ac:dyDescent="0.2">
      <c r="K314" s="37"/>
      <c r="L314" s="37"/>
      <c r="M314" s="18">
        <v>0</v>
      </c>
      <c r="N314" s="18">
        <v>0</v>
      </c>
      <c r="O314" s="18">
        <v>0</v>
      </c>
      <c r="P314" s="18">
        <v>0</v>
      </c>
      <c r="Q314" s="18">
        <v>1</v>
      </c>
      <c r="R314" s="37"/>
      <c r="S314" s="37"/>
      <c r="T314" s="37"/>
      <c r="U314" s="37"/>
      <c r="V314" s="37"/>
      <c r="W314" s="37"/>
      <c r="X314" s="37"/>
      <c r="Y314" s="37"/>
      <c r="Z314" s="37"/>
      <c r="AA314" s="28"/>
      <c r="AB314" s="28"/>
      <c r="AC314" s="28"/>
      <c r="AD314" s="28"/>
      <c r="AE314" s="28"/>
      <c r="AF314" s="28"/>
    </row>
    <row r="315" spans="1:32" ht="15.95" customHeight="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K315" s="37"/>
      <c r="L315" s="37"/>
      <c r="M315" s="18">
        <v>0</v>
      </c>
      <c r="N315" s="18">
        <v>0</v>
      </c>
      <c r="O315" s="18">
        <v>0</v>
      </c>
      <c r="P315" s="18">
        <v>1</v>
      </c>
      <c r="Q315" s="18">
        <v>0</v>
      </c>
      <c r="R315" s="37"/>
      <c r="S315" s="37"/>
      <c r="T315" s="37"/>
      <c r="U315" s="37"/>
      <c r="V315" s="37"/>
      <c r="W315" s="37"/>
      <c r="X315" s="37"/>
      <c r="Y315" s="37"/>
      <c r="Z315" s="37"/>
      <c r="AA315" s="28"/>
      <c r="AB315" s="28"/>
      <c r="AC315" s="28"/>
      <c r="AD315" s="28"/>
      <c r="AE315" s="28"/>
      <c r="AF315" s="28"/>
    </row>
    <row r="316" spans="1:32" ht="15.95" customHeight="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M316" s="18">
        <v>0</v>
      </c>
      <c r="N316" s="18">
        <v>0</v>
      </c>
      <c r="O316" s="18">
        <v>0</v>
      </c>
      <c r="P316" s="18">
        <v>0</v>
      </c>
      <c r="Q316" s="18">
        <v>0</v>
      </c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</row>
    <row r="317" spans="1:32" ht="9" customHeight="1" x14ac:dyDescent="0.2">
      <c r="B317" s="28"/>
      <c r="C317" s="28"/>
      <c r="D317" s="28"/>
      <c r="E317" s="28"/>
      <c r="F317" s="28"/>
      <c r="G317" s="28"/>
      <c r="H317" s="28"/>
      <c r="I317" s="28"/>
      <c r="M317" s="18">
        <v>0</v>
      </c>
      <c r="N317" s="18">
        <v>0</v>
      </c>
      <c r="O317" s="18">
        <v>0</v>
      </c>
      <c r="P317" s="18">
        <v>0</v>
      </c>
      <c r="Q317" s="18">
        <v>0</v>
      </c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</row>
    <row r="318" spans="1:32" s="34" customFormat="1" ht="15.75" customHeight="1" x14ac:dyDescent="0.2">
      <c r="A318" s="135" t="s">
        <v>54</v>
      </c>
      <c r="B318" s="135"/>
      <c r="C318" s="135"/>
      <c r="D318" s="135"/>
      <c r="E318" s="135"/>
      <c r="F318" s="135"/>
      <c r="G318" s="135"/>
      <c r="H318" s="55"/>
      <c r="I318" s="55"/>
      <c r="J318" s="36"/>
      <c r="K318" s="35"/>
      <c r="M318" s="18">
        <v>0</v>
      </c>
      <c r="N318" s="18">
        <v>0</v>
      </c>
      <c r="O318" s="18">
        <v>0</v>
      </c>
      <c r="P318" s="18">
        <v>0</v>
      </c>
      <c r="Q318" s="18">
        <v>0</v>
      </c>
    </row>
    <row r="319" spans="1:32" s="34" customFormat="1" ht="17.25" customHeight="1" x14ac:dyDescent="0.2">
      <c r="A319" s="136" t="s">
        <v>55</v>
      </c>
      <c r="B319" s="136"/>
      <c r="C319" s="136"/>
      <c r="D319" s="136"/>
      <c r="E319" s="136"/>
      <c r="F319" s="136"/>
      <c r="G319" s="136"/>
      <c r="H319" s="56"/>
      <c r="I319" s="56"/>
      <c r="J319" s="36"/>
      <c r="K319" s="35"/>
      <c r="M319" s="18">
        <v>0</v>
      </c>
      <c r="N319" s="18">
        <v>0</v>
      </c>
      <c r="O319" s="18">
        <v>0</v>
      </c>
      <c r="P319" s="18">
        <v>0</v>
      </c>
      <c r="Q319" s="18">
        <v>0</v>
      </c>
    </row>
    <row r="320" spans="1:32" ht="9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M320" s="18">
        <v>0</v>
      </c>
      <c r="N320" s="18">
        <v>0</v>
      </c>
      <c r="O320" s="18">
        <v>0</v>
      </c>
      <c r="P320" s="18">
        <v>0</v>
      </c>
      <c r="Q320" s="18">
        <v>0</v>
      </c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</row>
    <row r="321" spans="1:32" s="25" customFormat="1" ht="15.95" customHeight="1" x14ac:dyDescent="0.2">
      <c r="A321" s="137" t="s">
        <v>17</v>
      </c>
      <c r="B321" s="137"/>
      <c r="C321" s="137"/>
      <c r="D321" s="30"/>
      <c r="J321" s="30"/>
      <c r="K321" s="28"/>
      <c r="L321" s="28"/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</row>
    <row r="322" spans="1:32" s="25" customFormat="1" ht="40.5" customHeight="1" x14ac:dyDescent="0.2">
      <c r="A322" s="137" t="s">
        <v>65</v>
      </c>
      <c r="B322" s="137"/>
      <c r="C322" s="137"/>
      <c r="D322" s="137"/>
      <c r="E322" s="137"/>
      <c r="F322" s="137"/>
      <c r="G322" s="137"/>
      <c r="H322" s="57"/>
      <c r="I322" s="57"/>
      <c r="J322" s="30"/>
      <c r="K322" s="28"/>
      <c r="L322" s="28"/>
      <c r="M322" s="18">
        <v>0</v>
      </c>
      <c r="N322" s="18">
        <v>0</v>
      </c>
      <c r="O322" s="18">
        <v>0</v>
      </c>
      <c r="P322" s="18">
        <v>1</v>
      </c>
      <c r="Q322" s="18">
        <v>0</v>
      </c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</row>
    <row r="323" spans="1:32" s="25" customFormat="1" ht="42.75" customHeight="1" x14ac:dyDescent="0.2">
      <c r="A323" s="138" t="s">
        <v>82</v>
      </c>
      <c r="B323" s="138"/>
      <c r="C323" s="138"/>
      <c r="D323" s="138"/>
      <c r="E323" s="138"/>
      <c r="F323" s="138"/>
      <c r="G323" s="138"/>
      <c r="H323" s="58"/>
      <c r="I323" s="58"/>
      <c r="J323" s="30"/>
      <c r="K323" s="28"/>
      <c r="L323" s="28"/>
      <c r="M323" s="18">
        <v>0</v>
      </c>
      <c r="N323" s="18">
        <v>0</v>
      </c>
      <c r="O323" s="18">
        <v>0</v>
      </c>
      <c r="P323" s="18">
        <v>0</v>
      </c>
      <c r="Q323" s="18">
        <v>0</v>
      </c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</row>
    <row r="324" spans="1:32" s="25" customFormat="1" ht="15.95" customHeight="1" x14ac:dyDescent="0.2">
      <c r="J324" s="30"/>
      <c r="K324" s="28"/>
      <c r="L324" s="28"/>
      <c r="M324" s="18">
        <v>0</v>
      </c>
      <c r="N324" s="18">
        <v>0</v>
      </c>
      <c r="O324" s="18">
        <v>0</v>
      </c>
      <c r="P324" s="18">
        <v>1</v>
      </c>
      <c r="Q324" s="18">
        <v>0</v>
      </c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</row>
    <row r="325" spans="1:32" s="25" customFormat="1" ht="25.5" customHeight="1" x14ac:dyDescent="0.2">
      <c r="B325" s="131" t="s">
        <v>1</v>
      </c>
      <c r="C325" s="131"/>
      <c r="D325" s="131"/>
      <c r="E325" s="131" t="s">
        <v>2</v>
      </c>
      <c r="F325" s="131"/>
      <c r="G325" s="131"/>
      <c r="H325" s="54"/>
      <c r="I325" s="54"/>
      <c r="J325" s="30"/>
      <c r="K325" s="28"/>
      <c r="L325" s="28"/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</row>
    <row r="326" spans="1:32" s="25" customFormat="1" ht="38.1" customHeight="1" x14ac:dyDescent="0.2">
      <c r="B326" s="131"/>
      <c r="C326" s="131"/>
      <c r="D326" s="131"/>
      <c r="E326" s="131"/>
      <c r="F326" s="131"/>
      <c r="G326" s="131"/>
      <c r="H326" s="54"/>
      <c r="I326" s="54"/>
      <c r="J326" s="30"/>
      <c r="K326" s="28"/>
      <c r="L326" s="28"/>
      <c r="M326" s="18">
        <v>0</v>
      </c>
      <c r="N326" s="18">
        <v>0</v>
      </c>
      <c r="O326" s="18">
        <v>0</v>
      </c>
      <c r="P326" s="18">
        <v>0</v>
      </c>
      <c r="Q326" s="18">
        <v>0</v>
      </c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</row>
    <row r="327" spans="1:32" x14ac:dyDescent="0.2">
      <c r="B327" s="26"/>
      <c r="C327" s="26"/>
      <c r="D327" s="26"/>
      <c r="E327" s="26"/>
      <c r="F327" s="26"/>
      <c r="G327" s="26"/>
      <c r="H327" s="26"/>
      <c r="I327" s="26"/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</row>
    <row r="328" spans="1:32" x14ac:dyDescent="0.2">
      <c r="B328" s="26"/>
      <c r="C328" s="26"/>
      <c r="D328" s="26"/>
      <c r="E328" s="26"/>
      <c r="F328" s="26"/>
      <c r="G328" s="26"/>
      <c r="H328" s="26"/>
      <c r="I328" s="26"/>
      <c r="M328" s="18">
        <v>0</v>
      </c>
      <c r="N328" s="18">
        <v>0</v>
      </c>
      <c r="O328" s="18">
        <v>0</v>
      </c>
      <c r="P328" s="18">
        <v>0</v>
      </c>
      <c r="Q328" s="18">
        <v>0</v>
      </c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</row>
    <row r="329" spans="1:32" x14ac:dyDescent="0.2">
      <c r="M329" s="18">
        <v>0</v>
      </c>
      <c r="N329" s="18">
        <v>0</v>
      </c>
      <c r="O329" s="18">
        <v>0</v>
      </c>
      <c r="P329" s="18">
        <v>0</v>
      </c>
      <c r="Q329" s="18">
        <v>0</v>
      </c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</row>
    <row r="330" spans="1:32" x14ac:dyDescent="0.2">
      <c r="M330" s="18">
        <v>0</v>
      </c>
      <c r="N330" s="18">
        <v>0</v>
      </c>
      <c r="O330" s="18">
        <v>0</v>
      </c>
      <c r="P330" s="18">
        <v>0</v>
      </c>
      <c r="Q330" s="18">
        <v>0</v>
      </c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</row>
    <row r="331" spans="1:32" x14ac:dyDescent="0.2">
      <c r="M331" s="18">
        <v>0</v>
      </c>
      <c r="N331" s="18">
        <v>0</v>
      </c>
      <c r="O331" s="18">
        <v>0</v>
      </c>
      <c r="P331" s="18">
        <v>0</v>
      </c>
      <c r="Q331" s="18">
        <v>0</v>
      </c>
    </row>
    <row r="332" spans="1:32" x14ac:dyDescent="0.2">
      <c r="M332" s="18">
        <v>0</v>
      </c>
      <c r="N332" s="18">
        <v>0</v>
      </c>
      <c r="O332" s="18">
        <v>0</v>
      </c>
      <c r="P332" s="18">
        <v>0</v>
      </c>
      <c r="Q332" s="18">
        <v>0</v>
      </c>
    </row>
    <row r="333" spans="1:32" x14ac:dyDescent="0.2">
      <c r="M333" s="18">
        <v>0</v>
      </c>
      <c r="N333" s="18">
        <v>0</v>
      </c>
      <c r="O333" s="18">
        <v>0</v>
      </c>
      <c r="P333" s="18">
        <v>0</v>
      </c>
      <c r="Q333" s="18">
        <v>0</v>
      </c>
    </row>
    <row r="334" spans="1:32" x14ac:dyDescent="0.2">
      <c r="M334" s="18">
        <v>0</v>
      </c>
      <c r="N334" s="18">
        <v>0</v>
      </c>
      <c r="O334" s="18">
        <v>0</v>
      </c>
      <c r="P334" s="18">
        <v>0</v>
      </c>
      <c r="Q334" s="18">
        <v>0</v>
      </c>
    </row>
    <row r="335" spans="1:32" x14ac:dyDescent="0.2">
      <c r="M335" s="18">
        <v>0</v>
      </c>
      <c r="N335" s="18">
        <v>0</v>
      </c>
      <c r="O335" s="18">
        <v>0</v>
      </c>
      <c r="P335" s="18">
        <v>0</v>
      </c>
      <c r="Q335" s="18">
        <v>0</v>
      </c>
    </row>
    <row r="336" spans="1:32" x14ac:dyDescent="0.2">
      <c r="M336" s="18">
        <v>0</v>
      </c>
      <c r="N336" s="18">
        <v>0</v>
      </c>
      <c r="O336" s="18">
        <v>0</v>
      </c>
      <c r="P336" s="18">
        <v>0</v>
      </c>
      <c r="Q336" s="18">
        <v>0</v>
      </c>
    </row>
    <row r="337" spans="13:17" x14ac:dyDescent="0.2">
      <c r="M337" s="18">
        <v>0</v>
      </c>
      <c r="N337" s="18">
        <v>0</v>
      </c>
      <c r="O337" s="18">
        <v>0</v>
      </c>
      <c r="P337" s="18">
        <v>0</v>
      </c>
      <c r="Q337" s="18">
        <v>0</v>
      </c>
    </row>
    <row r="338" spans="13:17" x14ac:dyDescent="0.2">
      <c r="M338" s="18">
        <v>0</v>
      </c>
      <c r="N338" s="18">
        <v>0</v>
      </c>
      <c r="O338" s="18">
        <v>1</v>
      </c>
      <c r="P338" s="18">
        <v>0</v>
      </c>
      <c r="Q338" s="18">
        <v>0</v>
      </c>
    </row>
    <row r="339" spans="13:17" x14ac:dyDescent="0.2">
      <c r="M339" s="18">
        <v>0</v>
      </c>
      <c r="N339" s="18">
        <v>0</v>
      </c>
      <c r="O339" s="18">
        <v>0</v>
      </c>
      <c r="P339" s="18">
        <v>0</v>
      </c>
      <c r="Q339" s="18">
        <v>0</v>
      </c>
    </row>
    <row r="340" spans="13:17" x14ac:dyDescent="0.2">
      <c r="M340" s="18">
        <v>0</v>
      </c>
      <c r="N340" s="18">
        <v>0</v>
      </c>
      <c r="O340" s="18">
        <v>0</v>
      </c>
      <c r="P340" s="18">
        <v>0</v>
      </c>
      <c r="Q340" s="18">
        <v>0</v>
      </c>
    </row>
    <row r="341" spans="13:17" x14ac:dyDescent="0.2">
      <c r="M341" s="18">
        <v>0</v>
      </c>
      <c r="N341" s="18">
        <v>0</v>
      </c>
      <c r="O341" s="18">
        <v>1</v>
      </c>
      <c r="P341" s="18">
        <v>0</v>
      </c>
      <c r="Q341" s="18">
        <v>0</v>
      </c>
    </row>
    <row r="342" spans="13:17" x14ac:dyDescent="0.2">
      <c r="M342" s="18">
        <v>0</v>
      </c>
      <c r="N342" s="18">
        <v>0</v>
      </c>
      <c r="O342" s="18">
        <v>0</v>
      </c>
      <c r="P342" s="18">
        <v>0</v>
      </c>
      <c r="Q342" s="18">
        <v>0</v>
      </c>
    </row>
    <row r="343" spans="13:17" x14ac:dyDescent="0.2">
      <c r="M343" s="18">
        <v>0</v>
      </c>
      <c r="N343" s="18">
        <v>0</v>
      </c>
      <c r="O343" s="18">
        <v>0</v>
      </c>
      <c r="P343" s="18">
        <v>0</v>
      </c>
      <c r="Q343" s="18">
        <v>0</v>
      </c>
    </row>
    <row r="344" spans="13:17" x14ac:dyDescent="0.2">
      <c r="M344" s="18">
        <v>1</v>
      </c>
      <c r="N344" s="18">
        <v>0</v>
      </c>
      <c r="O344" s="18">
        <v>0</v>
      </c>
      <c r="P344" s="18">
        <v>0</v>
      </c>
      <c r="Q344" s="18">
        <v>0</v>
      </c>
    </row>
    <row r="345" spans="13:17" x14ac:dyDescent="0.2">
      <c r="M345" s="18">
        <v>0</v>
      </c>
      <c r="N345" s="18">
        <v>0</v>
      </c>
      <c r="O345" s="18">
        <v>0</v>
      </c>
      <c r="P345" s="18">
        <v>0</v>
      </c>
      <c r="Q345" s="18">
        <v>0</v>
      </c>
    </row>
    <row r="346" spans="13:17" x14ac:dyDescent="0.2">
      <c r="M346" s="18">
        <v>0</v>
      </c>
      <c r="N346" s="18">
        <v>0</v>
      </c>
      <c r="O346" s="18">
        <v>0</v>
      </c>
      <c r="P346" s="18">
        <v>0</v>
      </c>
      <c r="Q346" s="18">
        <v>0</v>
      </c>
    </row>
    <row r="347" spans="13:17" x14ac:dyDescent="0.2">
      <c r="M347" s="18">
        <v>0</v>
      </c>
      <c r="N347" s="18">
        <v>0</v>
      </c>
      <c r="O347" s="18">
        <v>0</v>
      </c>
      <c r="P347" s="18">
        <v>0</v>
      </c>
      <c r="Q347" s="18">
        <v>0</v>
      </c>
    </row>
    <row r="348" spans="13:17" x14ac:dyDescent="0.2">
      <c r="M348" s="14">
        <f>ROUNDUP(AVERAGE(M300:M347), 0)</f>
        <v>1</v>
      </c>
      <c r="N348" s="14">
        <f>ROUNDUP(AVERAGE(N300:N347), 0)</f>
        <v>0</v>
      </c>
      <c r="O348" s="14">
        <f>ROUNDUP(AVERAGE(O300:O347), 0)</f>
        <v>1</v>
      </c>
      <c r="P348" s="14">
        <f>ROUNDUP(AVERAGE(P300:P347), 0)</f>
        <v>1</v>
      </c>
      <c r="Q348" s="14">
        <f>ROUNDUP(AVERAGE(Q300:Q347), 0)</f>
        <v>1</v>
      </c>
    </row>
    <row r="349" spans="13:17" x14ac:dyDescent="0.2">
      <c r="M349" s="14">
        <f>MIN(M300:M347)</f>
        <v>0</v>
      </c>
      <c r="N349" s="14">
        <f>MIN(N300:N347)</f>
        <v>0</v>
      </c>
      <c r="O349" s="14">
        <f>MIN(O300:O347)</f>
        <v>0</v>
      </c>
      <c r="P349" s="14">
        <f>MIN(P300:P347)</f>
        <v>0</v>
      </c>
      <c r="Q349" s="14">
        <f>MIN(Q300:Q347)</f>
        <v>0</v>
      </c>
    </row>
    <row r="350" spans="13:17" x14ac:dyDescent="0.2">
      <c r="M350" s="14">
        <f>MAX(M300:M347)</f>
        <v>1</v>
      </c>
      <c r="N350" s="14">
        <f>MAX(N300:N347)</f>
        <v>0</v>
      </c>
      <c r="O350" s="14">
        <f>MAX(O300:O347)</f>
        <v>1</v>
      </c>
      <c r="P350" s="14">
        <f>MAX(P300:P347)</f>
        <v>1</v>
      </c>
      <c r="Q350" s="14">
        <f>MAX(Q300:Q347)</f>
        <v>1</v>
      </c>
    </row>
    <row r="351" spans="13:17" x14ac:dyDescent="0.2">
      <c r="M351" s="21">
        <f>STDEV(M300:M347)</f>
        <v>0.14433756729740643</v>
      </c>
      <c r="N351" s="21">
        <f>STDEV(N300:N347)</f>
        <v>0</v>
      </c>
      <c r="O351" s="21">
        <f>STDEV(O300:O347)</f>
        <v>0.20194093652345885</v>
      </c>
      <c r="P351" s="21">
        <f>STDEV(P300:P347)</f>
        <v>0.24462302739504083</v>
      </c>
      <c r="Q351" s="21">
        <f>STDEV(Q300:Q347)</f>
        <v>0.14433756729740643</v>
      </c>
    </row>
    <row r="352" spans="13:17" x14ac:dyDescent="0.2">
      <c r="M352" s="21">
        <f>IF(M348=0, "NA", M351*100/M348)</f>
        <v>14.433756729740644</v>
      </c>
      <c r="N352" s="21" t="str">
        <f>IF(N348=0, "NA", N351*100/N348)</f>
        <v>NA</v>
      </c>
      <c r="O352" s="21">
        <f>IF(O348=0, "NA", O351*100/O348)</f>
        <v>20.194093652345884</v>
      </c>
      <c r="P352" s="21">
        <f>IF(P348=0, "NA", P351*100/P348)</f>
        <v>24.462302739504082</v>
      </c>
      <c r="Q352" s="21">
        <f>IF(Q348=0, "NA", Q351*100/Q348)</f>
        <v>14.433756729740644</v>
      </c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B326:D326"/>
    <mergeCell ref="E326:G326"/>
    <mergeCell ref="A296:C296"/>
    <mergeCell ref="A297:C297"/>
    <mergeCell ref="A318:G318"/>
    <mergeCell ref="A319:G319"/>
    <mergeCell ref="A322:G322"/>
    <mergeCell ref="A321:C321"/>
    <mergeCell ref="A323:G323"/>
    <mergeCell ref="B325:D325"/>
    <mergeCell ref="E325:G325"/>
  </mergeCells>
  <conditionalFormatting sqref="C130:C134 I130:I144 E130:E144 G130:G144">
    <cfRule type="expression" dxfId="5013" priority="435">
      <formula>C130&lt;=$D$5</formula>
    </cfRule>
    <cfRule type="expression" dxfId="5012" priority="436">
      <formula>AND(C130&gt;$D$5,C130&lt;=$D$6)</formula>
    </cfRule>
    <cfRule type="expression" dxfId="5011" priority="437">
      <formula>AND(C130&gt;$D$6,C130&lt;=$D$4)</formula>
    </cfRule>
    <cfRule type="expression" dxfId="5010" priority="438">
      <formula>C130&gt;$D$4</formula>
    </cfRule>
  </conditionalFormatting>
  <conditionalFormatting sqref="C143:D144 C134:C142 H130:H144 D130:D142 F130:F144">
    <cfRule type="expression" dxfId="5009" priority="431">
      <formula>C130&lt;=$D$5</formula>
    </cfRule>
    <cfRule type="expression" dxfId="5008" priority="432">
      <formula>AND(C130&gt;$D$5,C130&lt;=$D$6)</formula>
    </cfRule>
    <cfRule type="expression" dxfId="5007" priority="433">
      <formula>AND(C130&gt;$D$6,C130&lt;=$D$4)</formula>
    </cfRule>
    <cfRule type="expression" dxfId="5006" priority="434">
      <formula>C130&gt;$D$4</formula>
    </cfRule>
  </conditionalFormatting>
  <conditionalFormatting sqref="C144:I146">
    <cfRule type="expression" dxfId="5005" priority="427">
      <formula>C144&lt;=$D$5</formula>
    </cfRule>
    <cfRule type="expression" dxfId="5004" priority="428">
      <formula>AND(C144&gt;$D$5,C144&lt;=$D$6)</formula>
    </cfRule>
    <cfRule type="expression" dxfId="5003" priority="429">
      <formula>AND(C144&gt;$D$6,C144&lt;=$D$4)</formula>
    </cfRule>
    <cfRule type="expression" dxfId="5002" priority="430">
      <formula>C144&gt;$D$4</formula>
    </cfRule>
  </conditionalFormatting>
  <conditionalFormatting sqref="H144:H146 D144:D146 F144:F146">
    <cfRule type="expression" dxfId="5001" priority="423">
      <formula>D144&lt;=$D$5</formula>
    </cfRule>
    <cfRule type="expression" dxfId="5000" priority="424">
      <formula>AND(D144&gt;$D$5,D144&lt;=$D$6)</formula>
    </cfRule>
    <cfRule type="expression" dxfId="4999" priority="425">
      <formula>AND(D144&gt;$D$6,D144&lt;=$D$4)</formula>
    </cfRule>
    <cfRule type="expression" dxfId="4998" priority="426">
      <formula>D144&gt;$D$4</formula>
    </cfRule>
  </conditionalFormatting>
  <conditionalFormatting sqref="C146:I148">
    <cfRule type="expression" dxfId="4997" priority="419">
      <formula>C146&lt;=$D$5</formula>
    </cfRule>
    <cfRule type="expression" dxfId="4996" priority="420">
      <formula>AND(C146&gt;$D$5,C146&lt;=$D$6)</formula>
    </cfRule>
    <cfRule type="expression" dxfId="4995" priority="421">
      <formula>AND(C146&gt;$D$6,C146&lt;=$D$4)</formula>
    </cfRule>
    <cfRule type="expression" dxfId="4994" priority="422">
      <formula>C146&gt;$D$4</formula>
    </cfRule>
  </conditionalFormatting>
  <conditionalFormatting sqref="C149:I149">
    <cfRule type="expression" dxfId="4993" priority="415">
      <formula>C149&lt;=$D$5</formula>
    </cfRule>
    <cfRule type="expression" dxfId="4992" priority="416">
      <formula>AND(C149&gt;$D$5,C149&lt;=$D$6)</formula>
    </cfRule>
    <cfRule type="expression" dxfId="4991" priority="417">
      <formula>AND(C149&gt;$D$6,C149&lt;=$D$4)</formula>
    </cfRule>
    <cfRule type="expression" dxfId="4990" priority="418">
      <formula>C149&gt;$D$4</formula>
    </cfRule>
  </conditionalFormatting>
  <conditionalFormatting sqref="C150:I150">
    <cfRule type="expression" dxfId="4989" priority="411">
      <formula>C150&lt;=$D$5</formula>
    </cfRule>
    <cfRule type="expression" dxfId="4988" priority="412">
      <formula>AND(C150&gt;$D$5,C150&lt;=$D$6)</formula>
    </cfRule>
    <cfRule type="expression" dxfId="4987" priority="413">
      <formula>AND(C150&gt;$D$6,C150&lt;=$D$4)</formula>
    </cfRule>
    <cfRule type="expression" dxfId="4986" priority="414">
      <formula>C150&gt;$D$4</formula>
    </cfRule>
  </conditionalFormatting>
  <conditionalFormatting sqref="C151:I151">
    <cfRule type="expression" dxfId="4985" priority="407">
      <formula>C151&lt;=$D$5</formula>
    </cfRule>
    <cfRule type="expression" dxfId="4984" priority="408">
      <formula>AND(C151&gt;$D$5,C151&lt;=$D$6)</formula>
    </cfRule>
    <cfRule type="expression" dxfId="4983" priority="409">
      <formula>AND(C151&gt;$D$6,C151&lt;=$D$4)</formula>
    </cfRule>
    <cfRule type="expression" dxfId="4982" priority="410">
      <formula>C151&gt;$D$4</formula>
    </cfRule>
  </conditionalFormatting>
  <conditionalFormatting sqref="C151:I153">
    <cfRule type="expression" dxfId="4981" priority="403">
      <formula>C151&lt;=$D$5</formula>
    </cfRule>
    <cfRule type="expression" dxfId="4980" priority="404">
      <formula>AND(C151&gt;$D$5,C151&lt;=$D$6)</formula>
    </cfRule>
    <cfRule type="expression" dxfId="4979" priority="405">
      <formula>AND(C151&gt;$D$6,C151&lt;=$D$4)</formula>
    </cfRule>
    <cfRule type="expression" dxfId="4978" priority="406">
      <formula>C151&gt;$D$4</formula>
    </cfRule>
  </conditionalFormatting>
  <conditionalFormatting sqref="C153:I156">
    <cfRule type="expression" dxfId="4977" priority="399">
      <formula>C153&lt;=$D$5</formula>
    </cfRule>
    <cfRule type="expression" dxfId="4976" priority="400">
      <formula>AND(C153&gt;$D$5,C153&lt;=$D$6)</formula>
    </cfRule>
    <cfRule type="expression" dxfId="4975" priority="401">
      <formula>AND(C153&gt;$D$6,C153&lt;=$D$4)</formula>
    </cfRule>
    <cfRule type="expression" dxfId="4974" priority="402">
      <formula>C153&gt;$D$4</formula>
    </cfRule>
  </conditionalFormatting>
  <conditionalFormatting sqref="C157:I157">
    <cfRule type="expression" dxfId="4973" priority="395">
      <formula>C157&lt;=$D$5</formula>
    </cfRule>
    <cfRule type="expression" dxfId="4972" priority="396">
      <formula>AND(C157&gt;$D$5,C157&lt;=$D$6)</formula>
    </cfRule>
    <cfRule type="expression" dxfId="4971" priority="397">
      <formula>AND(C157&gt;$D$6,C157&lt;=$D$4)</formula>
    </cfRule>
    <cfRule type="expression" dxfId="4970" priority="398">
      <formula>C157&gt;$D$4</formula>
    </cfRule>
  </conditionalFormatting>
  <conditionalFormatting sqref="C157:I157">
    <cfRule type="expression" dxfId="4969" priority="375">
      <formula>C157&lt;=$D$5</formula>
    </cfRule>
    <cfRule type="expression" dxfId="4968" priority="376">
      <formula>AND(C157&gt;$D$5,C157&lt;=$D$6)</formula>
    </cfRule>
    <cfRule type="expression" dxfId="4967" priority="377">
      <formula>AND(C157&gt;$D$6,C157&lt;=$D$4)</formula>
    </cfRule>
    <cfRule type="expression" dxfId="4966" priority="378">
      <formula>C157&gt;$D$4</formula>
    </cfRule>
  </conditionalFormatting>
  <conditionalFormatting sqref="C148:I148">
    <cfRule type="expression" dxfId="4965" priority="391">
      <formula>C148&lt;=$D$5</formula>
    </cfRule>
    <cfRule type="expression" dxfId="4964" priority="392">
      <formula>AND(C148&gt;$D$5,C148&lt;=$D$6)</formula>
    </cfRule>
    <cfRule type="expression" dxfId="4963" priority="393">
      <formula>AND(C148&gt;$D$6,C148&lt;=$D$4)</formula>
    </cfRule>
    <cfRule type="expression" dxfId="4962" priority="394">
      <formula>C148&gt;$D$4</formula>
    </cfRule>
  </conditionalFormatting>
  <conditionalFormatting sqref="C149:I149">
    <cfRule type="expression" dxfId="4961" priority="387">
      <formula>C149&lt;=$D$5</formula>
    </cfRule>
    <cfRule type="expression" dxfId="4960" priority="388">
      <formula>AND(C149&gt;$D$5,C149&lt;=$D$6)</formula>
    </cfRule>
    <cfRule type="expression" dxfId="4959" priority="389">
      <formula>AND(C149&gt;$D$6,C149&lt;=$D$4)</formula>
    </cfRule>
    <cfRule type="expression" dxfId="4958" priority="390">
      <formula>C149&gt;$D$4</formula>
    </cfRule>
  </conditionalFormatting>
  <conditionalFormatting sqref="C150:I150">
    <cfRule type="expression" dxfId="4957" priority="383">
      <formula>C150&lt;=$D$5</formula>
    </cfRule>
    <cfRule type="expression" dxfId="4956" priority="384">
      <formula>AND(C150&gt;$D$5,C150&lt;=$D$6)</formula>
    </cfRule>
    <cfRule type="expression" dxfId="4955" priority="385">
      <formula>AND(C150&gt;$D$6,C150&lt;=$D$4)</formula>
    </cfRule>
    <cfRule type="expression" dxfId="4954" priority="386">
      <formula>C150&gt;$D$4</formula>
    </cfRule>
  </conditionalFormatting>
  <conditionalFormatting sqref="C156:I156">
    <cfRule type="expression" dxfId="4953" priority="379">
      <formula>C156&lt;=$D$5</formula>
    </cfRule>
    <cfRule type="expression" dxfId="4952" priority="380">
      <formula>AND(C156&gt;$D$5,C156&lt;=$D$6)</formula>
    </cfRule>
    <cfRule type="expression" dxfId="4951" priority="381">
      <formula>AND(C156&gt;$D$6,C156&lt;=$D$4)</formula>
    </cfRule>
    <cfRule type="expression" dxfId="4950" priority="382">
      <formula>C156&gt;$D$4</formula>
    </cfRule>
  </conditionalFormatting>
  <conditionalFormatting sqref="C169:C173 I169:I183 E169:E183 G169:G183">
    <cfRule type="expression" dxfId="4949" priority="371">
      <formula>C169&lt;=$D$5</formula>
    </cfRule>
    <cfRule type="expression" dxfId="4948" priority="372">
      <formula>AND(C169&gt;$D$5,C169&lt;=$D$6)</formula>
    </cfRule>
    <cfRule type="expression" dxfId="4947" priority="373">
      <formula>AND(C169&gt;$D$6,C169&lt;=$D$4)</formula>
    </cfRule>
    <cfRule type="expression" dxfId="4946" priority="374">
      <formula>C169&gt;$D$4</formula>
    </cfRule>
  </conditionalFormatting>
  <conditionalFormatting sqref="C182:D183 C173:C181 H169:H183 D169:D181 F169:F183">
    <cfRule type="expression" dxfId="4945" priority="367">
      <formula>C169&lt;=$D$5</formula>
    </cfRule>
    <cfRule type="expression" dxfId="4944" priority="368">
      <formula>AND(C169&gt;$D$5,C169&lt;=$D$6)</formula>
    </cfRule>
    <cfRule type="expression" dxfId="4943" priority="369">
      <formula>AND(C169&gt;$D$6,C169&lt;=$D$4)</formula>
    </cfRule>
    <cfRule type="expression" dxfId="4942" priority="370">
      <formula>C169&gt;$D$4</formula>
    </cfRule>
  </conditionalFormatting>
  <conditionalFormatting sqref="C183:I185">
    <cfRule type="expression" dxfId="4941" priority="363">
      <formula>C183&lt;=$D$5</formula>
    </cfRule>
    <cfRule type="expression" dxfId="4940" priority="364">
      <formula>AND(C183&gt;$D$5,C183&lt;=$D$6)</formula>
    </cfRule>
    <cfRule type="expression" dxfId="4939" priority="365">
      <formula>AND(C183&gt;$D$6,C183&lt;=$D$4)</formula>
    </cfRule>
    <cfRule type="expression" dxfId="4938" priority="366">
      <formula>C183&gt;$D$4</formula>
    </cfRule>
  </conditionalFormatting>
  <conditionalFormatting sqref="H183:H185 D183:D185 F183:F185">
    <cfRule type="expression" dxfId="4937" priority="359">
      <formula>D183&lt;=$D$5</formula>
    </cfRule>
    <cfRule type="expression" dxfId="4936" priority="360">
      <formula>AND(D183&gt;$D$5,D183&lt;=$D$6)</formula>
    </cfRule>
    <cfRule type="expression" dxfId="4935" priority="361">
      <formula>AND(D183&gt;$D$6,D183&lt;=$D$4)</formula>
    </cfRule>
    <cfRule type="expression" dxfId="4934" priority="362">
      <formula>D183&gt;$D$4</formula>
    </cfRule>
  </conditionalFormatting>
  <conditionalFormatting sqref="C185:I187">
    <cfRule type="expression" dxfId="4933" priority="355">
      <formula>C185&lt;=$D$5</formula>
    </cfRule>
    <cfRule type="expression" dxfId="4932" priority="356">
      <formula>AND(C185&gt;$D$5,C185&lt;=$D$6)</formula>
    </cfRule>
    <cfRule type="expression" dxfId="4931" priority="357">
      <formula>AND(C185&gt;$D$6,C185&lt;=$D$4)</formula>
    </cfRule>
    <cfRule type="expression" dxfId="4930" priority="358">
      <formula>C185&gt;$D$4</formula>
    </cfRule>
  </conditionalFormatting>
  <conditionalFormatting sqref="C188:I188">
    <cfRule type="expression" dxfId="4929" priority="351">
      <formula>C188&lt;=$D$5</formula>
    </cfRule>
    <cfRule type="expression" dxfId="4928" priority="352">
      <formula>AND(C188&gt;$D$5,C188&lt;=$D$6)</formula>
    </cfRule>
    <cfRule type="expression" dxfId="4927" priority="353">
      <formula>AND(C188&gt;$D$6,C188&lt;=$D$4)</formula>
    </cfRule>
    <cfRule type="expression" dxfId="4926" priority="354">
      <formula>C188&gt;$D$4</formula>
    </cfRule>
  </conditionalFormatting>
  <conditionalFormatting sqref="C189:I189">
    <cfRule type="expression" dxfId="4925" priority="347">
      <formula>C189&lt;=$D$5</formula>
    </cfRule>
    <cfRule type="expression" dxfId="4924" priority="348">
      <formula>AND(C189&gt;$D$5,C189&lt;=$D$6)</formula>
    </cfRule>
    <cfRule type="expression" dxfId="4923" priority="349">
      <formula>AND(C189&gt;$D$6,C189&lt;=$D$4)</formula>
    </cfRule>
    <cfRule type="expression" dxfId="4922" priority="350">
      <formula>C189&gt;$D$4</formula>
    </cfRule>
  </conditionalFormatting>
  <conditionalFormatting sqref="C190:I190">
    <cfRule type="expression" dxfId="4921" priority="343">
      <formula>C190&lt;=$D$5</formula>
    </cfRule>
    <cfRule type="expression" dxfId="4920" priority="344">
      <formula>AND(C190&gt;$D$5,C190&lt;=$D$6)</formula>
    </cfRule>
    <cfRule type="expression" dxfId="4919" priority="345">
      <formula>AND(C190&gt;$D$6,C190&lt;=$D$4)</formula>
    </cfRule>
    <cfRule type="expression" dxfId="4918" priority="346">
      <formula>C190&gt;$D$4</formula>
    </cfRule>
  </conditionalFormatting>
  <conditionalFormatting sqref="C190:I192">
    <cfRule type="expression" dxfId="4917" priority="339">
      <formula>C190&lt;=$D$5</formula>
    </cfRule>
    <cfRule type="expression" dxfId="4916" priority="340">
      <formula>AND(C190&gt;$D$5,C190&lt;=$D$6)</formula>
    </cfRule>
    <cfRule type="expression" dxfId="4915" priority="341">
      <formula>AND(C190&gt;$D$6,C190&lt;=$D$4)</formula>
    </cfRule>
    <cfRule type="expression" dxfId="4914" priority="342">
      <formula>C190&gt;$D$4</formula>
    </cfRule>
  </conditionalFormatting>
  <conditionalFormatting sqref="C192:I195">
    <cfRule type="expression" dxfId="4913" priority="335">
      <formula>C192&lt;=$D$5</formula>
    </cfRule>
    <cfRule type="expression" dxfId="4912" priority="336">
      <formula>AND(C192&gt;$D$5,C192&lt;=$D$6)</formula>
    </cfRule>
    <cfRule type="expression" dxfId="4911" priority="337">
      <formula>AND(C192&gt;$D$6,C192&lt;=$D$4)</formula>
    </cfRule>
    <cfRule type="expression" dxfId="4910" priority="338">
      <formula>C192&gt;$D$4</formula>
    </cfRule>
  </conditionalFormatting>
  <conditionalFormatting sqref="C196:I196">
    <cfRule type="expression" dxfId="4909" priority="331">
      <formula>C196&lt;=$D$5</formula>
    </cfRule>
    <cfRule type="expression" dxfId="4908" priority="332">
      <formula>AND(C196&gt;$D$5,C196&lt;=$D$6)</formula>
    </cfRule>
    <cfRule type="expression" dxfId="4907" priority="333">
      <formula>AND(C196&gt;$D$6,C196&lt;=$D$4)</formula>
    </cfRule>
    <cfRule type="expression" dxfId="4906" priority="334">
      <formula>C196&gt;$D$4</formula>
    </cfRule>
  </conditionalFormatting>
  <conditionalFormatting sqref="C196:I196">
    <cfRule type="expression" dxfId="4905" priority="311">
      <formula>C196&lt;=$D$5</formula>
    </cfRule>
    <cfRule type="expression" dxfId="4904" priority="312">
      <formula>AND(C196&gt;$D$5,C196&lt;=$D$6)</formula>
    </cfRule>
    <cfRule type="expression" dxfId="4903" priority="313">
      <formula>AND(C196&gt;$D$6,C196&lt;=$D$4)</formula>
    </cfRule>
    <cfRule type="expression" dxfId="4902" priority="314">
      <formula>C196&gt;$D$4</formula>
    </cfRule>
  </conditionalFormatting>
  <conditionalFormatting sqref="C187:I187">
    <cfRule type="expression" dxfId="4901" priority="327">
      <formula>C187&lt;=$D$5</formula>
    </cfRule>
    <cfRule type="expression" dxfId="4900" priority="328">
      <formula>AND(C187&gt;$D$5,C187&lt;=$D$6)</formula>
    </cfRule>
    <cfRule type="expression" dxfId="4899" priority="329">
      <formula>AND(C187&gt;$D$6,C187&lt;=$D$4)</formula>
    </cfRule>
    <cfRule type="expression" dxfId="4898" priority="330">
      <formula>C187&gt;$D$4</formula>
    </cfRule>
  </conditionalFormatting>
  <conditionalFormatting sqref="C188:I188">
    <cfRule type="expression" dxfId="4897" priority="323">
      <formula>C188&lt;=$D$5</formula>
    </cfRule>
    <cfRule type="expression" dxfId="4896" priority="324">
      <formula>AND(C188&gt;$D$5,C188&lt;=$D$6)</formula>
    </cfRule>
    <cfRule type="expression" dxfId="4895" priority="325">
      <formula>AND(C188&gt;$D$6,C188&lt;=$D$4)</formula>
    </cfRule>
    <cfRule type="expression" dxfId="4894" priority="326">
      <formula>C188&gt;$D$4</formula>
    </cfRule>
  </conditionalFormatting>
  <conditionalFormatting sqref="C189:I189">
    <cfRule type="expression" dxfId="4893" priority="319">
      <formula>C189&lt;=$D$5</formula>
    </cfRule>
    <cfRule type="expression" dxfId="4892" priority="320">
      <formula>AND(C189&gt;$D$5,C189&lt;=$D$6)</formula>
    </cfRule>
    <cfRule type="expression" dxfId="4891" priority="321">
      <formula>AND(C189&gt;$D$6,C189&lt;=$D$4)</formula>
    </cfRule>
    <cfRule type="expression" dxfId="4890" priority="322">
      <formula>C189&gt;$D$4</formula>
    </cfRule>
  </conditionalFormatting>
  <conditionalFormatting sqref="C195:I195">
    <cfRule type="expression" dxfId="4889" priority="315">
      <formula>C195&lt;=$D$5</formula>
    </cfRule>
    <cfRule type="expression" dxfId="4888" priority="316">
      <formula>AND(C195&gt;$D$5,C195&lt;=$D$6)</formula>
    </cfRule>
    <cfRule type="expression" dxfId="4887" priority="317">
      <formula>AND(C195&gt;$D$6,C195&lt;=$D$4)</formula>
    </cfRule>
    <cfRule type="expression" dxfId="4886" priority="318">
      <formula>C195&gt;$D$4</formula>
    </cfRule>
  </conditionalFormatting>
  <conditionalFormatting sqref="C199:I200">
    <cfRule type="expression" dxfId="4885" priority="307">
      <formula>C199&lt;=$D$5</formula>
    </cfRule>
    <cfRule type="expression" dxfId="4884" priority="308">
      <formula>AND(C199&gt;$D$5,C199&lt;=$D$6)</formula>
    </cfRule>
    <cfRule type="expression" dxfId="4883" priority="309">
      <formula>AND(C199&gt;$D$6,C199&lt;=$D$4)</formula>
    </cfRule>
    <cfRule type="expression" dxfId="4882" priority="310">
      <formula>C199&gt;$D$4</formula>
    </cfRule>
  </conditionalFormatting>
  <conditionalFormatting sqref="C199:I200">
    <cfRule type="expression" dxfId="4881" priority="303">
      <formula>C199&lt;=$D$5</formula>
    </cfRule>
    <cfRule type="expression" dxfId="4880" priority="304">
      <formula>AND(C199&gt;$D$5,C199&lt;=$D$6)</formula>
    </cfRule>
    <cfRule type="expression" dxfId="4879" priority="305">
      <formula>AND(C199&gt;$D$6,C199&lt;=$D$4)</formula>
    </cfRule>
    <cfRule type="expression" dxfId="4878" priority="306">
      <formula>C199&gt;$D$4</formula>
    </cfRule>
  </conditionalFormatting>
  <conditionalFormatting sqref="C201">
    <cfRule type="expression" dxfId="4877" priority="299">
      <formula>C201&lt;=$D$5</formula>
    </cfRule>
    <cfRule type="expression" dxfId="4876" priority="300">
      <formula>AND(C201&gt;$D$5,C201&lt;=$D$6)</formula>
    </cfRule>
    <cfRule type="expression" dxfId="4875" priority="301">
      <formula>AND(C201&gt;$D$6,C201&lt;=$D$4)</formula>
    </cfRule>
    <cfRule type="expression" dxfId="4874" priority="302">
      <formula>C201&gt;$D$4</formula>
    </cfRule>
  </conditionalFormatting>
  <conditionalFormatting sqref="D201:I201">
    <cfRule type="expression" dxfId="4873" priority="295">
      <formula>D201&lt;=$D$5</formula>
    </cfRule>
    <cfRule type="expression" dxfId="4872" priority="296">
      <formula>AND(D201&gt;$D$5,D201&lt;=$D$6)</formula>
    </cfRule>
    <cfRule type="expression" dxfId="4871" priority="297">
      <formula>AND(D201&gt;$D$6,D201&lt;=$D$4)</formula>
    </cfRule>
    <cfRule type="expression" dxfId="4870" priority="298">
      <formula>D201&gt;$D$4</formula>
    </cfRule>
  </conditionalFormatting>
  <conditionalFormatting sqref="D201:I201">
    <cfRule type="expression" dxfId="4869" priority="291">
      <formula>D201&lt;=$D$5</formula>
    </cfRule>
    <cfRule type="expression" dxfId="4868" priority="292">
      <formula>AND(D201&gt;$D$5,D201&lt;=$D$6)</formula>
    </cfRule>
    <cfRule type="expression" dxfId="4867" priority="293">
      <formula>AND(D201&gt;$D$6,D201&lt;=$D$4)</formula>
    </cfRule>
    <cfRule type="expression" dxfId="4866" priority="294">
      <formula>D201&gt;$D$4</formula>
    </cfRule>
  </conditionalFormatting>
  <conditionalFormatting sqref="H207 I202">
    <cfRule type="expression" dxfId="4865" priority="287">
      <formula>H202&lt;=$D$5</formula>
    </cfRule>
    <cfRule type="expression" dxfId="4864" priority="288">
      <formula>AND(H202&gt;$D$5,H202&lt;=$D$6)</formula>
    </cfRule>
    <cfRule type="expression" dxfId="4863" priority="289">
      <formula>AND(H202&gt;$D$6,H202&lt;=$D$4)</formula>
    </cfRule>
    <cfRule type="expression" dxfId="4862" priority="290">
      <formula>H202&gt;$D$4</formula>
    </cfRule>
  </conditionalFormatting>
  <conditionalFormatting sqref="C202:G202">
    <cfRule type="expression" dxfId="4861" priority="283">
      <formula>C202&lt;=$D$5</formula>
    </cfRule>
    <cfRule type="expression" dxfId="4860" priority="284">
      <formula>AND(C202&gt;$D$5,C202&lt;=$D$6)</formula>
    </cfRule>
    <cfRule type="expression" dxfId="4859" priority="285">
      <formula>AND(C202&gt;$D$6,C202&lt;=$D$4)</formula>
    </cfRule>
    <cfRule type="expression" dxfId="4858" priority="286">
      <formula>C202&gt;$D$4</formula>
    </cfRule>
  </conditionalFormatting>
  <conditionalFormatting sqref="C202:G202">
    <cfRule type="expression" dxfId="4857" priority="279">
      <formula>C202&lt;=$D$5</formula>
    </cfRule>
    <cfRule type="expression" dxfId="4856" priority="280">
      <formula>AND(C202&gt;$D$5,C202&lt;=$D$6)</formula>
    </cfRule>
    <cfRule type="expression" dxfId="4855" priority="281">
      <formula>AND(C202&gt;$D$6,C202&lt;=$D$4)</formula>
    </cfRule>
    <cfRule type="expression" dxfId="4854" priority="282">
      <formula>C202&gt;$D$4</formula>
    </cfRule>
  </conditionalFormatting>
  <conditionalFormatting sqref="H202">
    <cfRule type="expression" dxfId="4853" priority="275">
      <formula>H202&lt;=$D$5</formula>
    </cfRule>
    <cfRule type="expression" dxfId="4852" priority="276">
      <formula>AND(H202&gt;$D$5,H202&lt;=$D$6)</formula>
    </cfRule>
    <cfRule type="expression" dxfId="4851" priority="277">
      <formula>AND(H202&gt;$D$6,H202&lt;=$D$4)</formula>
    </cfRule>
    <cfRule type="expression" dxfId="4850" priority="278">
      <formula>H202&gt;$D$4</formula>
    </cfRule>
  </conditionalFormatting>
  <conditionalFormatting sqref="H202">
    <cfRule type="expression" dxfId="4849" priority="271">
      <formula>H202&lt;=$D$5</formula>
    </cfRule>
    <cfRule type="expression" dxfId="4848" priority="272">
      <formula>AND(H202&gt;$D$5,H202&lt;=$D$6)</formula>
    </cfRule>
    <cfRule type="expression" dxfId="4847" priority="273">
      <formula>AND(H202&gt;$D$6,H202&lt;=$D$4)</formula>
    </cfRule>
    <cfRule type="expression" dxfId="4846" priority="274">
      <formula>H202&gt;$D$4</formula>
    </cfRule>
  </conditionalFormatting>
  <conditionalFormatting sqref="C203:F203">
    <cfRule type="expression" dxfId="4845" priority="267">
      <formula>C203&lt;=$D$5</formula>
    </cfRule>
    <cfRule type="expression" dxfId="4844" priority="268">
      <formula>AND(C203&gt;$D$5,C203&lt;=$D$6)</formula>
    </cfRule>
    <cfRule type="expression" dxfId="4843" priority="269">
      <formula>AND(C203&gt;$D$6,C203&lt;=$D$4)</formula>
    </cfRule>
    <cfRule type="expression" dxfId="4842" priority="270">
      <formula>C203&gt;$D$4</formula>
    </cfRule>
  </conditionalFormatting>
  <conditionalFormatting sqref="C203:F203">
    <cfRule type="expression" dxfId="4841" priority="263">
      <formula>C203&lt;=$D$5</formula>
    </cfRule>
    <cfRule type="expression" dxfId="4840" priority="264">
      <formula>AND(C203&gt;$D$5,C203&lt;=$D$6)</formula>
    </cfRule>
    <cfRule type="expression" dxfId="4839" priority="265">
      <formula>AND(C203&gt;$D$6,C203&lt;=$D$4)</formula>
    </cfRule>
    <cfRule type="expression" dxfId="4838" priority="266">
      <formula>C203&gt;$D$4</formula>
    </cfRule>
  </conditionalFormatting>
  <conditionalFormatting sqref="G203:I203">
    <cfRule type="expression" dxfId="4837" priority="259">
      <formula>G203&lt;=$D$5</formula>
    </cfRule>
    <cfRule type="expression" dxfId="4836" priority="260">
      <formula>AND(G203&gt;$D$5,G203&lt;=$D$6)</formula>
    </cfRule>
    <cfRule type="expression" dxfId="4835" priority="261">
      <formula>AND(G203&gt;$D$6,G203&lt;=$D$4)</formula>
    </cfRule>
    <cfRule type="expression" dxfId="4834" priority="262">
      <formula>G203&gt;$D$4</formula>
    </cfRule>
  </conditionalFormatting>
  <conditionalFormatting sqref="G203:I203">
    <cfRule type="expression" dxfId="4833" priority="255">
      <formula>G203&lt;=$D$5</formula>
    </cfRule>
    <cfRule type="expression" dxfId="4832" priority="256">
      <formula>AND(G203&gt;$D$5,G203&lt;=$D$6)</formula>
    </cfRule>
    <cfRule type="expression" dxfId="4831" priority="257">
      <formula>AND(G203&gt;$D$6,G203&lt;=$D$4)</formula>
    </cfRule>
    <cfRule type="expression" dxfId="4830" priority="258">
      <formula>G203&gt;$D$4</formula>
    </cfRule>
  </conditionalFormatting>
  <conditionalFormatting sqref="C204:D204">
    <cfRule type="expression" dxfId="4829" priority="251">
      <formula>C204&lt;=$D$5</formula>
    </cfRule>
    <cfRule type="expression" dxfId="4828" priority="252">
      <formula>AND(C204&gt;$D$5,C204&lt;=$D$6)</formula>
    </cfRule>
    <cfRule type="expression" dxfId="4827" priority="253">
      <formula>AND(C204&gt;$D$6,C204&lt;=$D$4)</formula>
    </cfRule>
    <cfRule type="expression" dxfId="4826" priority="254">
      <formula>C204&gt;$D$4</formula>
    </cfRule>
  </conditionalFormatting>
  <conditionalFormatting sqref="C204:D204">
    <cfRule type="expression" dxfId="4825" priority="247">
      <formula>C204&lt;=$D$5</formula>
    </cfRule>
    <cfRule type="expression" dxfId="4824" priority="248">
      <formula>AND(C204&gt;$D$5,C204&lt;=$D$6)</formula>
    </cfRule>
    <cfRule type="expression" dxfId="4823" priority="249">
      <formula>AND(C204&gt;$D$6,C204&lt;=$D$4)</formula>
    </cfRule>
    <cfRule type="expression" dxfId="4822" priority="250">
      <formula>C204&gt;$D$4</formula>
    </cfRule>
  </conditionalFormatting>
  <conditionalFormatting sqref="E204">
    <cfRule type="expression" dxfId="4821" priority="243">
      <formula>E204&lt;=$D$5</formula>
    </cfRule>
    <cfRule type="expression" dxfId="4820" priority="244">
      <formula>AND(E204&gt;$D$5,E204&lt;=$D$6)</formula>
    </cfRule>
    <cfRule type="expression" dxfId="4819" priority="245">
      <formula>AND(E204&gt;$D$6,E204&lt;=$D$4)</formula>
    </cfRule>
    <cfRule type="expression" dxfId="4818" priority="246">
      <formula>E204&gt;$D$4</formula>
    </cfRule>
  </conditionalFormatting>
  <conditionalFormatting sqref="E204">
    <cfRule type="expression" dxfId="4817" priority="239">
      <formula>E204&lt;=$D$5</formula>
    </cfRule>
    <cfRule type="expression" dxfId="4816" priority="240">
      <formula>AND(E204&gt;$D$5,E204&lt;=$D$6)</formula>
    </cfRule>
    <cfRule type="expression" dxfId="4815" priority="241">
      <formula>AND(E204&gt;$D$6,E204&lt;=$D$4)</formula>
    </cfRule>
    <cfRule type="expression" dxfId="4814" priority="242">
      <formula>E204&gt;$D$4</formula>
    </cfRule>
  </conditionalFormatting>
  <conditionalFormatting sqref="F204:I204">
    <cfRule type="expression" dxfId="4813" priority="235">
      <formula>F204&lt;=$D$5</formula>
    </cfRule>
    <cfRule type="expression" dxfId="4812" priority="236">
      <formula>AND(F204&gt;$D$5,F204&lt;=$D$6)</formula>
    </cfRule>
    <cfRule type="expression" dxfId="4811" priority="237">
      <formula>AND(F204&gt;$D$6,F204&lt;=$D$4)</formula>
    </cfRule>
    <cfRule type="expression" dxfId="4810" priority="238">
      <formula>F204&gt;$D$4</formula>
    </cfRule>
  </conditionalFormatting>
  <conditionalFormatting sqref="F204:I204">
    <cfRule type="expression" dxfId="4809" priority="231">
      <formula>F204&lt;=$D$5</formula>
    </cfRule>
    <cfRule type="expression" dxfId="4808" priority="232">
      <formula>AND(F204&gt;$D$5,F204&lt;=$D$6)</formula>
    </cfRule>
    <cfRule type="expression" dxfId="4807" priority="233">
      <formula>AND(F204&gt;$D$6,F204&lt;=$D$4)</formula>
    </cfRule>
    <cfRule type="expression" dxfId="4806" priority="234">
      <formula>F204&gt;$D$4</formula>
    </cfRule>
  </conditionalFormatting>
  <conditionalFormatting sqref="C205:G205">
    <cfRule type="expression" dxfId="4805" priority="227">
      <formula>C205&lt;=$D$5</formula>
    </cfRule>
    <cfRule type="expression" dxfId="4804" priority="228">
      <formula>AND(C205&gt;$D$5,C205&lt;=$D$6)</formula>
    </cfRule>
    <cfRule type="expression" dxfId="4803" priority="229">
      <formula>AND(C205&gt;$D$6,C205&lt;=$D$4)</formula>
    </cfRule>
    <cfRule type="expression" dxfId="4802" priority="230">
      <formula>C205&gt;$D$4</formula>
    </cfRule>
  </conditionalFormatting>
  <conditionalFormatting sqref="C205:G205">
    <cfRule type="expression" dxfId="4801" priority="223">
      <formula>C205&lt;=$D$5</formula>
    </cfRule>
    <cfRule type="expression" dxfId="4800" priority="224">
      <formula>AND(C205&gt;$D$5,C205&lt;=$D$6)</formula>
    </cfRule>
    <cfRule type="expression" dxfId="4799" priority="225">
      <formula>AND(C205&gt;$D$6,C205&lt;=$D$4)</formula>
    </cfRule>
    <cfRule type="expression" dxfId="4798" priority="226">
      <formula>C205&gt;$D$4</formula>
    </cfRule>
  </conditionalFormatting>
  <conditionalFormatting sqref="H205:I205">
    <cfRule type="expression" dxfId="4797" priority="219">
      <formula>H205&lt;=$D$5</formula>
    </cfRule>
    <cfRule type="expression" dxfId="4796" priority="220">
      <formula>AND(H205&gt;$D$5,H205&lt;=$D$6)</formula>
    </cfRule>
    <cfRule type="expression" dxfId="4795" priority="221">
      <formula>AND(H205&gt;$D$6,H205&lt;=$D$4)</formula>
    </cfRule>
    <cfRule type="expression" dxfId="4794" priority="222">
      <formula>H205&gt;$D$4</formula>
    </cfRule>
  </conditionalFormatting>
  <conditionalFormatting sqref="H205:I205">
    <cfRule type="expression" dxfId="4793" priority="215">
      <formula>H205&lt;=$D$5</formula>
    </cfRule>
    <cfRule type="expression" dxfId="4792" priority="216">
      <formula>AND(H205&gt;$D$5,H205&lt;=$D$6)</formula>
    </cfRule>
    <cfRule type="expression" dxfId="4791" priority="217">
      <formula>AND(H205&gt;$D$6,H205&lt;=$D$4)</formula>
    </cfRule>
    <cfRule type="expression" dxfId="4790" priority="218">
      <formula>H205&gt;$D$4</formula>
    </cfRule>
  </conditionalFormatting>
  <conditionalFormatting sqref="C206:I207">
    <cfRule type="expression" dxfId="4789" priority="211">
      <formula>C206&lt;=$D$5</formula>
    </cfRule>
    <cfRule type="expression" dxfId="4788" priority="212">
      <formula>AND(C206&gt;$D$5,C206&lt;=$D$6)</formula>
    </cfRule>
    <cfRule type="expression" dxfId="4787" priority="213">
      <formula>AND(C206&gt;$D$6,C206&lt;=$D$4)</formula>
    </cfRule>
    <cfRule type="expression" dxfId="4786" priority="214">
      <formula>C206&gt;$D$4</formula>
    </cfRule>
  </conditionalFormatting>
  <conditionalFormatting sqref="C206:I207">
    <cfRule type="expression" dxfId="4785" priority="207">
      <formula>C206&lt;=$D$5</formula>
    </cfRule>
    <cfRule type="expression" dxfId="4784" priority="208">
      <formula>AND(C206&gt;$D$5,C206&lt;=$D$6)</formula>
    </cfRule>
    <cfRule type="expression" dxfId="4783" priority="209">
      <formula>AND(C206&gt;$D$6,C206&lt;=$D$4)</formula>
    </cfRule>
    <cfRule type="expression" dxfId="4782" priority="210">
      <formula>C206&gt;$D$4</formula>
    </cfRule>
  </conditionalFormatting>
  <conditionalFormatting sqref="C207:G207">
    <cfRule type="expression" dxfId="4781" priority="203">
      <formula>C207&lt;=$D$5</formula>
    </cfRule>
    <cfRule type="expression" dxfId="4780" priority="204">
      <formula>AND(C207&gt;$D$5,C207&lt;=$D$6)</formula>
    </cfRule>
    <cfRule type="expression" dxfId="4779" priority="205">
      <formula>AND(C207&gt;$D$6,C207&lt;=$D$4)</formula>
    </cfRule>
    <cfRule type="expression" dxfId="4778" priority="206">
      <formula>C207&gt;$D$4</formula>
    </cfRule>
  </conditionalFormatting>
  <conditionalFormatting sqref="C207:G207">
    <cfRule type="expression" dxfId="4777" priority="199">
      <formula>C207&lt;=$D$5</formula>
    </cfRule>
    <cfRule type="expression" dxfId="4776" priority="200">
      <formula>AND(C207&gt;$D$5,C207&lt;=$D$6)</formula>
    </cfRule>
    <cfRule type="expression" dxfId="4775" priority="201">
      <formula>AND(C207&gt;$D$6,C207&lt;=$D$4)</formula>
    </cfRule>
    <cfRule type="expression" dxfId="4774" priority="202">
      <formula>C207&gt;$D$4</formula>
    </cfRule>
  </conditionalFormatting>
  <conditionalFormatting sqref="I207">
    <cfRule type="expression" dxfId="4773" priority="195">
      <formula>I207&lt;=$D$5</formula>
    </cfRule>
    <cfRule type="expression" dxfId="4772" priority="196">
      <formula>AND(I207&gt;$D$5,I207&lt;=$D$6)</formula>
    </cfRule>
    <cfRule type="expression" dxfId="4771" priority="197">
      <formula>AND(I207&gt;$D$6,I207&lt;=$D$4)</formula>
    </cfRule>
    <cfRule type="expression" dxfId="4770" priority="198">
      <formula>I207&gt;$D$4</formula>
    </cfRule>
  </conditionalFormatting>
  <conditionalFormatting sqref="I207">
    <cfRule type="expression" dxfId="4769" priority="191">
      <formula>I207&lt;=$D$5</formula>
    </cfRule>
    <cfRule type="expression" dxfId="4768" priority="192">
      <formula>AND(I207&gt;$D$5,I207&lt;=$D$6)</formula>
    </cfRule>
    <cfRule type="expression" dxfId="4767" priority="193">
      <formula>AND(I207&gt;$D$6,I207&lt;=$D$4)</formula>
    </cfRule>
    <cfRule type="expression" dxfId="4766" priority="194">
      <formula>I207&gt;$D$4</formula>
    </cfRule>
  </conditionalFormatting>
  <conditionalFormatting sqref="C208:I208">
    <cfRule type="expression" dxfId="4765" priority="187">
      <formula>C208&lt;=$D$5</formula>
    </cfRule>
    <cfRule type="expression" dxfId="4764" priority="188">
      <formula>AND(C208&gt;$D$5,C208&lt;=$D$6)</formula>
    </cfRule>
    <cfRule type="expression" dxfId="4763" priority="189">
      <formula>AND(C208&gt;$D$6,C208&lt;=$D$4)</formula>
    </cfRule>
    <cfRule type="expression" dxfId="4762" priority="190">
      <formula>C208&gt;$D$4</formula>
    </cfRule>
  </conditionalFormatting>
  <conditionalFormatting sqref="C208:I208">
    <cfRule type="expression" dxfId="4761" priority="183">
      <formula>C208&lt;=$D$5</formula>
    </cfRule>
    <cfRule type="expression" dxfId="4760" priority="184">
      <formula>AND(C208&gt;$D$5,C208&lt;=$D$6)</formula>
    </cfRule>
    <cfRule type="expression" dxfId="4759" priority="185">
      <formula>AND(C208&gt;$D$6,C208&lt;=$D$4)</formula>
    </cfRule>
    <cfRule type="expression" dxfId="4758" priority="186">
      <formula>C208&gt;$D$4</formula>
    </cfRule>
  </conditionalFormatting>
  <conditionalFormatting sqref="F209">
    <cfRule type="expression" dxfId="4757" priority="179">
      <formula>F209&lt;=$D$5</formula>
    </cfRule>
    <cfRule type="expression" dxfId="4756" priority="180">
      <formula>AND(F209&gt;$D$5,F209&lt;=$D$6)</formula>
    </cfRule>
    <cfRule type="expression" dxfId="4755" priority="181">
      <formula>AND(F209&gt;$D$6,F209&lt;=$D$4)</formula>
    </cfRule>
    <cfRule type="expression" dxfId="4754" priority="182">
      <formula>F209&gt;$D$4</formula>
    </cfRule>
  </conditionalFormatting>
  <conditionalFormatting sqref="F209">
    <cfRule type="expression" dxfId="4753" priority="175">
      <formula>F209&lt;=$D$5</formula>
    </cfRule>
    <cfRule type="expression" dxfId="4752" priority="176">
      <formula>AND(F209&gt;$D$5,F209&lt;=$D$6)</formula>
    </cfRule>
    <cfRule type="expression" dxfId="4751" priority="177">
      <formula>AND(F209&gt;$D$6,F209&lt;=$D$4)</formula>
    </cfRule>
    <cfRule type="expression" dxfId="4750" priority="178">
      <formula>F209&gt;$D$4</formula>
    </cfRule>
  </conditionalFormatting>
  <conditionalFormatting sqref="D210:I210 G209:I209 C209:E209">
    <cfRule type="expression" dxfId="4749" priority="171">
      <formula>C209&lt;=$D$5</formula>
    </cfRule>
    <cfRule type="expression" dxfId="4748" priority="172">
      <formula>AND(C209&gt;$D$5,C209&lt;=$D$6)</formula>
    </cfRule>
    <cfRule type="expression" dxfId="4747" priority="173">
      <formula>AND(C209&gt;$D$6,C209&lt;=$D$4)</formula>
    </cfRule>
    <cfRule type="expression" dxfId="4746" priority="174">
      <formula>C209&gt;$D$4</formula>
    </cfRule>
  </conditionalFormatting>
  <conditionalFormatting sqref="D210:I210 G209:I209 C209:E209">
    <cfRule type="expression" dxfId="4745" priority="167">
      <formula>C209&lt;=$D$5</formula>
    </cfRule>
    <cfRule type="expression" dxfId="4744" priority="168">
      <formula>AND(C209&gt;$D$5,C209&lt;=$D$6)</formula>
    </cfRule>
    <cfRule type="expression" dxfId="4743" priority="169">
      <formula>AND(C209&gt;$D$6,C209&lt;=$D$4)</formula>
    </cfRule>
    <cfRule type="expression" dxfId="4742" priority="170">
      <formula>C209&gt;$D$4</formula>
    </cfRule>
  </conditionalFormatting>
  <conditionalFormatting sqref="C210">
    <cfRule type="expression" dxfId="4741" priority="163">
      <formula>C210&lt;=$D$5</formula>
    </cfRule>
    <cfRule type="expression" dxfId="4740" priority="164">
      <formula>AND(C210&gt;$D$5,C210&lt;=$D$6)</formula>
    </cfRule>
    <cfRule type="expression" dxfId="4739" priority="165">
      <formula>AND(C210&gt;$D$6,C210&lt;=$D$4)</formula>
    </cfRule>
    <cfRule type="expression" dxfId="4738" priority="166">
      <formula>C210&gt;$D$4</formula>
    </cfRule>
  </conditionalFormatting>
  <conditionalFormatting sqref="C210">
    <cfRule type="expression" dxfId="4737" priority="159">
      <formula>C210&lt;=$D$5</formula>
    </cfRule>
    <cfRule type="expression" dxfId="4736" priority="160">
      <formula>AND(C210&gt;$D$5,C210&lt;=$D$6)</formula>
    </cfRule>
    <cfRule type="expression" dxfId="4735" priority="161">
      <formula>AND(C210&gt;$D$6,C210&lt;=$D$4)</formula>
    </cfRule>
    <cfRule type="expression" dxfId="4734" priority="162">
      <formula>C210&gt;$D$4</formula>
    </cfRule>
  </conditionalFormatting>
  <conditionalFormatting sqref="C211:I213">
    <cfRule type="expression" dxfId="4733" priority="155">
      <formula>C211&lt;=$D$5</formula>
    </cfRule>
    <cfRule type="expression" dxfId="4732" priority="156">
      <formula>AND(C211&gt;$D$5,C211&lt;=$D$6)</formula>
    </cfRule>
    <cfRule type="expression" dxfId="4731" priority="157">
      <formula>AND(C211&gt;$D$6,C211&lt;=$D$4)</formula>
    </cfRule>
    <cfRule type="expression" dxfId="4730" priority="158">
      <formula>C211&gt;$D$4</formula>
    </cfRule>
  </conditionalFormatting>
  <conditionalFormatting sqref="C211:I213">
    <cfRule type="expression" dxfId="4729" priority="151">
      <formula>C211&lt;=$D$5</formula>
    </cfRule>
    <cfRule type="expression" dxfId="4728" priority="152">
      <formula>AND(C211&gt;$D$5,C211&lt;=$D$6)</formula>
    </cfRule>
    <cfRule type="expression" dxfId="4727" priority="153">
      <formula>AND(C211&gt;$D$6,C211&lt;=$D$4)</formula>
    </cfRule>
    <cfRule type="expression" dxfId="4726" priority="154">
      <formula>C211&gt;$D$4</formula>
    </cfRule>
  </conditionalFormatting>
  <conditionalFormatting sqref="C214:I214">
    <cfRule type="expression" dxfId="4725" priority="147">
      <formula>C214&lt;=$D$5</formula>
    </cfRule>
    <cfRule type="expression" dxfId="4724" priority="148">
      <formula>AND(C214&gt;$D$5,C214&lt;=$D$6)</formula>
    </cfRule>
    <cfRule type="expression" dxfId="4723" priority="149">
      <formula>AND(C214&gt;$D$6,C214&lt;=$D$4)</formula>
    </cfRule>
    <cfRule type="expression" dxfId="4722" priority="150">
      <formula>C214&gt;$D$4</formula>
    </cfRule>
  </conditionalFormatting>
  <conditionalFormatting sqref="C214:I214">
    <cfRule type="expression" dxfId="4721" priority="143">
      <formula>C214&lt;=$D$5</formula>
    </cfRule>
    <cfRule type="expression" dxfId="4720" priority="144">
      <formula>AND(C214&gt;$D$5,C214&lt;=$D$6)</formula>
    </cfRule>
    <cfRule type="expression" dxfId="4719" priority="145">
      <formula>AND(C214&gt;$D$6,C214&lt;=$D$4)</formula>
    </cfRule>
    <cfRule type="expression" dxfId="4718" priority="146">
      <formula>C214&gt;$D$4</formula>
    </cfRule>
  </conditionalFormatting>
  <conditionalFormatting sqref="G215">
    <cfRule type="expression" dxfId="4717" priority="139">
      <formula>G215&lt;=$D$5</formula>
    </cfRule>
    <cfRule type="expression" dxfId="4716" priority="140">
      <formula>AND(G215&gt;$D$5,G215&lt;=$D$6)</formula>
    </cfRule>
    <cfRule type="expression" dxfId="4715" priority="141">
      <formula>AND(G215&gt;$D$6,G215&lt;=$D$4)</formula>
    </cfRule>
    <cfRule type="expression" dxfId="4714" priority="142">
      <formula>G215&gt;$D$4</formula>
    </cfRule>
  </conditionalFormatting>
  <conditionalFormatting sqref="G215">
    <cfRule type="expression" dxfId="4713" priority="135">
      <formula>G215&lt;=$D$5</formula>
    </cfRule>
    <cfRule type="expression" dxfId="4712" priority="136">
      <formula>AND(G215&gt;$D$5,G215&lt;=$D$6)</formula>
    </cfRule>
    <cfRule type="expression" dxfId="4711" priority="137">
      <formula>AND(G215&gt;$D$6,G215&lt;=$D$4)</formula>
    </cfRule>
    <cfRule type="expression" dxfId="4710" priority="138">
      <formula>G215&gt;$D$4</formula>
    </cfRule>
  </conditionalFormatting>
  <conditionalFormatting sqref="H215:I215 C215:F215">
    <cfRule type="expression" dxfId="4709" priority="131">
      <formula>C215&lt;=$D$5</formula>
    </cfRule>
    <cfRule type="expression" dxfId="4708" priority="132">
      <formula>AND(C215&gt;$D$5,C215&lt;=$D$6)</formula>
    </cfRule>
    <cfRule type="expression" dxfId="4707" priority="133">
      <formula>AND(C215&gt;$D$6,C215&lt;=$D$4)</formula>
    </cfRule>
    <cfRule type="expression" dxfId="4706" priority="134">
      <formula>C215&gt;$D$4</formula>
    </cfRule>
  </conditionalFormatting>
  <conditionalFormatting sqref="H215:I215 C215:F215">
    <cfRule type="expression" dxfId="4705" priority="127">
      <formula>C215&lt;=$D$5</formula>
    </cfRule>
    <cfRule type="expression" dxfId="4704" priority="128">
      <formula>AND(C215&gt;$D$5,C215&lt;=$D$6)</formula>
    </cfRule>
    <cfRule type="expression" dxfId="4703" priority="129">
      <formula>AND(C215&gt;$D$6,C215&lt;=$D$4)</formula>
    </cfRule>
    <cfRule type="expression" dxfId="4702" priority="130">
      <formula>C215&gt;$D$4</formula>
    </cfRule>
  </conditionalFormatting>
  <conditionalFormatting sqref="C216:I224">
    <cfRule type="expression" dxfId="4701" priority="123">
      <formula>C216&lt;=$D$5</formula>
    </cfRule>
    <cfRule type="expression" dxfId="4700" priority="124">
      <formula>AND(C216&gt;$D$5,C216&lt;=$D$6)</formula>
    </cfRule>
    <cfRule type="expression" dxfId="4699" priority="125">
      <formula>AND(C216&gt;$D$6,C216&lt;=$D$4)</formula>
    </cfRule>
    <cfRule type="expression" dxfId="4698" priority="126">
      <formula>C216&gt;$D$4</formula>
    </cfRule>
  </conditionalFormatting>
  <conditionalFormatting sqref="C216:I224">
    <cfRule type="expression" dxfId="4697" priority="119">
      <formula>C216&lt;=$D$5</formula>
    </cfRule>
    <cfRule type="expression" dxfId="4696" priority="120">
      <formula>AND(C216&gt;$D$5,C216&lt;=$D$6)</formula>
    </cfRule>
    <cfRule type="expression" dxfId="4695" priority="121">
      <formula>AND(C216&gt;$D$6,C216&lt;=$D$4)</formula>
    </cfRule>
    <cfRule type="expression" dxfId="4694" priority="122">
      <formula>C216&gt;$D$4</formula>
    </cfRule>
  </conditionalFormatting>
  <conditionalFormatting sqref="C217:I218">
    <cfRule type="expression" dxfId="4693" priority="115">
      <formula>C217&lt;=$D$5</formula>
    </cfRule>
    <cfRule type="expression" dxfId="4692" priority="116">
      <formula>AND(C217&gt;$D$5,C217&lt;=$D$6)</formula>
    </cfRule>
    <cfRule type="expression" dxfId="4691" priority="117">
      <formula>AND(C217&gt;$D$6,C217&lt;=$D$4)</formula>
    </cfRule>
    <cfRule type="expression" dxfId="4690" priority="118">
      <formula>C217&gt;$D$4</formula>
    </cfRule>
  </conditionalFormatting>
  <conditionalFormatting sqref="C217:I218">
    <cfRule type="expression" dxfId="4689" priority="111">
      <formula>C217&lt;=$D$5</formula>
    </cfRule>
    <cfRule type="expression" dxfId="4688" priority="112">
      <formula>AND(C217&gt;$D$5,C217&lt;=$D$6)</formula>
    </cfRule>
    <cfRule type="expression" dxfId="4687" priority="113">
      <formula>AND(C217&gt;$D$6,C217&lt;=$D$4)</formula>
    </cfRule>
    <cfRule type="expression" dxfId="4686" priority="114">
      <formula>C217&gt;$D$4</formula>
    </cfRule>
  </conditionalFormatting>
  <conditionalFormatting sqref="C219:I219">
    <cfRule type="expression" dxfId="4685" priority="107">
      <formula>C219&lt;=$D$5</formula>
    </cfRule>
    <cfRule type="expression" dxfId="4684" priority="108">
      <formula>AND(C219&gt;$D$5,C219&lt;=$D$6)</formula>
    </cfRule>
    <cfRule type="expression" dxfId="4683" priority="109">
      <formula>AND(C219&gt;$D$6,C219&lt;=$D$4)</formula>
    </cfRule>
    <cfRule type="expression" dxfId="4682" priority="110">
      <formula>C219&gt;$D$4</formula>
    </cfRule>
  </conditionalFormatting>
  <conditionalFormatting sqref="C219:I219">
    <cfRule type="expression" dxfId="4681" priority="103">
      <formula>C219&lt;=$D$5</formula>
    </cfRule>
    <cfRule type="expression" dxfId="4680" priority="104">
      <formula>AND(C219&gt;$D$5,C219&lt;=$D$6)</formula>
    </cfRule>
    <cfRule type="expression" dxfId="4679" priority="105">
      <formula>AND(C219&gt;$D$6,C219&lt;=$D$4)</formula>
    </cfRule>
    <cfRule type="expression" dxfId="4678" priority="106">
      <formula>C219&gt;$D$4</formula>
    </cfRule>
  </conditionalFormatting>
  <conditionalFormatting sqref="C220:I221">
    <cfRule type="expression" dxfId="4677" priority="99">
      <formula>C220&lt;=$D$5</formula>
    </cfRule>
    <cfRule type="expression" dxfId="4676" priority="100">
      <formula>AND(C220&gt;$D$5,C220&lt;=$D$6)</formula>
    </cfRule>
    <cfRule type="expression" dxfId="4675" priority="101">
      <formula>AND(C220&gt;$D$6,C220&lt;=$D$4)</formula>
    </cfRule>
    <cfRule type="expression" dxfId="4674" priority="102">
      <formula>C220&gt;$D$4</formula>
    </cfRule>
  </conditionalFormatting>
  <conditionalFormatting sqref="C220:I221">
    <cfRule type="expression" dxfId="4673" priority="95">
      <formula>C220&lt;=$D$5</formula>
    </cfRule>
    <cfRule type="expression" dxfId="4672" priority="96">
      <formula>AND(C220&gt;$D$5,C220&lt;=$D$6)</formula>
    </cfRule>
    <cfRule type="expression" dxfId="4671" priority="97">
      <formula>AND(C220&gt;$D$6,C220&lt;=$D$4)</formula>
    </cfRule>
    <cfRule type="expression" dxfId="4670" priority="98">
      <formula>C220&gt;$D$4</formula>
    </cfRule>
  </conditionalFormatting>
  <conditionalFormatting sqref="C220">
    <cfRule type="expression" dxfId="4669" priority="91">
      <formula>C220&lt;=$D$5</formula>
    </cfRule>
    <cfRule type="expression" dxfId="4668" priority="92">
      <formula>AND(C220&gt;$D$5,C220&lt;=$D$6)</formula>
    </cfRule>
    <cfRule type="expression" dxfId="4667" priority="93">
      <formula>AND(C220&gt;$D$6,C220&lt;=$D$4)</formula>
    </cfRule>
    <cfRule type="expression" dxfId="4666" priority="94">
      <formula>C220&gt;$D$4</formula>
    </cfRule>
  </conditionalFormatting>
  <conditionalFormatting sqref="C220">
    <cfRule type="expression" dxfId="4665" priority="87">
      <formula>C220&lt;=$D$5</formula>
    </cfRule>
    <cfRule type="expression" dxfId="4664" priority="88">
      <formula>AND(C220&gt;$D$5,C220&lt;=$D$6)</formula>
    </cfRule>
    <cfRule type="expression" dxfId="4663" priority="89">
      <formula>AND(C220&gt;$D$6,C220&lt;=$D$4)</formula>
    </cfRule>
    <cfRule type="expression" dxfId="4662" priority="90">
      <formula>C220&gt;$D$4</formula>
    </cfRule>
  </conditionalFormatting>
  <conditionalFormatting sqref="C222:I224">
    <cfRule type="expression" dxfId="4661" priority="83">
      <formula>C222&lt;=$D$5</formula>
    </cfRule>
    <cfRule type="expression" dxfId="4660" priority="84">
      <formula>AND(C222&gt;$D$5,C222&lt;=$D$6)</formula>
    </cfRule>
    <cfRule type="expression" dxfId="4659" priority="85">
      <formula>AND(C222&gt;$D$6,C222&lt;=$D$4)</formula>
    </cfRule>
    <cfRule type="expression" dxfId="4658" priority="86">
      <formula>C222&gt;$D$4</formula>
    </cfRule>
  </conditionalFormatting>
  <conditionalFormatting sqref="C222:I224">
    <cfRule type="expression" dxfId="4657" priority="79">
      <formula>C222&lt;=$D$5</formula>
    </cfRule>
    <cfRule type="expression" dxfId="4656" priority="80">
      <formula>AND(C222&gt;$D$5,C222&lt;=$D$6)</formula>
    </cfRule>
    <cfRule type="expression" dxfId="4655" priority="81">
      <formula>AND(C222&gt;$D$6,C222&lt;=$D$4)</formula>
    </cfRule>
    <cfRule type="expression" dxfId="4654" priority="82">
      <formula>C222&gt;$D$4</formula>
    </cfRule>
  </conditionalFormatting>
  <conditionalFormatting sqref="C225:I233">
    <cfRule type="cellIs" dxfId="4653" priority="77" operator="greaterThanOrEqual">
      <formula>$D$6</formula>
    </cfRule>
    <cfRule type="cellIs" dxfId="4652" priority="78" operator="lessThan">
      <formula>$D$6</formula>
    </cfRule>
  </conditionalFormatting>
  <conditionalFormatting sqref="C225:I233">
    <cfRule type="cellIs" dxfId="4651" priority="75" operator="greaterThanOrEqual">
      <formula>$D$6</formula>
    </cfRule>
    <cfRule type="cellIs" dxfId="4650" priority="76" operator="lessThan">
      <formula>$D$6</formula>
    </cfRule>
  </conditionalFormatting>
  <conditionalFormatting sqref="C234:I235">
    <cfRule type="expression" dxfId="4649" priority="71">
      <formula>C234&lt;=$D$5</formula>
    </cfRule>
    <cfRule type="expression" dxfId="4648" priority="72">
      <formula>AND(C234&gt;$D$5,C234&lt;=$D$6)</formula>
    </cfRule>
    <cfRule type="expression" dxfId="4647" priority="73">
      <formula>AND(C234&gt;$D$6,C234&lt;=$D$4)</formula>
    </cfRule>
    <cfRule type="expression" dxfId="4646" priority="74">
      <formula>C234&gt;$D$4</formula>
    </cfRule>
  </conditionalFormatting>
  <conditionalFormatting sqref="C234:I235">
    <cfRule type="expression" dxfId="4645" priority="67">
      <formula>C234&lt;=$D$5</formula>
    </cfRule>
    <cfRule type="expression" dxfId="4644" priority="68">
      <formula>AND(C234&gt;$D$5,C234&lt;=$D$6)</formula>
    </cfRule>
    <cfRule type="expression" dxfId="4643" priority="69">
      <formula>AND(C234&gt;$D$6,C234&lt;=$D$4)</formula>
    </cfRule>
    <cfRule type="expression" dxfId="4642" priority="70">
      <formula>C234&gt;$D$4</formula>
    </cfRule>
  </conditionalFormatting>
  <conditionalFormatting sqref="C236:I236">
    <cfRule type="expression" dxfId="4641" priority="63">
      <formula>C236&lt;=$D$5</formula>
    </cfRule>
    <cfRule type="expression" dxfId="4640" priority="64">
      <formula>AND(C236&gt;$D$5,C236&lt;=$D$6)</formula>
    </cfRule>
    <cfRule type="expression" dxfId="4639" priority="65">
      <formula>AND(C236&gt;$D$6,C236&lt;=$D$4)</formula>
    </cfRule>
    <cfRule type="expression" dxfId="4638" priority="66">
      <formula>C236&gt;$D$4</formula>
    </cfRule>
  </conditionalFormatting>
  <conditionalFormatting sqref="C236:I236">
    <cfRule type="expression" dxfId="4637" priority="59">
      <formula>C236&lt;=$D$5</formula>
    </cfRule>
    <cfRule type="expression" dxfId="4636" priority="60">
      <formula>AND(C236&gt;$D$5,C236&lt;=$D$6)</formula>
    </cfRule>
    <cfRule type="expression" dxfId="4635" priority="61">
      <formula>AND(C236&gt;$D$6,C236&lt;=$D$4)</formula>
    </cfRule>
    <cfRule type="expression" dxfId="4634" priority="62">
      <formula>C236&gt;$D$4</formula>
    </cfRule>
  </conditionalFormatting>
  <conditionalFormatting sqref="C237:I242">
    <cfRule type="expression" dxfId="4633" priority="55">
      <formula>C237&lt;=$D$5</formula>
    </cfRule>
    <cfRule type="expression" dxfId="4632" priority="56">
      <formula>AND(C237&gt;$D$5,C237&lt;=$D$6)</formula>
    </cfRule>
    <cfRule type="expression" dxfId="4631" priority="57">
      <formula>AND(C237&gt;$D$6,C237&lt;=$D$4)</formula>
    </cfRule>
    <cfRule type="expression" dxfId="4630" priority="58">
      <formula>C237&gt;$D$4</formula>
    </cfRule>
  </conditionalFormatting>
  <conditionalFormatting sqref="C237:I242">
    <cfRule type="expression" dxfId="4629" priority="51">
      <formula>C237&lt;=$D$5</formula>
    </cfRule>
    <cfRule type="expression" dxfId="4628" priority="52">
      <formula>AND(C237&gt;$D$5,C237&lt;=$D$6)</formula>
    </cfRule>
    <cfRule type="expression" dxfId="4627" priority="53">
      <formula>AND(C237&gt;$D$6,C237&lt;=$D$4)</formula>
    </cfRule>
    <cfRule type="expression" dxfId="4626" priority="54">
      <formula>C237&gt;$D$4</formula>
    </cfRule>
  </conditionalFormatting>
  <pageMargins left="0.3" right="0.1" top="0.2" bottom="0.3" header="0.1" footer="0.2"/>
  <pageSetup paperSize="9" orientation="portrait" r:id="rId1"/>
  <headerFooter>
    <oddFooter>&amp;L&amp;"Arial,Bold"&amp;12Ref. No.: 020025.04/02 &amp;R&amp;12Page &amp;P / &amp;N</oddFooter>
  </headerFooter>
  <rowBreaks count="1" manualBreakCount="1">
    <brk id="295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49" operator="greaterThanOrEqual" id="{56AA614F-3DC7-47B5-BD04-AF946A4215E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0" operator="lessThan" id="{EFA45862-28E5-4B8B-BD7B-5BC8A571933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C243:I243</xm:sqref>
        </x14:conditionalFormatting>
        <x14:conditionalFormatting xmlns:xm="http://schemas.microsoft.com/office/excel/2006/main">
          <x14:cfRule type="cellIs" priority="47" operator="greaterThanOrEqual" id="{3024E0CF-4E6E-40F0-A1DB-5185942A12C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8" operator="lessThan" id="{0CFD917D-539B-49C6-BD43-C233C2546D8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C244:I244</xm:sqref>
        </x14:conditionalFormatting>
        <x14:conditionalFormatting xmlns:xm="http://schemas.microsoft.com/office/excel/2006/main">
          <x14:cfRule type="cellIs" priority="45" operator="greaterThanOrEqual" id="{F1A7FD65-05DF-40CA-B412-F3079390702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6" operator="lessThan" id="{3A1852C6-8D97-4283-BD22-F187FBD9DB7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C245:I245</xm:sqref>
        </x14:conditionalFormatting>
        <x14:conditionalFormatting xmlns:xm="http://schemas.microsoft.com/office/excel/2006/main">
          <x14:cfRule type="cellIs" priority="43" operator="greaterThanOrEqual" id="{00580D12-A8CF-43FC-BECD-3E8E47BEC9E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4" operator="lessThan" id="{1C9A7EBA-E974-4E49-90E5-9ABD6B0D1C2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C246:I246</xm:sqref>
        </x14:conditionalFormatting>
        <x14:conditionalFormatting xmlns:xm="http://schemas.microsoft.com/office/excel/2006/main">
          <x14:cfRule type="cellIs" priority="41" operator="greaterThanOrEqual" id="{22B6BA2B-CDEA-4EC1-9626-EA258445964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2" operator="lessThan" id="{DA64F068-9FEB-4FDF-8FD4-39685169090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C247:I247</xm:sqref>
        </x14:conditionalFormatting>
        <x14:conditionalFormatting xmlns:xm="http://schemas.microsoft.com/office/excel/2006/main">
          <x14:cfRule type="cellIs" priority="39" operator="greaterThanOrEqual" id="{8BBCB02C-1A3A-462B-887C-361D4CF89FB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0" operator="lessThan" id="{889CA574-78A4-490B-8B46-1AFB4D65388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C248:I248</xm:sqref>
        </x14:conditionalFormatting>
        <x14:conditionalFormatting xmlns:xm="http://schemas.microsoft.com/office/excel/2006/main">
          <x14:cfRule type="cellIs" priority="37" operator="greaterThanOrEqual" id="{799F9540-C5B3-486D-86AA-17D9C8A0ABB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8" operator="lessThan" id="{AACE08CA-1708-422F-8D2D-3230BF929DC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C249:I252</xm:sqref>
        </x14:conditionalFormatting>
        <x14:conditionalFormatting xmlns:xm="http://schemas.microsoft.com/office/excel/2006/main">
          <x14:cfRule type="cellIs" priority="35" operator="greaterThanOrEqual" id="{AB985F36-56DA-4D83-9D4F-1387BE79A2C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6" operator="lessThan" id="{8FC13A8F-BEB0-4FBD-A4DB-33F7B077B49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C253:I254</xm:sqref>
        </x14:conditionalFormatting>
        <x14:conditionalFormatting xmlns:xm="http://schemas.microsoft.com/office/excel/2006/main">
          <x14:cfRule type="cellIs" priority="33" operator="greaterThanOrEqual" id="{9CD6A38A-1E43-4058-9254-7AA32B42E13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4" operator="lessThan" id="{BB4820F2-76F8-42F8-AD3C-AA5C21CD9EF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C255:I255</xm:sqref>
        </x14:conditionalFormatting>
        <x14:conditionalFormatting xmlns:xm="http://schemas.microsoft.com/office/excel/2006/main">
          <x14:cfRule type="cellIs" priority="31" operator="greaterThanOrEqual" id="{9B26B680-74C4-4D7D-A5ED-CF6A448B971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2" operator="lessThan" id="{98731E38-F6E2-4061-861C-D9068B280E2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C256:I256</xm:sqref>
        </x14:conditionalFormatting>
        <x14:conditionalFormatting xmlns:xm="http://schemas.microsoft.com/office/excel/2006/main">
          <x14:cfRule type="cellIs" priority="29" operator="greaterThanOrEqual" id="{6E49CB7E-1314-48D2-9201-0FC204B5D6D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0" operator="lessThan" id="{971D6BE5-034F-4FBF-B85A-515302A23CE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C257:I274</xm:sqref>
        </x14:conditionalFormatting>
        <x14:conditionalFormatting xmlns:xm="http://schemas.microsoft.com/office/excel/2006/main">
          <x14:cfRule type="cellIs" priority="27" operator="greaterThanOrEqual" id="{AEEF7278-0B20-4BA6-906B-EBE1268B1B2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8" operator="lessThan" id="{DEBDAA5E-3E3D-4DE9-A843-68FF3C1772C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C275:I275</xm:sqref>
        </x14:conditionalFormatting>
        <x14:conditionalFormatting xmlns:xm="http://schemas.microsoft.com/office/excel/2006/main">
          <x14:cfRule type="cellIs" priority="25" operator="greaterThanOrEqual" id="{0EE72016-B5CE-475A-BC56-0E749FF5187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6" operator="lessThan" id="{1AD618F7-7EF1-4A3C-A389-D8FF5650F0A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C276:I276</xm:sqref>
        </x14:conditionalFormatting>
        <x14:conditionalFormatting xmlns:xm="http://schemas.microsoft.com/office/excel/2006/main">
          <x14:cfRule type="cellIs" priority="23" operator="greaterThanOrEqual" id="{96BEBA48-B85E-43F2-8D71-8570A1D36A4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4" operator="lessThan" id="{0D58616D-8C97-4286-9CCD-DBA14EDB0D2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C277:I278</xm:sqref>
        </x14:conditionalFormatting>
        <x14:conditionalFormatting xmlns:xm="http://schemas.microsoft.com/office/excel/2006/main">
          <x14:cfRule type="cellIs" priority="21" operator="greaterThanOrEqual" id="{2A5C4636-B76A-447B-8E19-C184E4D9703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2" operator="lessThan" id="{B8444F16-1F1B-4BEA-82FA-0091DC1E9A3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C279:I279</xm:sqref>
        </x14:conditionalFormatting>
        <x14:conditionalFormatting xmlns:xm="http://schemas.microsoft.com/office/excel/2006/main">
          <x14:cfRule type="cellIs" priority="19" operator="greaterThanOrEqual" id="{86520CF6-9676-41D8-B6C4-49A7AA42C15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0" operator="lessThan" id="{50D0BD10-487A-4640-AFCF-39B20FDD454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C280:I281</xm:sqref>
        </x14:conditionalFormatting>
        <x14:conditionalFormatting xmlns:xm="http://schemas.microsoft.com/office/excel/2006/main">
          <x14:cfRule type="cellIs" priority="17" operator="greaterThanOrEqual" id="{81B557FF-2281-49D6-910D-EF0EB0BC914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lessThan" id="{067ABE54-93A4-43B4-A59D-3DA5ECA750E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C282:I282</xm:sqref>
        </x14:conditionalFormatting>
        <x14:conditionalFormatting xmlns:xm="http://schemas.microsoft.com/office/excel/2006/main">
          <x14:cfRule type="cellIs" priority="15" operator="greaterThanOrEqual" id="{DB7F02E4-8951-4DA3-9C39-271C7DA2AAA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6" operator="lessThan" id="{16072F90-1735-4F22-A742-B4769631B4B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C283:I283</xm:sqref>
        </x14:conditionalFormatting>
        <x14:conditionalFormatting xmlns:xm="http://schemas.microsoft.com/office/excel/2006/main">
          <x14:cfRule type="cellIs" priority="13" operator="greaterThanOrEqual" id="{AF4E11B1-33E0-4C1E-99EE-8DCBC958442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4" operator="lessThan" id="{7396C42E-C13A-486C-99FC-43A273EA686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C284:I284</xm:sqref>
        </x14:conditionalFormatting>
        <x14:conditionalFormatting xmlns:xm="http://schemas.microsoft.com/office/excel/2006/main">
          <x14:cfRule type="cellIs" priority="11" operator="greaterThanOrEqual" id="{ACCD2738-8BFB-485D-BE67-08CCC6B0992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" operator="lessThan" id="{485E7476-3EE8-4B37-A578-FB6043314B6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C285:I285</xm:sqref>
        </x14:conditionalFormatting>
        <x14:conditionalFormatting xmlns:xm="http://schemas.microsoft.com/office/excel/2006/main">
          <x14:cfRule type="cellIs" priority="9" operator="greaterThanOrEqual" id="{AAA7296A-DB2E-4334-A7F9-CA8B8CF4AE2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lessThan" id="{8FB9BEF1-B230-4BA0-A5A9-4B3E4324195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C286:I286</xm:sqref>
        </x14:conditionalFormatting>
        <x14:conditionalFormatting xmlns:xm="http://schemas.microsoft.com/office/excel/2006/main">
          <x14:cfRule type="cellIs" priority="7" operator="greaterThanOrEqual" id="{7140E743-6CDE-4B49-ACEB-473D8DE9913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2AAFA7D4-2217-4DC3-9564-C6ACA36D0CC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C287:I287</xm:sqref>
        </x14:conditionalFormatting>
        <x14:conditionalFormatting xmlns:xm="http://schemas.microsoft.com/office/excel/2006/main">
          <x14:cfRule type="cellIs" priority="5" operator="greaterThanOrEqual" id="{61944500-9A99-4548-AEE9-CE41A862987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5153FC96-0F15-4892-99EA-8A2BED05824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C288:I288</xm:sqref>
        </x14:conditionalFormatting>
        <x14:conditionalFormatting xmlns:xm="http://schemas.microsoft.com/office/excel/2006/main">
          <x14:cfRule type="cellIs" priority="3" operator="greaterThanOrEqual" id="{7A461A3D-CBD1-4932-A84D-5107E88E853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657D9E29-6EC9-41C9-9A87-79FA7607C2A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C289:I289</xm:sqref>
        </x14:conditionalFormatting>
        <x14:conditionalFormatting xmlns:xm="http://schemas.microsoft.com/office/excel/2006/main">
          <x14:cfRule type="cellIs" priority="1" operator="greaterThanOrEqual" id="{19ECEA9F-8D53-4054-8529-4430EEB7102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15592EF7-BA92-4384-AC1F-7D6F88D5D0E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C290:I290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315"/>
  <sheetViews>
    <sheetView view="pageBreakPreview" zoomScaleNormal="100" zoomScaleSheetLayoutView="100" workbookViewId="0">
      <selection activeCell="F7" sqref="F7:G7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23" s="4" customFormat="1" ht="33.75" customHeight="1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23" s="4" customFormat="1" ht="30.75" customHeight="1" x14ac:dyDescent="0.2">
      <c r="A2" s="151" t="s">
        <v>53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23" s="4" customFormat="1" ht="12.75" customHeight="1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23" s="4" customFormat="1" ht="27" customHeigh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23" s="4" customFormat="1" ht="27" customHeight="1" x14ac:dyDescent="0.2">
      <c r="A5" s="139" t="s">
        <v>3</v>
      </c>
      <c r="B5" s="140"/>
      <c r="C5" s="162" t="s">
        <v>24</v>
      </c>
      <c r="D5" s="163"/>
      <c r="E5" s="31" t="s">
        <v>0</v>
      </c>
      <c r="F5" s="153" t="str">
        <f>Cuong!F5</f>
        <v>02/01/17 - 31/03/17</v>
      </c>
      <c r="G5" s="153"/>
      <c r="H5" s="64"/>
      <c r="I5" s="64"/>
      <c r="J5" s="9"/>
      <c r="K5" s="3"/>
      <c r="L5" s="3"/>
      <c r="M5" s="3"/>
    </row>
    <row r="6" spans="1:23" s="4" customFormat="1" ht="27" customHeight="1" x14ac:dyDescent="0.2">
      <c r="A6" s="145" t="s">
        <v>14</v>
      </c>
      <c r="B6" s="146"/>
      <c r="C6" s="160" t="s">
        <v>46</v>
      </c>
      <c r="D6" s="161"/>
      <c r="E6" s="31" t="s">
        <v>6</v>
      </c>
      <c r="F6" s="156">
        <v>503</v>
      </c>
      <c r="G6" s="157"/>
      <c r="H6" s="65"/>
      <c r="I6" s="65"/>
      <c r="J6" s="7"/>
      <c r="K6" s="3"/>
      <c r="L6" s="3"/>
      <c r="M6" s="3"/>
    </row>
    <row r="7" spans="1:23" s="4" customFormat="1" ht="27" customHeight="1" x14ac:dyDescent="0.2">
      <c r="A7" s="139" t="s">
        <v>4</v>
      </c>
      <c r="B7" s="140"/>
      <c r="C7" s="162" t="s">
        <v>20</v>
      </c>
      <c r="D7" s="163"/>
      <c r="E7" s="31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23" s="4" customFormat="1" ht="27" customHeight="1" x14ac:dyDescent="0.2">
      <c r="A8" s="149" t="s">
        <v>5</v>
      </c>
      <c r="B8" s="149"/>
      <c r="C8" s="162" t="s">
        <v>19</v>
      </c>
      <c r="D8" s="163"/>
      <c r="E8" s="31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23" s="4" customFormat="1" ht="27" customHeight="1" x14ac:dyDescent="0.2">
      <c r="A9" s="139" t="s">
        <v>78</v>
      </c>
      <c r="B9" s="140"/>
      <c r="C9" s="154">
        <v>1</v>
      </c>
      <c r="D9" s="155"/>
      <c r="E9" s="31" t="s">
        <v>79</v>
      </c>
      <c r="F9" s="154">
        <v>3</v>
      </c>
      <c r="G9" s="155"/>
      <c r="H9" s="67"/>
      <c r="I9" s="67"/>
      <c r="J9" s="3"/>
      <c r="K9" s="3"/>
      <c r="L9" s="3"/>
    </row>
    <row r="10" spans="1:23" s="4" customFormat="1" ht="11.25" customHeight="1" x14ac:dyDescent="0.2">
      <c r="A10" s="142"/>
      <c r="B10" s="142"/>
      <c r="C10" s="142"/>
      <c r="D10" s="142"/>
      <c r="E10" s="142"/>
      <c r="F10" s="142"/>
      <c r="G10" s="142"/>
      <c r="H10" s="59"/>
      <c r="I10" s="59"/>
      <c r="J10" s="3"/>
      <c r="K10" s="3"/>
      <c r="L10" s="3"/>
      <c r="M10" s="3"/>
    </row>
    <row r="11" spans="1:23" s="3" customFormat="1" ht="23.25" customHeight="1" x14ac:dyDescent="0.2">
      <c r="A11" s="7"/>
      <c r="B11" s="32"/>
    </row>
    <row r="12" spans="1:23" ht="25.5" customHeight="1" x14ac:dyDescent="0.2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73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s="42" t="s">
        <v>21</v>
      </c>
      <c r="T12" s="29" t="s">
        <v>25</v>
      </c>
      <c r="U12" s="42" t="s">
        <v>22</v>
      </c>
      <c r="V12" s="41" t="s">
        <v>26</v>
      </c>
      <c r="W12" s="41" t="s">
        <v>27</v>
      </c>
    </row>
    <row r="13" spans="1:23" ht="25.5" customHeight="1" x14ac:dyDescent="0.2">
      <c r="A13" s="10"/>
      <c r="B13" s="86">
        <v>43103</v>
      </c>
      <c r="C13" s="87">
        <v>0</v>
      </c>
      <c r="D13" s="87">
        <v>0</v>
      </c>
      <c r="E13" s="87">
        <v>0</v>
      </c>
      <c r="F13" s="87">
        <v>0</v>
      </c>
      <c r="G13" s="87">
        <v>0</v>
      </c>
      <c r="H13" s="87">
        <v>0</v>
      </c>
      <c r="I13" s="87">
        <v>0</v>
      </c>
      <c r="J13" s="12"/>
      <c r="K13" s="17">
        <f t="shared" ref="K13:K132" si="0">$C$9</f>
        <v>1</v>
      </c>
      <c r="L13" s="17">
        <f t="shared" ref="L13:L132" si="1">$F$9</f>
        <v>3</v>
      </c>
      <c r="M13" s="71"/>
      <c r="N13" s="72"/>
      <c r="O13" s="71"/>
      <c r="P13" s="73"/>
      <c r="Q13" s="73"/>
      <c r="S13" s="71"/>
      <c r="T13" s="72"/>
      <c r="U13" s="71"/>
      <c r="V13" s="73"/>
      <c r="W13" s="73"/>
    </row>
    <row r="14" spans="1:23" ht="25.5" customHeight="1" x14ac:dyDescent="0.2">
      <c r="A14" s="10"/>
      <c r="B14" s="86">
        <v>43106</v>
      </c>
      <c r="C14" s="87">
        <v>0</v>
      </c>
      <c r="D14" s="87">
        <v>0</v>
      </c>
      <c r="E14" s="87">
        <v>0</v>
      </c>
      <c r="F14" s="87">
        <v>0</v>
      </c>
      <c r="G14" s="87">
        <v>0</v>
      </c>
      <c r="H14" s="87">
        <v>1</v>
      </c>
      <c r="I14" s="87">
        <v>0</v>
      </c>
      <c r="J14" s="12"/>
      <c r="K14" s="17">
        <f t="shared" si="0"/>
        <v>1</v>
      </c>
      <c r="L14" s="17">
        <f t="shared" si="1"/>
        <v>3</v>
      </c>
      <c r="M14" s="71"/>
      <c r="N14" s="72"/>
      <c r="O14" s="71"/>
      <c r="P14" s="73"/>
      <c r="Q14" s="73"/>
      <c r="S14" s="71"/>
      <c r="T14" s="72"/>
      <c r="U14" s="71"/>
      <c r="V14" s="73"/>
      <c r="W14" s="73"/>
    </row>
    <row r="15" spans="1:23" ht="25.5" customHeight="1" x14ac:dyDescent="0.2">
      <c r="A15" s="10"/>
      <c r="B15" s="86">
        <v>43109</v>
      </c>
      <c r="C15" s="87">
        <v>0</v>
      </c>
      <c r="D15" s="87">
        <v>0</v>
      </c>
      <c r="E15" s="87">
        <v>0</v>
      </c>
      <c r="F15" s="87">
        <v>0</v>
      </c>
      <c r="G15" s="87">
        <v>0</v>
      </c>
      <c r="H15" s="87">
        <v>1</v>
      </c>
      <c r="I15" s="87">
        <v>0</v>
      </c>
      <c r="J15" s="12"/>
      <c r="K15" s="17">
        <f t="shared" si="0"/>
        <v>1</v>
      </c>
      <c r="L15" s="17">
        <f t="shared" si="1"/>
        <v>3</v>
      </c>
      <c r="M15" s="71"/>
      <c r="N15" s="72"/>
      <c r="O15" s="71"/>
      <c r="P15" s="73"/>
      <c r="Q15" s="73"/>
      <c r="S15" s="71"/>
      <c r="T15" s="72"/>
      <c r="U15" s="71"/>
      <c r="V15" s="73"/>
      <c r="W15" s="73"/>
    </row>
    <row r="16" spans="1:23" ht="25.5" customHeight="1" x14ac:dyDescent="0.2">
      <c r="A16" s="10"/>
      <c r="B16" s="86">
        <v>43112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12"/>
      <c r="K16" s="17">
        <f t="shared" si="0"/>
        <v>1</v>
      </c>
      <c r="L16" s="17">
        <f t="shared" si="1"/>
        <v>3</v>
      </c>
      <c r="M16" s="71"/>
      <c r="N16" s="72"/>
      <c r="O16" s="71"/>
      <c r="P16" s="73"/>
      <c r="Q16" s="73"/>
      <c r="S16" s="71"/>
      <c r="T16" s="72"/>
      <c r="U16" s="71"/>
      <c r="V16" s="73"/>
      <c r="W16" s="73"/>
    </row>
    <row r="17" spans="1:23" ht="25.5" customHeight="1" x14ac:dyDescent="0.2">
      <c r="A17" s="10"/>
      <c r="B17" s="86">
        <v>43116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12"/>
      <c r="K17" s="17">
        <f t="shared" si="0"/>
        <v>1</v>
      </c>
      <c r="L17" s="17">
        <f t="shared" si="1"/>
        <v>3</v>
      </c>
      <c r="M17" s="71"/>
      <c r="N17" s="72"/>
      <c r="O17" s="71"/>
      <c r="P17" s="73"/>
      <c r="Q17" s="73"/>
      <c r="S17" s="71"/>
      <c r="T17" s="72"/>
      <c r="U17" s="71"/>
      <c r="V17" s="73"/>
      <c r="W17" s="73"/>
    </row>
    <row r="18" spans="1:23" ht="25.5" customHeight="1" x14ac:dyDescent="0.2">
      <c r="A18" s="10"/>
      <c r="B18" s="86">
        <v>43119</v>
      </c>
      <c r="C18" s="87">
        <v>0</v>
      </c>
      <c r="D18" s="87">
        <v>0</v>
      </c>
      <c r="E18" s="87">
        <v>1</v>
      </c>
      <c r="F18" s="87">
        <v>0</v>
      </c>
      <c r="G18" s="87">
        <v>0</v>
      </c>
      <c r="H18" s="87">
        <v>0</v>
      </c>
      <c r="I18" s="87">
        <v>0</v>
      </c>
      <c r="J18" s="12"/>
      <c r="K18" s="17">
        <f t="shared" si="0"/>
        <v>1</v>
      </c>
      <c r="L18" s="17">
        <f t="shared" si="1"/>
        <v>3</v>
      </c>
      <c r="M18" s="71"/>
      <c r="N18" s="72"/>
      <c r="O18" s="71"/>
      <c r="P18" s="73"/>
      <c r="Q18" s="73"/>
      <c r="S18" s="71"/>
      <c r="T18" s="72"/>
      <c r="U18" s="71"/>
      <c r="V18" s="73"/>
      <c r="W18" s="73"/>
    </row>
    <row r="19" spans="1:23" ht="25.5" customHeight="1" x14ac:dyDescent="0.2">
      <c r="A19" s="10"/>
      <c r="B19" s="86">
        <v>43120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12"/>
      <c r="K19" s="17">
        <f t="shared" si="0"/>
        <v>1</v>
      </c>
      <c r="L19" s="17">
        <f t="shared" si="1"/>
        <v>3</v>
      </c>
      <c r="M19" s="71"/>
      <c r="N19" s="72"/>
      <c r="O19" s="71"/>
      <c r="P19" s="73"/>
      <c r="Q19" s="73"/>
      <c r="S19" s="71"/>
      <c r="T19" s="72"/>
      <c r="U19" s="71"/>
      <c r="V19" s="73"/>
      <c r="W19" s="73"/>
    </row>
    <row r="20" spans="1:23" ht="25.5" customHeight="1" x14ac:dyDescent="0.2">
      <c r="A20" s="10"/>
      <c r="B20" s="86">
        <v>43127</v>
      </c>
      <c r="C20" s="87">
        <v>0</v>
      </c>
      <c r="D20" s="87">
        <v>1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12"/>
      <c r="K20" s="17">
        <f t="shared" si="0"/>
        <v>1</v>
      </c>
      <c r="L20" s="17">
        <f t="shared" si="1"/>
        <v>3</v>
      </c>
      <c r="M20" s="71"/>
      <c r="N20" s="72"/>
      <c r="O20" s="71"/>
      <c r="P20" s="73"/>
      <c r="Q20" s="73"/>
      <c r="S20" s="71"/>
      <c r="T20" s="72"/>
      <c r="U20" s="71"/>
      <c r="V20" s="73"/>
      <c r="W20" s="73"/>
    </row>
    <row r="21" spans="1:23" ht="25.5" customHeight="1" x14ac:dyDescent="0.2">
      <c r="A21" s="10"/>
      <c r="B21" s="86">
        <v>43137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12"/>
      <c r="K21" s="17">
        <f t="shared" si="0"/>
        <v>1</v>
      </c>
      <c r="L21" s="17">
        <f t="shared" si="1"/>
        <v>3</v>
      </c>
      <c r="M21" s="71"/>
      <c r="N21" s="72"/>
      <c r="O21" s="71"/>
      <c r="P21" s="73"/>
      <c r="Q21" s="73"/>
      <c r="S21" s="71"/>
      <c r="T21" s="72"/>
      <c r="U21" s="71"/>
      <c r="V21" s="73"/>
      <c r="W21" s="73"/>
    </row>
    <row r="22" spans="1:23" ht="25.5" customHeight="1" x14ac:dyDescent="0.2">
      <c r="A22" s="10"/>
      <c r="B22" s="86">
        <v>43138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12"/>
      <c r="K22" s="17">
        <f t="shared" si="0"/>
        <v>1</v>
      </c>
      <c r="L22" s="17">
        <f t="shared" si="1"/>
        <v>3</v>
      </c>
      <c r="M22" s="71"/>
      <c r="N22" s="72"/>
      <c r="O22" s="71"/>
      <c r="P22" s="73"/>
      <c r="Q22" s="73"/>
      <c r="S22" s="71"/>
      <c r="T22" s="72"/>
      <c r="U22" s="71"/>
      <c r="V22" s="73"/>
      <c r="W22" s="73"/>
    </row>
    <row r="23" spans="1:23" ht="25.5" customHeight="1" x14ac:dyDescent="0.2">
      <c r="A23" s="10"/>
      <c r="B23" s="86">
        <v>43140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12"/>
      <c r="K23" s="17">
        <f t="shared" si="0"/>
        <v>1</v>
      </c>
      <c r="L23" s="17">
        <f t="shared" si="1"/>
        <v>3</v>
      </c>
      <c r="M23" s="71"/>
      <c r="N23" s="72"/>
      <c r="O23" s="71"/>
      <c r="P23" s="73"/>
      <c r="Q23" s="73"/>
      <c r="S23" s="71"/>
      <c r="T23" s="72"/>
      <c r="U23" s="71"/>
      <c r="V23" s="73"/>
      <c r="W23" s="73"/>
    </row>
    <row r="24" spans="1:23" ht="25.5" customHeight="1" x14ac:dyDescent="0.2">
      <c r="A24" s="10"/>
      <c r="B24" s="86">
        <v>43152</v>
      </c>
      <c r="C24" s="87">
        <v>0</v>
      </c>
      <c r="D24" s="87">
        <v>0</v>
      </c>
      <c r="E24" s="87">
        <v>1</v>
      </c>
      <c r="F24" s="87">
        <v>0</v>
      </c>
      <c r="G24" s="87">
        <v>0</v>
      </c>
      <c r="H24" s="87">
        <v>0</v>
      </c>
      <c r="I24" s="87">
        <v>0</v>
      </c>
      <c r="J24" s="12"/>
      <c r="K24" s="17">
        <f t="shared" si="0"/>
        <v>1</v>
      </c>
      <c r="L24" s="17">
        <f t="shared" si="1"/>
        <v>3</v>
      </c>
      <c r="M24" s="71"/>
      <c r="N24" s="72"/>
      <c r="O24" s="71"/>
      <c r="P24" s="73"/>
      <c r="Q24" s="73"/>
      <c r="S24" s="71"/>
      <c r="T24" s="72"/>
      <c r="U24" s="71"/>
      <c r="V24" s="73"/>
      <c r="W24" s="73"/>
    </row>
    <row r="25" spans="1:23" ht="25.5" customHeight="1" x14ac:dyDescent="0.2">
      <c r="A25" s="10"/>
      <c r="B25" s="86">
        <v>43154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12"/>
      <c r="K25" s="17">
        <f t="shared" si="0"/>
        <v>1</v>
      </c>
      <c r="L25" s="17">
        <f t="shared" si="1"/>
        <v>3</v>
      </c>
      <c r="M25" s="71"/>
      <c r="N25" s="72"/>
      <c r="O25" s="71"/>
      <c r="P25" s="73"/>
      <c r="Q25" s="73"/>
      <c r="S25" s="71"/>
      <c r="T25" s="72"/>
      <c r="U25" s="71"/>
      <c r="V25" s="73"/>
      <c r="W25" s="73"/>
    </row>
    <row r="26" spans="1:23" ht="25.5" customHeight="1" x14ac:dyDescent="0.2">
      <c r="A26" s="10"/>
      <c r="B26" s="86">
        <v>43159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12"/>
      <c r="K26" s="17">
        <f t="shared" si="0"/>
        <v>1</v>
      </c>
      <c r="L26" s="17">
        <f t="shared" si="1"/>
        <v>3</v>
      </c>
      <c r="M26" s="71"/>
      <c r="N26" s="72"/>
      <c r="O26" s="71"/>
      <c r="P26" s="73"/>
      <c r="Q26" s="73"/>
      <c r="S26" s="71"/>
      <c r="T26" s="72"/>
      <c r="U26" s="71"/>
      <c r="V26" s="73"/>
      <c r="W26" s="73"/>
    </row>
    <row r="27" spans="1:23" ht="25.5" customHeight="1" x14ac:dyDescent="0.2">
      <c r="A27" s="10"/>
      <c r="B27" s="86">
        <v>43159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12"/>
      <c r="K27" s="17">
        <f t="shared" si="0"/>
        <v>1</v>
      </c>
      <c r="L27" s="17">
        <f t="shared" si="1"/>
        <v>3</v>
      </c>
      <c r="M27" s="71"/>
      <c r="N27" s="72"/>
      <c r="O27" s="71"/>
      <c r="P27" s="73"/>
      <c r="Q27" s="73"/>
      <c r="S27" s="71"/>
      <c r="T27" s="72"/>
      <c r="U27" s="71"/>
      <c r="V27" s="73"/>
      <c r="W27" s="73"/>
    </row>
    <row r="28" spans="1:23" ht="25.5" customHeight="1" x14ac:dyDescent="0.2">
      <c r="A28" s="10"/>
      <c r="B28" s="86">
        <v>43161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12"/>
      <c r="K28" s="17">
        <f t="shared" si="0"/>
        <v>1</v>
      </c>
      <c r="L28" s="17">
        <f t="shared" si="1"/>
        <v>3</v>
      </c>
      <c r="M28" s="71"/>
      <c r="N28" s="72"/>
      <c r="O28" s="71"/>
      <c r="P28" s="73"/>
      <c r="Q28" s="73"/>
      <c r="S28" s="71"/>
      <c r="T28" s="72"/>
      <c r="U28" s="71"/>
      <c r="V28" s="73"/>
      <c r="W28" s="73"/>
    </row>
    <row r="29" spans="1:23" ht="25.5" customHeight="1" x14ac:dyDescent="0.2">
      <c r="A29" s="10"/>
      <c r="B29" s="86">
        <v>43163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12"/>
      <c r="K29" s="17">
        <f t="shared" si="0"/>
        <v>1</v>
      </c>
      <c r="L29" s="17">
        <f t="shared" si="1"/>
        <v>3</v>
      </c>
      <c r="M29" s="71"/>
      <c r="N29" s="72"/>
      <c r="O29" s="71"/>
      <c r="P29" s="73"/>
      <c r="Q29" s="73"/>
      <c r="S29" s="71"/>
      <c r="T29" s="72"/>
      <c r="U29" s="71"/>
      <c r="V29" s="73"/>
      <c r="W29" s="73"/>
    </row>
    <row r="30" spans="1:23" ht="25.5" customHeight="1" x14ac:dyDescent="0.2">
      <c r="A30" s="10"/>
      <c r="B30" s="86">
        <v>43167</v>
      </c>
      <c r="C30" s="87">
        <v>0</v>
      </c>
      <c r="D30" s="87">
        <v>0</v>
      </c>
      <c r="E30" s="87">
        <v>1</v>
      </c>
      <c r="F30" s="87">
        <v>0</v>
      </c>
      <c r="G30" s="87">
        <v>0</v>
      </c>
      <c r="H30" s="87">
        <v>0</v>
      </c>
      <c r="I30" s="87">
        <v>0</v>
      </c>
      <c r="J30" s="12"/>
      <c r="K30" s="17">
        <f t="shared" si="0"/>
        <v>1</v>
      </c>
      <c r="L30" s="17">
        <f t="shared" si="1"/>
        <v>3</v>
      </c>
      <c r="M30" s="71"/>
      <c r="N30" s="72"/>
      <c r="O30" s="71"/>
      <c r="P30" s="73"/>
      <c r="Q30" s="73"/>
      <c r="S30" s="71"/>
      <c r="T30" s="72"/>
      <c r="U30" s="71"/>
      <c r="V30" s="73"/>
      <c r="W30" s="73"/>
    </row>
    <row r="31" spans="1:23" ht="25.5" customHeight="1" x14ac:dyDescent="0.2">
      <c r="A31" s="10"/>
      <c r="B31" s="86">
        <v>43170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12"/>
      <c r="K31" s="17">
        <f t="shared" si="0"/>
        <v>1</v>
      </c>
      <c r="L31" s="17">
        <f t="shared" si="1"/>
        <v>3</v>
      </c>
      <c r="M31" s="71"/>
      <c r="N31" s="72"/>
      <c r="O31" s="71"/>
      <c r="P31" s="73"/>
      <c r="Q31" s="73"/>
      <c r="S31" s="71"/>
      <c r="T31" s="72"/>
      <c r="U31" s="71"/>
      <c r="V31" s="73"/>
      <c r="W31" s="73"/>
    </row>
    <row r="32" spans="1:23" ht="25.5" customHeight="1" x14ac:dyDescent="0.2">
      <c r="A32" s="10"/>
      <c r="B32" s="86">
        <v>43171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12"/>
      <c r="K32" s="17">
        <f t="shared" si="0"/>
        <v>1</v>
      </c>
      <c r="L32" s="17">
        <f t="shared" si="1"/>
        <v>3</v>
      </c>
      <c r="M32" s="71"/>
      <c r="N32" s="72"/>
      <c r="O32" s="71"/>
      <c r="P32" s="73"/>
      <c r="Q32" s="73"/>
      <c r="S32" s="71"/>
      <c r="T32" s="72"/>
      <c r="U32" s="71"/>
      <c r="V32" s="73"/>
      <c r="W32" s="73"/>
    </row>
    <row r="33" spans="1:23" ht="25.5" customHeight="1" x14ac:dyDescent="0.2">
      <c r="A33" s="10"/>
      <c r="B33" s="86">
        <v>43173</v>
      </c>
      <c r="C33" s="87">
        <v>0</v>
      </c>
      <c r="D33" s="87">
        <v>0</v>
      </c>
      <c r="E33" s="87">
        <v>1</v>
      </c>
      <c r="F33" s="87">
        <v>0</v>
      </c>
      <c r="G33" s="87">
        <v>0</v>
      </c>
      <c r="H33" s="87">
        <v>0</v>
      </c>
      <c r="I33" s="87">
        <v>0</v>
      </c>
      <c r="J33" s="12"/>
      <c r="K33" s="17">
        <f t="shared" si="0"/>
        <v>1</v>
      </c>
      <c r="L33" s="17">
        <f t="shared" si="1"/>
        <v>3</v>
      </c>
      <c r="M33" s="71"/>
      <c r="N33" s="72"/>
      <c r="O33" s="71"/>
      <c r="P33" s="73"/>
      <c r="Q33" s="73"/>
      <c r="S33" s="71"/>
      <c r="T33" s="72"/>
      <c r="U33" s="71"/>
      <c r="V33" s="73"/>
      <c r="W33" s="73"/>
    </row>
    <row r="34" spans="1:23" ht="25.5" customHeight="1" x14ac:dyDescent="0.2">
      <c r="A34" s="10"/>
      <c r="B34" s="86">
        <v>43179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12"/>
      <c r="K34" s="17">
        <f t="shared" si="0"/>
        <v>1</v>
      </c>
      <c r="L34" s="17">
        <f t="shared" si="1"/>
        <v>3</v>
      </c>
      <c r="M34" s="71"/>
      <c r="N34" s="72"/>
      <c r="O34" s="71"/>
      <c r="P34" s="73"/>
      <c r="Q34" s="73"/>
      <c r="S34" s="71"/>
      <c r="T34" s="72"/>
      <c r="U34" s="71"/>
      <c r="V34" s="73"/>
      <c r="W34" s="73"/>
    </row>
    <row r="35" spans="1:23" ht="25.5" customHeight="1" x14ac:dyDescent="0.2">
      <c r="A35" s="10"/>
      <c r="B35" s="86">
        <v>43182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12"/>
      <c r="K35" s="17">
        <f t="shared" si="0"/>
        <v>1</v>
      </c>
      <c r="L35" s="17">
        <f t="shared" si="1"/>
        <v>3</v>
      </c>
      <c r="M35" s="71"/>
      <c r="N35" s="72"/>
      <c r="O35" s="71"/>
      <c r="P35" s="73"/>
      <c r="Q35" s="73"/>
      <c r="S35" s="71"/>
      <c r="T35" s="72"/>
      <c r="U35" s="71"/>
      <c r="V35" s="73"/>
      <c r="W35" s="73"/>
    </row>
    <row r="36" spans="1:23" ht="25.5" customHeight="1" x14ac:dyDescent="0.2">
      <c r="A36" s="10"/>
      <c r="B36" s="86">
        <v>43186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12"/>
      <c r="K36" s="17">
        <f t="shared" si="0"/>
        <v>1</v>
      </c>
      <c r="L36" s="17">
        <f t="shared" si="1"/>
        <v>3</v>
      </c>
      <c r="M36" s="71"/>
      <c r="N36" s="72"/>
      <c r="O36" s="71"/>
      <c r="P36" s="73"/>
      <c r="Q36" s="73"/>
      <c r="S36" s="71"/>
      <c r="T36" s="72"/>
      <c r="U36" s="71"/>
      <c r="V36" s="73"/>
      <c r="W36" s="73"/>
    </row>
    <row r="37" spans="1:23" ht="25.5" customHeight="1" x14ac:dyDescent="0.2">
      <c r="A37" s="10"/>
      <c r="B37" s="86">
        <v>43193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1</v>
      </c>
      <c r="J37" s="12"/>
      <c r="K37" s="17">
        <f t="shared" si="0"/>
        <v>1</v>
      </c>
      <c r="L37" s="17">
        <f t="shared" si="1"/>
        <v>3</v>
      </c>
      <c r="M37" s="71"/>
      <c r="N37" s="72"/>
      <c r="O37" s="71"/>
      <c r="P37" s="73"/>
      <c r="Q37" s="73"/>
      <c r="S37" s="71"/>
      <c r="T37" s="72"/>
      <c r="U37" s="71"/>
      <c r="V37" s="73"/>
      <c r="W37" s="73"/>
    </row>
    <row r="38" spans="1:23" ht="25.5" customHeight="1" x14ac:dyDescent="0.2">
      <c r="A38" s="10"/>
      <c r="B38" s="86">
        <v>43203</v>
      </c>
      <c r="C38" s="87">
        <v>0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12"/>
      <c r="K38" s="17">
        <f t="shared" si="0"/>
        <v>1</v>
      </c>
      <c r="L38" s="17">
        <f t="shared" si="1"/>
        <v>3</v>
      </c>
      <c r="M38" s="71"/>
      <c r="N38" s="72"/>
      <c r="O38" s="71"/>
      <c r="P38" s="73"/>
      <c r="Q38" s="73"/>
      <c r="S38" s="71"/>
      <c r="T38" s="72"/>
      <c r="U38" s="71"/>
      <c r="V38" s="73"/>
      <c r="W38" s="73"/>
    </row>
    <row r="39" spans="1:23" ht="25.5" customHeight="1" x14ac:dyDescent="0.2">
      <c r="A39" s="10"/>
      <c r="B39" s="86">
        <v>43203</v>
      </c>
      <c r="C39" s="87">
        <v>0</v>
      </c>
      <c r="D39" s="87">
        <v>0</v>
      </c>
      <c r="E39" s="87">
        <v>0</v>
      </c>
      <c r="F39" s="87">
        <v>0</v>
      </c>
      <c r="G39" s="87">
        <v>1</v>
      </c>
      <c r="H39" s="87">
        <v>0</v>
      </c>
      <c r="I39" s="87">
        <v>0</v>
      </c>
      <c r="J39" s="12"/>
      <c r="K39" s="17">
        <f t="shared" si="0"/>
        <v>1</v>
      </c>
      <c r="L39" s="17">
        <f t="shared" si="1"/>
        <v>3</v>
      </c>
      <c r="M39" s="71"/>
      <c r="N39" s="72"/>
      <c r="O39" s="71"/>
      <c r="P39" s="73"/>
      <c r="Q39" s="73"/>
      <c r="S39" s="71"/>
      <c r="T39" s="72"/>
      <c r="U39" s="71"/>
      <c r="V39" s="73"/>
      <c r="W39" s="73"/>
    </row>
    <row r="40" spans="1:23" ht="25.5" customHeight="1" x14ac:dyDescent="0.2">
      <c r="A40" s="10"/>
      <c r="B40" s="86">
        <v>43205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12"/>
      <c r="K40" s="17">
        <f t="shared" si="0"/>
        <v>1</v>
      </c>
      <c r="L40" s="17">
        <f t="shared" si="1"/>
        <v>3</v>
      </c>
      <c r="M40" s="71"/>
      <c r="N40" s="72"/>
      <c r="O40" s="71"/>
      <c r="P40" s="73"/>
      <c r="Q40" s="73"/>
      <c r="S40" s="71"/>
      <c r="T40" s="72"/>
      <c r="U40" s="71"/>
      <c r="V40" s="73"/>
      <c r="W40" s="73"/>
    </row>
    <row r="41" spans="1:23" ht="25.5" customHeight="1" x14ac:dyDescent="0.2">
      <c r="A41" s="10"/>
      <c r="B41" s="86">
        <v>43205</v>
      </c>
      <c r="C41" s="87">
        <v>0</v>
      </c>
      <c r="D41" s="87">
        <v>0</v>
      </c>
      <c r="E41" s="87">
        <v>0</v>
      </c>
      <c r="F41" s="87">
        <v>0</v>
      </c>
      <c r="G41" s="87">
        <v>1</v>
      </c>
      <c r="H41" s="87">
        <v>0</v>
      </c>
      <c r="I41" s="87">
        <v>0</v>
      </c>
      <c r="J41" s="12"/>
      <c r="K41" s="17">
        <f t="shared" si="0"/>
        <v>1</v>
      </c>
      <c r="L41" s="17">
        <f t="shared" si="1"/>
        <v>3</v>
      </c>
      <c r="M41" s="71"/>
      <c r="N41" s="72"/>
      <c r="O41" s="71"/>
      <c r="P41" s="73"/>
      <c r="Q41" s="73"/>
      <c r="S41" s="71"/>
      <c r="T41" s="72"/>
      <c r="U41" s="71"/>
      <c r="V41" s="73"/>
      <c r="W41" s="73"/>
    </row>
    <row r="42" spans="1:23" ht="25.5" customHeight="1" x14ac:dyDescent="0.2">
      <c r="A42" s="10"/>
      <c r="B42" s="86">
        <v>43207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12"/>
      <c r="K42" s="17">
        <f t="shared" si="0"/>
        <v>1</v>
      </c>
      <c r="L42" s="17">
        <f t="shared" si="1"/>
        <v>3</v>
      </c>
      <c r="M42" s="71"/>
      <c r="N42" s="72"/>
      <c r="O42" s="71"/>
      <c r="P42" s="73"/>
      <c r="Q42" s="73"/>
      <c r="S42" s="71"/>
      <c r="T42" s="72"/>
      <c r="U42" s="71"/>
      <c r="V42" s="73"/>
      <c r="W42" s="73"/>
    </row>
    <row r="43" spans="1:23" ht="25.5" customHeight="1" x14ac:dyDescent="0.2">
      <c r="A43" s="10"/>
      <c r="B43" s="86">
        <v>43207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12"/>
      <c r="K43" s="17">
        <f t="shared" si="0"/>
        <v>1</v>
      </c>
      <c r="L43" s="17">
        <f t="shared" si="1"/>
        <v>3</v>
      </c>
      <c r="M43" s="71"/>
      <c r="N43" s="72"/>
      <c r="O43" s="71"/>
      <c r="P43" s="73"/>
      <c r="Q43" s="73"/>
      <c r="S43" s="71"/>
      <c r="T43" s="72"/>
      <c r="U43" s="71"/>
      <c r="V43" s="73"/>
      <c r="W43" s="73"/>
    </row>
    <row r="44" spans="1:23" ht="25.5" customHeight="1" x14ac:dyDescent="0.2">
      <c r="A44" s="10"/>
      <c r="B44" s="86">
        <v>43209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12"/>
      <c r="K44" s="17">
        <f t="shared" si="0"/>
        <v>1</v>
      </c>
      <c r="L44" s="17">
        <f t="shared" si="1"/>
        <v>3</v>
      </c>
      <c r="M44" s="71"/>
      <c r="N44" s="72"/>
      <c r="O44" s="71"/>
      <c r="P44" s="73"/>
      <c r="Q44" s="73"/>
      <c r="S44" s="71"/>
      <c r="T44" s="72"/>
      <c r="U44" s="71"/>
      <c r="V44" s="73"/>
      <c r="W44" s="73"/>
    </row>
    <row r="45" spans="1:23" ht="25.5" customHeight="1" x14ac:dyDescent="0.2">
      <c r="A45" s="10"/>
      <c r="B45" s="86">
        <v>43210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12"/>
      <c r="K45" s="17">
        <f t="shared" si="0"/>
        <v>1</v>
      </c>
      <c r="L45" s="17">
        <f t="shared" si="1"/>
        <v>3</v>
      </c>
      <c r="M45" s="71"/>
      <c r="N45" s="72"/>
      <c r="O45" s="71"/>
      <c r="P45" s="73"/>
      <c r="Q45" s="73"/>
      <c r="S45" s="71"/>
      <c r="T45" s="72"/>
      <c r="U45" s="71"/>
      <c r="V45" s="73"/>
      <c r="W45" s="73"/>
    </row>
    <row r="46" spans="1:23" ht="25.5" customHeight="1" x14ac:dyDescent="0.2">
      <c r="A46" s="10"/>
      <c r="B46" s="86">
        <v>43212</v>
      </c>
      <c r="C46" s="87">
        <v>0</v>
      </c>
      <c r="D46" s="87">
        <v>0</v>
      </c>
      <c r="E46" s="87">
        <v>1</v>
      </c>
      <c r="F46" s="87">
        <v>0</v>
      </c>
      <c r="G46" s="87">
        <v>0</v>
      </c>
      <c r="H46" s="87">
        <v>0</v>
      </c>
      <c r="I46" s="87">
        <v>0</v>
      </c>
      <c r="J46" s="12"/>
      <c r="K46" s="17">
        <f t="shared" si="0"/>
        <v>1</v>
      </c>
      <c r="L46" s="17">
        <f t="shared" si="1"/>
        <v>3</v>
      </c>
      <c r="M46" s="71"/>
      <c r="N46" s="72"/>
      <c r="O46" s="71"/>
      <c r="P46" s="73"/>
      <c r="Q46" s="73"/>
      <c r="S46" s="71"/>
      <c r="T46" s="72"/>
      <c r="U46" s="71"/>
      <c r="V46" s="73"/>
      <c r="W46" s="73"/>
    </row>
    <row r="47" spans="1:23" ht="25.5" customHeight="1" x14ac:dyDescent="0.2">
      <c r="A47" s="10"/>
      <c r="B47" s="86">
        <v>43215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12"/>
      <c r="K47" s="17">
        <f t="shared" si="0"/>
        <v>1</v>
      </c>
      <c r="L47" s="17">
        <f t="shared" si="1"/>
        <v>3</v>
      </c>
      <c r="M47" s="71"/>
      <c r="N47" s="72"/>
      <c r="O47" s="71"/>
      <c r="P47" s="73"/>
      <c r="Q47" s="73"/>
      <c r="S47" s="71"/>
      <c r="T47" s="72"/>
      <c r="U47" s="71"/>
      <c r="V47" s="73"/>
      <c r="W47" s="73"/>
    </row>
    <row r="48" spans="1:23" ht="25.5" customHeight="1" x14ac:dyDescent="0.2">
      <c r="A48" s="10"/>
      <c r="B48" s="86">
        <v>43215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12"/>
      <c r="K48" s="17">
        <f t="shared" si="0"/>
        <v>1</v>
      </c>
      <c r="L48" s="17">
        <f t="shared" si="1"/>
        <v>3</v>
      </c>
      <c r="M48" s="71"/>
      <c r="N48" s="72"/>
      <c r="O48" s="71"/>
      <c r="P48" s="73"/>
      <c r="Q48" s="73"/>
      <c r="S48" s="71"/>
      <c r="T48" s="72"/>
      <c r="U48" s="71"/>
      <c r="V48" s="73"/>
      <c r="W48" s="73"/>
    </row>
    <row r="49" spans="1:23" ht="25.5" customHeight="1" x14ac:dyDescent="0.2">
      <c r="A49" s="10"/>
      <c r="B49" s="86">
        <v>43217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12"/>
      <c r="K49" s="17">
        <f t="shared" si="0"/>
        <v>1</v>
      </c>
      <c r="L49" s="17">
        <f t="shared" si="1"/>
        <v>3</v>
      </c>
      <c r="M49" s="71"/>
      <c r="N49" s="72"/>
      <c r="O49" s="71"/>
      <c r="P49" s="73"/>
      <c r="Q49" s="73"/>
      <c r="S49" s="71"/>
      <c r="T49" s="72"/>
      <c r="U49" s="71"/>
      <c r="V49" s="73"/>
      <c r="W49" s="73"/>
    </row>
    <row r="50" spans="1:23" ht="25.5" customHeight="1" x14ac:dyDescent="0.2">
      <c r="A50" s="10"/>
      <c r="B50" s="86">
        <v>43223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12"/>
      <c r="K50" s="17">
        <f t="shared" si="0"/>
        <v>1</v>
      </c>
      <c r="L50" s="17">
        <f t="shared" si="1"/>
        <v>3</v>
      </c>
      <c r="M50" s="71"/>
      <c r="N50" s="72"/>
      <c r="O50" s="71"/>
      <c r="P50" s="73"/>
      <c r="Q50" s="73"/>
      <c r="S50" s="71"/>
      <c r="T50" s="72"/>
      <c r="U50" s="71"/>
      <c r="V50" s="73"/>
      <c r="W50" s="73"/>
    </row>
    <row r="51" spans="1:23" ht="25.5" customHeight="1" x14ac:dyDescent="0.2">
      <c r="A51" s="10"/>
      <c r="B51" s="86">
        <v>43234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12"/>
      <c r="K51" s="17">
        <f t="shared" si="0"/>
        <v>1</v>
      </c>
      <c r="L51" s="17">
        <f t="shared" si="1"/>
        <v>3</v>
      </c>
      <c r="M51" s="71"/>
      <c r="N51" s="72"/>
      <c r="O51" s="71"/>
      <c r="P51" s="73"/>
      <c r="Q51" s="73"/>
      <c r="S51" s="71"/>
      <c r="T51" s="72"/>
      <c r="U51" s="71"/>
      <c r="V51" s="73"/>
      <c r="W51" s="73"/>
    </row>
    <row r="52" spans="1:23" ht="25.5" customHeight="1" x14ac:dyDescent="0.2">
      <c r="A52" s="10"/>
      <c r="B52" s="86">
        <v>43237</v>
      </c>
      <c r="C52" s="87">
        <v>0</v>
      </c>
      <c r="D52" s="87">
        <v>0</v>
      </c>
      <c r="E52" s="87">
        <v>1</v>
      </c>
      <c r="F52" s="87">
        <v>0</v>
      </c>
      <c r="G52" s="87">
        <v>0</v>
      </c>
      <c r="H52" s="87">
        <v>0</v>
      </c>
      <c r="I52" s="87">
        <v>0</v>
      </c>
      <c r="J52" s="12"/>
      <c r="K52" s="17">
        <f t="shared" si="0"/>
        <v>1</v>
      </c>
      <c r="L52" s="17">
        <f t="shared" si="1"/>
        <v>3</v>
      </c>
      <c r="M52" s="71"/>
      <c r="N52" s="72"/>
      <c r="O52" s="71"/>
      <c r="P52" s="73"/>
      <c r="Q52" s="73"/>
      <c r="S52" s="71"/>
      <c r="T52" s="72"/>
      <c r="U52" s="71"/>
      <c r="V52" s="73"/>
      <c r="W52" s="73"/>
    </row>
    <row r="53" spans="1:23" ht="25.5" customHeight="1" x14ac:dyDescent="0.2">
      <c r="A53" s="10"/>
      <c r="B53" s="86">
        <v>43240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12"/>
      <c r="K53" s="17">
        <f t="shared" si="0"/>
        <v>1</v>
      </c>
      <c r="L53" s="17">
        <f t="shared" si="1"/>
        <v>3</v>
      </c>
      <c r="M53" s="71"/>
      <c r="N53" s="72"/>
      <c r="O53" s="71"/>
      <c r="P53" s="73"/>
      <c r="Q53" s="73"/>
      <c r="S53" s="71"/>
      <c r="T53" s="72"/>
      <c r="U53" s="71"/>
      <c r="V53" s="73"/>
      <c r="W53" s="73"/>
    </row>
    <row r="54" spans="1:23" ht="25.5" customHeight="1" x14ac:dyDescent="0.2">
      <c r="A54" s="10"/>
      <c r="B54" s="86">
        <v>43243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12"/>
      <c r="K54" s="17">
        <f t="shared" si="0"/>
        <v>1</v>
      </c>
      <c r="L54" s="17">
        <f t="shared" si="1"/>
        <v>3</v>
      </c>
      <c r="M54" s="71"/>
      <c r="N54" s="72"/>
      <c r="O54" s="71"/>
      <c r="P54" s="73"/>
      <c r="Q54" s="73"/>
      <c r="S54" s="71"/>
      <c r="T54" s="72"/>
      <c r="U54" s="71"/>
      <c r="V54" s="73"/>
      <c r="W54" s="73"/>
    </row>
    <row r="55" spans="1:23" ht="25.5" customHeight="1" x14ac:dyDescent="0.2">
      <c r="A55" s="10"/>
      <c r="B55" s="86">
        <v>43245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12"/>
      <c r="K55" s="17">
        <f t="shared" si="0"/>
        <v>1</v>
      </c>
      <c r="L55" s="17">
        <f t="shared" si="1"/>
        <v>3</v>
      </c>
      <c r="M55" s="71"/>
      <c r="N55" s="72"/>
      <c r="O55" s="71"/>
      <c r="P55" s="73"/>
      <c r="Q55" s="73"/>
      <c r="S55" s="71"/>
      <c r="T55" s="72"/>
      <c r="U55" s="71"/>
      <c r="V55" s="73"/>
      <c r="W55" s="73"/>
    </row>
    <row r="56" spans="1:23" ht="25.5" customHeight="1" x14ac:dyDescent="0.2">
      <c r="A56" s="10"/>
      <c r="B56" s="86">
        <v>43248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12"/>
      <c r="K56" s="17">
        <f t="shared" si="0"/>
        <v>1</v>
      </c>
      <c r="L56" s="17">
        <f t="shared" si="1"/>
        <v>3</v>
      </c>
      <c r="M56" s="71"/>
      <c r="N56" s="72"/>
      <c r="O56" s="71"/>
      <c r="P56" s="73"/>
      <c r="Q56" s="73"/>
      <c r="S56" s="71"/>
      <c r="T56" s="72"/>
      <c r="U56" s="71"/>
      <c r="V56" s="73"/>
      <c r="W56" s="73"/>
    </row>
    <row r="57" spans="1:23" ht="25.5" customHeight="1" x14ac:dyDescent="0.2">
      <c r="A57" s="10"/>
      <c r="B57" s="86">
        <v>43251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12"/>
      <c r="K57" s="17">
        <f t="shared" si="0"/>
        <v>1</v>
      </c>
      <c r="L57" s="17">
        <f t="shared" si="1"/>
        <v>3</v>
      </c>
      <c r="M57" s="71"/>
      <c r="N57" s="72"/>
      <c r="O57" s="71"/>
      <c r="P57" s="73"/>
      <c r="Q57" s="73"/>
      <c r="S57" s="71"/>
      <c r="T57" s="72"/>
      <c r="U57" s="71"/>
      <c r="V57" s="73"/>
      <c r="W57" s="73"/>
    </row>
    <row r="58" spans="1:23" ht="25.5" customHeight="1" x14ac:dyDescent="0.2">
      <c r="A58" s="10"/>
      <c r="B58" s="86">
        <v>43252</v>
      </c>
      <c r="C58" s="87">
        <v>0</v>
      </c>
      <c r="D58" s="87">
        <v>0</v>
      </c>
      <c r="E58" s="87">
        <v>1</v>
      </c>
      <c r="F58" s="87">
        <v>0</v>
      </c>
      <c r="G58" s="87">
        <v>0</v>
      </c>
      <c r="H58" s="87">
        <v>0</v>
      </c>
      <c r="I58" s="87">
        <v>0</v>
      </c>
      <c r="J58" s="12"/>
      <c r="K58" s="17">
        <f t="shared" si="0"/>
        <v>1</v>
      </c>
      <c r="L58" s="17">
        <f t="shared" si="1"/>
        <v>3</v>
      </c>
      <c r="M58" s="71"/>
      <c r="N58" s="72"/>
      <c r="O58" s="71"/>
      <c r="P58" s="73"/>
      <c r="Q58" s="73"/>
      <c r="S58" s="71"/>
      <c r="T58" s="72"/>
      <c r="U58" s="71"/>
      <c r="V58" s="73"/>
      <c r="W58" s="73"/>
    </row>
    <row r="59" spans="1:23" ht="25.5" customHeight="1" x14ac:dyDescent="0.2">
      <c r="A59" s="10"/>
      <c r="B59" s="86">
        <v>43257</v>
      </c>
      <c r="C59" s="87">
        <v>1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12"/>
      <c r="K59" s="17">
        <f t="shared" si="0"/>
        <v>1</v>
      </c>
      <c r="L59" s="17">
        <f t="shared" si="1"/>
        <v>3</v>
      </c>
      <c r="M59" s="71"/>
      <c r="N59" s="72"/>
      <c r="O59" s="71"/>
      <c r="P59" s="73"/>
      <c r="Q59" s="73"/>
      <c r="S59" s="71"/>
      <c r="T59" s="72"/>
      <c r="U59" s="71"/>
      <c r="V59" s="73"/>
      <c r="W59" s="73"/>
    </row>
    <row r="60" spans="1:23" ht="25.5" customHeight="1" x14ac:dyDescent="0.2">
      <c r="A60" s="10"/>
      <c r="B60" s="86">
        <v>43259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12"/>
      <c r="K60" s="17">
        <f t="shared" si="0"/>
        <v>1</v>
      </c>
      <c r="L60" s="17">
        <f t="shared" si="1"/>
        <v>3</v>
      </c>
      <c r="M60" s="71"/>
      <c r="N60" s="72"/>
      <c r="O60" s="71"/>
      <c r="P60" s="73"/>
      <c r="Q60" s="73"/>
      <c r="S60" s="71"/>
      <c r="T60" s="72"/>
      <c r="U60" s="71"/>
      <c r="V60" s="73"/>
      <c r="W60" s="73"/>
    </row>
    <row r="61" spans="1:23" ht="25.5" customHeight="1" x14ac:dyDescent="0.2">
      <c r="A61" s="10"/>
      <c r="B61" s="86">
        <v>43259</v>
      </c>
      <c r="C61" s="87">
        <v>0</v>
      </c>
      <c r="D61" s="87">
        <v>0</v>
      </c>
      <c r="E61" s="87">
        <v>1</v>
      </c>
      <c r="F61" s="87">
        <v>0</v>
      </c>
      <c r="G61" s="87">
        <v>0</v>
      </c>
      <c r="H61" s="87">
        <v>0</v>
      </c>
      <c r="I61" s="87">
        <v>0</v>
      </c>
      <c r="J61" s="12"/>
      <c r="K61" s="17">
        <f t="shared" si="0"/>
        <v>1</v>
      </c>
      <c r="L61" s="17">
        <f t="shared" si="1"/>
        <v>3</v>
      </c>
      <c r="M61" s="71"/>
      <c r="N61" s="72"/>
      <c r="O61" s="71"/>
      <c r="P61" s="73"/>
      <c r="Q61" s="73"/>
      <c r="S61" s="71"/>
      <c r="T61" s="72"/>
      <c r="U61" s="71"/>
      <c r="V61" s="73"/>
      <c r="W61" s="73"/>
    </row>
    <row r="62" spans="1:23" ht="25.5" customHeight="1" x14ac:dyDescent="0.2">
      <c r="A62" s="10"/>
      <c r="B62" s="86">
        <v>43266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12"/>
      <c r="K62" s="17">
        <f t="shared" si="0"/>
        <v>1</v>
      </c>
      <c r="L62" s="17">
        <f t="shared" si="1"/>
        <v>3</v>
      </c>
      <c r="M62" s="71"/>
      <c r="N62" s="72"/>
      <c r="O62" s="71"/>
      <c r="P62" s="73"/>
      <c r="Q62" s="73"/>
      <c r="S62" s="71"/>
      <c r="T62" s="72"/>
      <c r="U62" s="71"/>
      <c r="V62" s="73"/>
      <c r="W62" s="73"/>
    </row>
    <row r="63" spans="1:23" ht="25.5" customHeight="1" x14ac:dyDescent="0.2">
      <c r="A63" s="10"/>
      <c r="B63" s="86">
        <v>43266</v>
      </c>
      <c r="C63" s="87">
        <v>0</v>
      </c>
      <c r="D63" s="87">
        <v>1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12"/>
      <c r="K63" s="17">
        <f t="shared" si="0"/>
        <v>1</v>
      </c>
      <c r="L63" s="17">
        <f t="shared" si="1"/>
        <v>3</v>
      </c>
      <c r="M63" s="71"/>
      <c r="N63" s="72"/>
      <c r="O63" s="71"/>
      <c r="P63" s="73"/>
      <c r="Q63" s="73"/>
      <c r="S63" s="71"/>
      <c r="T63" s="72"/>
      <c r="U63" s="71"/>
      <c r="V63" s="73"/>
      <c r="W63" s="73"/>
    </row>
    <row r="64" spans="1:23" ht="25.5" customHeight="1" x14ac:dyDescent="0.2">
      <c r="A64" s="10"/>
      <c r="B64" s="86">
        <v>43269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12"/>
      <c r="K64" s="17">
        <f t="shared" si="0"/>
        <v>1</v>
      </c>
      <c r="L64" s="17">
        <f t="shared" si="1"/>
        <v>3</v>
      </c>
      <c r="M64" s="71"/>
      <c r="N64" s="72"/>
      <c r="O64" s="71"/>
      <c r="P64" s="73"/>
      <c r="Q64" s="73"/>
      <c r="S64" s="71"/>
      <c r="T64" s="72"/>
      <c r="U64" s="71"/>
      <c r="V64" s="73"/>
      <c r="W64" s="73"/>
    </row>
    <row r="65" spans="1:23" ht="25.5" customHeight="1" x14ac:dyDescent="0.2">
      <c r="A65" s="10"/>
      <c r="B65" s="86">
        <v>43272</v>
      </c>
      <c r="C65" s="87">
        <v>0</v>
      </c>
      <c r="D65" s="87">
        <v>0</v>
      </c>
      <c r="E65" s="87">
        <v>1</v>
      </c>
      <c r="F65" s="87">
        <v>0</v>
      </c>
      <c r="G65" s="87">
        <v>0</v>
      </c>
      <c r="H65" s="87">
        <v>0</v>
      </c>
      <c r="I65" s="87">
        <v>0</v>
      </c>
      <c r="J65" s="12"/>
      <c r="K65" s="17">
        <f t="shared" si="0"/>
        <v>1</v>
      </c>
      <c r="L65" s="17">
        <f t="shared" si="1"/>
        <v>3</v>
      </c>
      <c r="M65" s="71"/>
      <c r="N65" s="72"/>
      <c r="O65" s="71"/>
      <c r="P65" s="73"/>
      <c r="Q65" s="73"/>
      <c r="S65" s="71"/>
      <c r="T65" s="72"/>
      <c r="U65" s="71"/>
      <c r="V65" s="73"/>
      <c r="W65" s="73"/>
    </row>
    <row r="66" spans="1:23" ht="25.5" customHeight="1" x14ac:dyDescent="0.2">
      <c r="A66" s="10"/>
      <c r="B66" s="86">
        <v>43273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12"/>
      <c r="K66" s="17">
        <f t="shared" si="0"/>
        <v>1</v>
      </c>
      <c r="L66" s="17">
        <f t="shared" si="1"/>
        <v>3</v>
      </c>
      <c r="M66" s="71"/>
      <c r="N66" s="72"/>
      <c r="O66" s="71"/>
      <c r="P66" s="73"/>
      <c r="Q66" s="73"/>
      <c r="S66" s="71"/>
      <c r="T66" s="72"/>
      <c r="U66" s="71"/>
      <c r="V66" s="73"/>
      <c r="W66" s="73"/>
    </row>
    <row r="67" spans="1:23" ht="25.5" customHeight="1" x14ac:dyDescent="0.2">
      <c r="A67" s="10"/>
      <c r="B67" s="86">
        <v>43276</v>
      </c>
      <c r="C67" s="87">
        <v>0</v>
      </c>
      <c r="D67" s="87">
        <v>0</v>
      </c>
      <c r="E67" s="87">
        <v>1</v>
      </c>
      <c r="F67" s="87">
        <v>0</v>
      </c>
      <c r="G67" s="87">
        <v>0</v>
      </c>
      <c r="H67" s="87">
        <v>0</v>
      </c>
      <c r="I67" s="87">
        <v>0</v>
      </c>
      <c r="J67" s="12"/>
      <c r="K67" s="17">
        <f t="shared" si="0"/>
        <v>1</v>
      </c>
      <c r="L67" s="17">
        <f t="shared" si="1"/>
        <v>3</v>
      </c>
      <c r="M67" s="71"/>
      <c r="N67" s="72"/>
      <c r="O67" s="71"/>
      <c r="P67" s="73"/>
      <c r="Q67" s="73"/>
      <c r="S67" s="71"/>
      <c r="T67" s="72"/>
      <c r="U67" s="71"/>
      <c r="V67" s="73"/>
      <c r="W67" s="73"/>
    </row>
    <row r="68" spans="1:23" ht="25.5" customHeight="1" x14ac:dyDescent="0.2">
      <c r="A68" s="10"/>
      <c r="B68" s="86">
        <v>43278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1</v>
      </c>
      <c r="J68" s="12"/>
      <c r="K68" s="17">
        <f t="shared" si="0"/>
        <v>1</v>
      </c>
      <c r="L68" s="17">
        <f t="shared" si="1"/>
        <v>3</v>
      </c>
      <c r="M68" s="71"/>
      <c r="N68" s="72"/>
      <c r="O68" s="71"/>
      <c r="P68" s="73"/>
      <c r="Q68" s="73"/>
      <c r="S68" s="71"/>
      <c r="T68" s="72"/>
      <c r="U68" s="71"/>
      <c r="V68" s="73"/>
      <c r="W68" s="73"/>
    </row>
    <row r="69" spans="1:23" ht="25.5" customHeight="1" x14ac:dyDescent="0.2">
      <c r="A69" s="10"/>
      <c r="B69" s="86">
        <v>43280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12"/>
      <c r="K69" s="17">
        <f t="shared" si="0"/>
        <v>1</v>
      </c>
      <c r="L69" s="17">
        <f t="shared" si="1"/>
        <v>3</v>
      </c>
      <c r="M69" s="71"/>
      <c r="N69" s="72"/>
      <c r="O69" s="71"/>
      <c r="P69" s="73"/>
      <c r="Q69" s="73"/>
      <c r="S69" s="71"/>
      <c r="T69" s="72"/>
      <c r="U69" s="71"/>
      <c r="V69" s="73"/>
      <c r="W69" s="73"/>
    </row>
    <row r="70" spans="1:23" ht="25.5" customHeight="1" x14ac:dyDescent="0.2">
      <c r="A70" s="10"/>
      <c r="B70" s="86">
        <v>43283</v>
      </c>
      <c r="C70" s="87">
        <v>0</v>
      </c>
      <c r="D70" s="87">
        <v>0</v>
      </c>
      <c r="E70" s="87">
        <v>1</v>
      </c>
      <c r="F70" s="87">
        <v>0</v>
      </c>
      <c r="G70" s="87">
        <v>0</v>
      </c>
      <c r="H70" s="87">
        <v>0</v>
      </c>
      <c r="I70" s="87">
        <v>0</v>
      </c>
      <c r="J70" s="12"/>
      <c r="K70" s="17">
        <f t="shared" si="0"/>
        <v>1</v>
      </c>
      <c r="L70" s="17">
        <f t="shared" si="1"/>
        <v>3</v>
      </c>
      <c r="M70" s="71"/>
      <c r="N70" s="72"/>
      <c r="O70" s="71"/>
      <c r="P70" s="73"/>
      <c r="Q70" s="73"/>
      <c r="S70" s="71"/>
      <c r="T70" s="72"/>
      <c r="U70" s="71"/>
      <c r="V70" s="73"/>
      <c r="W70" s="73"/>
    </row>
    <row r="71" spans="1:23" ht="25.5" customHeight="1" x14ac:dyDescent="0.2">
      <c r="A71" s="10"/>
      <c r="B71" s="86">
        <v>43285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12"/>
      <c r="K71" s="17">
        <f t="shared" si="0"/>
        <v>1</v>
      </c>
      <c r="L71" s="17">
        <f t="shared" si="1"/>
        <v>3</v>
      </c>
      <c r="M71" s="71"/>
      <c r="N71" s="72"/>
      <c r="O71" s="71"/>
      <c r="P71" s="73"/>
      <c r="Q71" s="73"/>
      <c r="S71" s="71"/>
      <c r="T71" s="72"/>
      <c r="U71" s="71"/>
      <c r="V71" s="73"/>
      <c r="W71" s="73"/>
    </row>
    <row r="72" spans="1:23" ht="25.5" customHeight="1" x14ac:dyDescent="0.2">
      <c r="A72" s="10"/>
      <c r="B72" s="86">
        <v>43287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12"/>
      <c r="K72" s="17">
        <f t="shared" si="0"/>
        <v>1</v>
      </c>
      <c r="L72" s="17">
        <f t="shared" si="1"/>
        <v>3</v>
      </c>
      <c r="M72" s="71"/>
      <c r="N72" s="72"/>
      <c r="O72" s="71"/>
      <c r="P72" s="73"/>
      <c r="Q72" s="73"/>
      <c r="S72" s="71"/>
      <c r="T72" s="72"/>
      <c r="U72" s="71"/>
      <c r="V72" s="73"/>
      <c r="W72" s="73"/>
    </row>
    <row r="73" spans="1:23" ht="25.5" customHeight="1" x14ac:dyDescent="0.2">
      <c r="A73" s="10"/>
      <c r="B73" s="86">
        <v>43291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12"/>
      <c r="K73" s="17">
        <f t="shared" si="0"/>
        <v>1</v>
      </c>
      <c r="L73" s="17">
        <f t="shared" si="1"/>
        <v>3</v>
      </c>
      <c r="M73" s="71"/>
      <c r="N73" s="72"/>
      <c r="O73" s="71"/>
      <c r="P73" s="73"/>
      <c r="Q73" s="73"/>
      <c r="S73" s="71"/>
      <c r="T73" s="72"/>
      <c r="U73" s="71"/>
      <c r="V73" s="73"/>
      <c r="W73" s="73"/>
    </row>
    <row r="74" spans="1:23" ht="25.5" customHeight="1" x14ac:dyDescent="0.2">
      <c r="A74" s="10"/>
      <c r="B74" s="86">
        <v>43294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12"/>
      <c r="K74" s="17">
        <f t="shared" si="0"/>
        <v>1</v>
      </c>
      <c r="L74" s="17">
        <f t="shared" si="1"/>
        <v>3</v>
      </c>
      <c r="M74" s="71"/>
      <c r="N74" s="72"/>
      <c r="O74" s="71"/>
      <c r="P74" s="73"/>
      <c r="Q74" s="73"/>
      <c r="S74" s="71"/>
      <c r="T74" s="72"/>
      <c r="U74" s="71"/>
      <c r="V74" s="73"/>
      <c r="W74" s="73"/>
    </row>
    <row r="75" spans="1:23" ht="25.5" customHeight="1" x14ac:dyDescent="0.2">
      <c r="A75" s="10"/>
      <c r="B75" s="86">
        <v>43297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12"/>
      <c r="K75" s="17">
        <f t="shared" si="0"/>
        <v>1</v>
      </c>
      <c r="L75" s="17">
        <f t="shared" si="1"/>
        <v>3</v>
      </c>
      <c r="M75" s="71"/>
      <c r="N75" s="72"/>
      <c r="O75" s="71"/>
      <c r="P75" s="73"/>
      <c r="Q75" s="73"/>
      <c r="S75" s="71"/>
      <c r="T75" s="72"/>
      <c r="U75" s="71"/>
      <c r="V75" s="73"/>
      <c r="W75" s="73"/>
    </row>
    <row r="76" spans="1:23" ht="25.5" customHeight="1" x14ac:dyDescent="0.2">
      <c r="A76" s="10"/>
      <c r="B76" s="86">
        <v>43298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1</v>
      </c>
      <c r="J76" s="12"/>
      <c r="K76" s="17">
        <f t="shared" si="0"/>
        <v>1</v>
      </c>
      <c r="L76" s="17">
        <f t="shared" si="1"/>
        <v>3</v>
      </c>
      <c r="M76" s="71"/>
      <c r="N76" s="72"/>
      <c r="O76" s="71"/>
      <c r="P76" s="73"/>
      <c r="Q76" s="73"/>
      <c r="S76" s="71"/>
      <c r="T76" s="72"/>
      <c r="U76" s="71"/>
      <c r="V76" s="73"/>
      <c r="W76" s="73"/>
    </row>
    <row r="77" spans="1:23" ht="25.5" customHeight="1" x14ac:dyDescent="0.2">
      <c r="A77" s="10"/>
      <c r="B77" s="86">
        <v>43304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12"/>
      <c r="K77" s="17">
        <f t="shared" si="0"/>
        <v>1</v>
      </c>
      <c r="L77" s="17">
        <f t="shared" si="1"/>
        <v>3</v>
      </c>
      <c r="M77" s="71"/>
      <c r="N77" s="72"/>
      <c r="O77" s="71"/>
      <c r="P77" s="73"/>
      <c r="Q77" s="73"/>
      <c r="S77" s="71"/>
      <c r="T77" s="72"/>
      <c r="U77" s="71"/>
      <c r="V77" s="73"/>
      <c r="W77" s="73"/>
    </row>
    <row r="78" spans="1:23" ht="25.5" customHeight="1" x14ac:dyDescent="0.2">
      <c r="A78" s="10"/>
      <c r="B78" s="86">
        <v>43305</v>
      </c>
      <c r="C78" s="87">
        <v>0</v>
      </c>
      <c r="D78" s="87">
        <v>1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12"/>
      <c r="K78" s="17">
        <f t="shared" si="0"/>
        <v>1</v>
      </c>
      <c r="L78" s="17">
        <f t="shared" si="1"/>
        <v>3</v>
      </c>
      <c r="M78" s="71"/>
      <c r="N78" s="72"/>
      <c r="O78" s="71"/>
      <c r="P78" s="73"/>
      <c r="Q78" s="73"/>
      <c r="S78" s="71"/>
      <c r="T78" s="72"/>
      <c r="U78" s="71"/>
      <c r="V78" s="73"/>
      <c r="W78" s="73"/>
    </row>
    <row r="79" spans="1:23" ht="25.5" customHeight="1" x14ac:dyDescent="0.2">
      <c r="A79" s="10"/>
      <c r="B79" s="86">
        <v>43311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12"/>
      <c r="K79" s="17">
        <f t="shared" si="0"/>
        <v>1</v>
      </c>
      <c r="L79" s="17">
        <f t="shared" si="1"/>
        <v>3</v>
      </c>
      <c r="M79" s="71"/>
      <c r="N79" s="72"/>
      <c r="O79" s="71"/>
      <c r="P79" s="73"/>
      <c r="Q79" s="73"/>
      <c r="S79" s="71"/>
      <c r="T79" s="72"/>
      <c r="U79" s="71"/>
      <c r="V79" s="73"/>
      <c r="W79" s="73"/>
    </row>
    <row r="80" spans="1:23" ht="25.5" customHeight="1" x14ac:dyDescent="0.2">
      <c r="A80" s="10"/>
      <c r="B80" s="86">
        <v>43314</v>
      </c>
      <c r="C80" s="87">
        <v>0</v>
      </c>
      <c r="D80" s="87">
        <v>0</v>
      </c>
      <c r="E80" s="87">
        <v>0</v>
      </c>
      <c r="F80" s="87">
        <v>0</v>
      </c>
      <c r="G80" s="87">
        <v>1</v>
      </c>
      <c r="H80" s="87">
        <v>0</v>
      </c>
      <c r="I80" s="87">
        <v>0</v>
      </c>
      <c r="J80" s="12"/>
      <c r="K80" s="17">
        <f t="shared" si="0"/>
        <v>1</v>
      </c>
      <c r="L80" s="17">
        <f t="shared" si="1"/>
        <v>3</v>
      </c>
      <c r="M80" s="71"/>
      <c r="N80" s="72"/>
      <c r="O80" s="71"/>
      <c r="P80" s="73"/>
      <c r="Q80" s="73"/>
      <c r="S80" s="71"/>
      <c r="T80" s="72"/>
      <c r="U80" s="71"/>
      <c r="V80" s="73"/>
      <c r="W80" s="73"/>
    </row>
    <row r="81" spans="1:23" ht="25.5" customHeight="1" x14ac:dyDescent="0.2">
      <c r="A81" s="10"/>
      <c r="B81" s="86">
        <v>43319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12"/>
      <c r="K81" s="17">
        <f t="shared" si="0"/>
        <v>1</v>
      </c>
      <c r="L81" s="17">
        <f t="shared" si="1"/>
        <v>3</v>
      </c>
      <c r="M81" s="71"/>
      <c r="N81" s="72"/>
      <c r="O81" s="71"/>
      <c r="P81" s="73"/>
      <c r="Q81" s="73"/>
      <c r="S81" s="71"/>
      <c r="T81" s="72"/>
      <c r="U81" s="71"/>
      <c r="V81" s="73"/>
      <c r="W81" s="73"/>
    </row>
    <row r="82" spans="1:23" ht="25.5" customHeight="1" x14ac:dyDescent="0.2">
      <c r="A82" s="10"/>
      <c r="B82" s="86">
        <v>43321</v>
      </c>
      <c r="C82" s="87">
        <v>1</v>
      </c>
      <c r="D82" s="87">
        <v>0</v>
      </c>
      <c r="E82" s="87">
        <v>0</v>
      </c>
      <c r="F82" s="87">
        <v>0</v>
      </c>
      <c r="G82" s="87">
        <v>0</v>
      </c>
      <c r="H82" s="87">
        <v>0</v>
      </c>
      <c r="I82" s="87">
        <v>0</v>
      </c>
      <c r="J82" s="12"/>
      <c r="K82" s="17">
        <f t="shared" si="0"/>
        <v>1</v>
      </c>
      <c r="L82" s="17">
        <f t="shared" si="1"/>
        <v>3</v>
      </c>
      <c r="M82" s="71"/>
      <c r="N82" s="72"/>
      <c r="O82" s="71"/>
      <c r="P82" s="73"/>
      <c r="Q82" s="73"/>
      <c r="S82" s="71"/>
      <c r="T82" s="72"/>
      <c r="U82" s="71"/>
      <c r="V82" s="73"/>
      <c r="W82" s="73"/>
    </row>
    <row r="83" spans="1:23" ht="25.5" customHeight="1" x14ac:dyDescent="0.2">
      <c r="A83" s="10"/>
      <c r="B83" s="86">
        <v>43322</v>
      </c>
      <c r="C83" s="87">
        <v>0</v>
      </c>
      <c r="D83" s="87">
        <v>0</v>
      </c>
      <c r="E83" s="87">
        <v>0</v>
      </c>
      <c r="F83" s="87">
        <v>1</v>
      </c>
      <c r="G83" s="87">
        <v>0</v>
      </c>
      <c r="H83" s="87">
        <v>0</v>
      </c>
      <c r="I83" s="87">
        <v>0</v>
      </c>
      <c r="J83" s="12"/>
      <c r="K83" s="17">
        <f t="shared" si="0"/>
        <v>1</v>
      </c>
      <c r="L83" s="17">
        <f t="shared" si="1"/>
        <v>3</v>
      </c>
      <c r="M83" s="71"/>
      <c r="N83" s="72"/>
      <c r="O83" s="71"/>
      <c r="P83" s="73"/>
      <c r="Q83" s="73"/>
      <c r="S83" s="71"/>
      <c r="T83" s="72"/>
      <c r="U83" s="71"/>
      <c r="V83" s="73"/>
      <c r="W83" s="73"/>
    </row>
    <row r="84" spans="1:23" ht="25.5" customHeight="1" x14ac:dyDescent="0.2">
      <c r="A84" s="10"/>
      <c r="B84" s="86">
        <v>43327</v>
      </c>
      <c r="C84" s="87">
        <v>0</v>
      </c>
      <c r="D84" s="87">
        <v>0</v>
      </c>
      <c r="E84" s="87">
        <v>0</v>
      </c>
      <c r="F84" s="87">
        <v>0</v>
      </c>
      <c r="G84" s="87">
        <v>1</v>
      </c>
      <c r="H84" s="87">
        <v>0</v>
      </c>
      <c r="I84" s="87">
        <v>0</v>
      </c>
      <c r="J84" s="12"/>
      <c r="K84" s="17">
        <f t="shared" si="0"/>
        <v>1</v>
      </c>
      <c r="L84" s="17">
        <f t="shared" si="1"/>
        <v>3</v>
      </c>
      <c r="M84" s="71"/>
      <c r="N84" s="72"/>
      <c r="O84" s="71"/>
      <c r="P84" s="73"/>
      <c r="Q84" s="73"/>
      <c r="S84" s="71"/>
      <c r="T84" s="72"/>
      <c r="U84" s="71"/>
      <c r="V84" s="73"/>
      <c r="W84" s="73"/>
    </row>
    <row r="85" spans="1:23" ht="25.5" customHeight="1" x14ac:dyDescent="0.2">
      <c r="A85" s="10"/>
      <c r="B85" s="86">
        <v>43329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1</v>
      </c>
      <c r="I85" s="87">
        <v>0</v>
      </c>
      <c r="J85" s="12"/>
      <c r="K85" s="17">
        <f t="shared" si="0"/>
        <v>1</v>
      </c>
      <c r="L85" s="17">
        <f t="shared" si="1"/>
        <v>3</v>
      </c>
      <c r="M85" s="71"/>
      <c r="N85" s="72"/>
      <c r="O85" s="71"/>
      <c r="P85" s="73"/>
      <c r="Q85" s="73"/>
      <c r="S85" s="71"/>
      <c r="T85" s="72"/>
      <c r="U85" s="71"/>
      <c r="V85" s="73"/>
      <c r="W85" s="73"/>
    </row>
    <row r="86" spans="1:23" ht="25.5" customHeight="1" x14ac:dyDescent="0.2">
      <c r="A86" s="10"/>
      <c r="B86" s="86">
        <v>43334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12"/>
      <c r="K86" s="17">
        <f t="shared" si="0"/>
        <v>1</v>
      </c>
      <c r="L86" s="17">
        <f t="shared" si="1"/>
        <v>3</v>
      </c>
      <c r="M86" s="71"/>
      <c r="N86" s="72"/>
      <c r="O86" s="71"/>
      <c r="P86" s="73"/>
      <c r="Q86" s="73"/>
      <c r="S86" s="71"/>
      <c r="T86" s="72"/>
      <c r="U86" s="71"/>
      <c r="V86" s="73"/>
      <c r="W86" s="73"/>
    </row>
    <row r="87" spans="1:23" ht="25.5" customHeight="1" x14ac:dyDescent="0.2">
      <c r="A87" s="10"/>
      <c r="B87" s="86">
        <v>43335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12"/>
      <c r="K87" s="17">
        <f t="shared" si="0"/>
        <v>1</v>
      </c>
      <c r="L87" s="17">
        <f t="shared" si="1"/>
        <v>3</v>
      </c>
      <c r="M87" s="71"/>
      <c r="N87" s="72"/>
      <c r="O87" s="71"/>
      <c r="P87" s="73"/>
      <c r="Q87" s="73"/>
      <c r="S87" s="71"/>
      <c r="T87" s="72"/>
      <c r="U87" s="71"/>
      <c r="V87" s="73"/>
      <c r="W87" s="73"/>
    </row>
    <row r="88" spans="1:23" ht="25.5" customHeight="1" x14ac:dyDescent="0.2">
      <c r="A88" s="10"/>
      <c r="B88" s="86">
        <v>43341</v>
      </c>
      <c r="C88" s="87">
        <v>0</v>
      </c>
      <c r="D88" s="87">
        <v>0</v>
      </c>
      <c r="E88" s="87">
        <v>0</v>
      </c>
      <c r="F88" s="87">
        <v>0</v>
      </c>
      <c r="G88" s="87">
        <v>1</v>
      </c>
      <c r="H88" s="87">
        <v>0</v>
      </c>
      <c r="I88" s="87">
        <v>0</v>
      </c>
      <c r="J88" s="12"/>
      <c r="K88" s="17">
        <f t="shared" si="0"/>
        <v>1</v>
      </c>
      <c r="L88" s="17">
        <f t="shared" si="1"/>
        <v>3</v>
      </c>
      <c r="M88" s="71"/>
      <c r="N88" s="72"/>
      <c r="O88" s="71"/>
      <c r="P88" s="73"/>
      <c r="Q88" s="73"/>
      <c r="S88" s="71"/>
      <c r="T88" s="72"/>
      <c r="U88" s="71"/>
      <c r="V88" s="73"/>
      <c r="W88" s="73"/>
    </row>
    <row r="89" spans="1:23" ht="25.5" customHeight="1" x14ac:dyDescent="0.2">
      <c r="A89" s="10"/>
      <c r="B89" s="86">
        <v>43343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12"/>
      <c r="K89" s="17">
        <f t="shared" si="0"/>
        <v>1</v>
      </c>
      <c r="L89" s="17">
        <f t="shared" si="1"/>
        <v>3</v>
      </c>
      <c r="M89" s="71"/>
      <c r="N89" s="72"/>
      <c r="O89" s="71"/>
      <c r="P89" s="73"/>
      <c r="Q89" s="73"/>
      <c r="S89" s="71"/>
      <c r="T89" s="72"/>
      <c r="U89" s="71"/>
      <c r="V89" s="73"/>
      <c r="W89" s="73"/>
    </row>
    <row r="90" spans="1:23" ht="25.5" customHeight="1" x14ac:dyDescent="0.2">
      <c r="A90" s="10"/>
      <c r="B90" s="86">
        <v>43347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12"/>
      <c r="K90" s="17">
        <f t="shared" si="0"/>
        <v>1</v>
      </c>
      <c r="L90" s="17">
        <f t="shared" si="1"/>
        <v>3</v>
      </c>
      <c r="M90" s="71"/>
      <c r="N90" s="72"/>
      <c r="O90" s="71"/>
      <c r="P90" s="73"/>
      <c r="Q90" s="73"/>
      <c r="S90" s="71"/>
      <c r="T90" s="72"/>
      <c r="U90" s="71"/>
      <c r="V90" s="73"/>
      <c r="W90" s="73"/>
    </row>
    <row r="91" spans="1:23" ht="25.5" customHeight="1" x14ac:dyDescent="0.2">
      <c r="A91" s="10"/>
      <c r="B91" s="86">
        <v>43347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12"/>
      <c r="K91" s="17">
        <f t="shared" si="0"/>
        <v>1</v>
      </c>
      <c r="L91" s="17">
        <f t="shared" si="1"/>
        <v>3</v>
      </c>
      <c r="M91" s="71"/>
      <c r="N91" s="72"/>
      <c r="O91" s="71"/>
      <c r="P91" s="73"/>
      <c r="Q91" s="73"/>
      <c r="S91" s="71"/>
      <c r="T91" s="72"/>
      <c r="U91" s="71"/>
      <c r="V91" s="73"/>
      <c r="W91" s="73"/>
    </row>
    <row r="92" spans="1:23" ht="25.5" customHeight="1" x14ac:dyDescent="0.2">
      <c r="A92" s="10"/>
      <c r="B92" s="86">
        <v>43349</v>
      </c>
      <c r="C92" s="87">
        <v>0</v>
      </c>
      <c r="D92" s="87">
        <v>0</v>
      </c>
      <c r="E92" s="87">
        <v>1</v>
      </c>
      <c r="F92" s="87">
        <v>0</v>
      </c>
      <c r="G92" s="87">
        <v>0</v>
      </c>
      <c r="H92" s="87">
        <v>0</v>
      </c>
      <c r="I92" s="87">
        <v>0</v>
      </c>
      <c r="J92" s="12"/>
      <c r="K92" s="17">
        <f t="shared" si="0"/>
        <v>1</v>
      </c>
      <c r="L92" s="17">
        <f t="shared" si="1"/>
        <v>3</v>
      </c>
      <c r="M92" s="71"/>
      <c r="N92" s="72"/>
      <c r="O92" s="71"/>
      <c r="P92" s="73"/>
      <c r="Q92" s="73"/>
      <c r="S92" s="71"/>
      <c r="T92" s="72"/>
      <c r="U92" s="71"/>
      <c r="V92" s="73"/>
      <c r="W92" s="73"/>
    </row>
    <row r="93" spans="1:23" ht="25.5" customHeight="1" x14ac:dyDescent="0.2">
      <c r="A93" s="10"/>
      <c r="B93" s="86">
        <v>43350</v>
      </c>
      <c r="C93" s="87">
        <v>0</v>
      </c>
      <c r="D93" s="87">
        <v>0</v>
      </c>
      <c r="E93" s="87">
        <v>0</v>
      </c>
      <c r="F93" s="87">
        <v>0</v>
      </c>
      <c r="G93" s="87">
        <v>0</v>
      </c>
      <c r="H93" s="87">
        <v>1</v>
      </c>
      <c r="I93" s="87">
        <v>0</v>
      </c>
      <c r="J93" s="12"/>
      <c r="K93" s="17">
        <f t="shared" si="0"/>
        <v>1</v>
      </c>
      <c r="L93" s="17">
        <f t="shared" si="1"/>
        <v>3</v>
      </c>
      <c r="M93" s="71"/>
      <c r="N93" s="72"/>
      <c r="O93" s="71"/>
      <c r="P93" s="73"/>
      <c r="Q93" s="73"/>
      <c r="S93" s="71"/>
      <c r="T93" s="72"/>
      <c r="U93" s="71"/>
      <c r="V93" s="73"/>
      <c r="W93" s="73"/>
    </row>
    <row r="94" spans="1:23" ht="25.5" customHeight="1" x14ac:dyDescent="0.2">
      <c r="A94" s="10"/>
      <c r="B94" s="86">
        <v>43351</v>
      </c>
      <c r="C94" s="87">
        <v>0</v>
      </c>
      <c r="D94" s="87">
        <v>0</v>
      </c>
      <c r="E94" s="87">
        <v>1</v>
      </c>
      <c r="F94" s="87">
        <v>0</v>
      </c>
      <c r="G94" s="87">
        <v>0</v>
      </c>
      <c r="H94" s="87">
        <v>0</v>
      </c>
      <c r="I94" s="87">
        <v>0</v>
      </c>
      <c r="J94" s="12"/>
      <c r="K94" s="17">
        <f t="shared" si="0"/>
        <v>1</v>
      </c>
      <c r="L94" s="17">
        <f t="shared" si="1"/>
        <v>3</v>
      </c>
      <c r="M94" s="71"/>
      <c r="N94" s="72"/>
      <c r="O94" s="71"/>
      <c r="P94" s="73"/>
      <c r="Q94" s="73"/>
      <c r="S94" s="71"/>
      <c r="T94" s="72"/>
      <c r="U94" s="71"/>
      <c r="V94" s="73"/>
      <c r="W94" s="73"/>
    </row>
    <row r="95" spans="1:23" ht="25.5" customHeight="1" x14ac:dyDescent="0.2">
      <c r="A95" s="10"/>
      <c r="B95" s="86">
        <v>43354</v>
      </c>
      <c r="C95" s="87">
        <v>0</v>
      </c>
      <c r="D95" s="87">
        <v>0</v>
      </c>
      <c r="E95" s="87">
        <v>0</v>
      </c>
      <c r="F95" s="87">
        <v>1</v>
      </c>
      <c r="G95" s="87">
        <v>0</v>
      </c>
      <c r="H95" s="87">
        <v>0</v>
      </c>
      <c r="I95" s="87">
        <v>0</v>
      </c>
      <c r="J95" s="12"/>
      <c r="K95" s="17">
        <f t="shared" si="0"/>
        <v>1</v>
      </c>
      <c r="L95" s="17">
        <f t="shared" si="1"/>
        <v>3</v>
      </c>
      <c r="M95" s="71"/>
      <c r="N95" s="72"/>
      <c r="O95" s="71"/>
      <c r="P95" s="73"/>
      <c r="Q95" s="73"/>
      <c r="S95" s="71"/>
      <c r="T95" s="72"/>
      <c r="U95" s="71"/>
      <c r="V95" s="73"/>
      <c r="W95" s="73"/>
    </row>
    <row r="96" spans="1:23" ht="25.5" customHeight="1" x14ac:dyDescent="0.2">
      <c r="A96" s="10"/>
      <c r="B96" s="86">
        <v>43355</v>
      </c>
      <c r="C96" s="87">
        <v>0</v>
      </c>
      <c r="D96" s="87">
        <v>0</v>
      </c>
      <c r="E96" s="87">
        <v>0</v>
      </c>
      <c r="F96" s="87">
        <v>1</v>
      </c>
      <c r="G96" s="87">
        <v>0</v>
      </c>
      <c r="H96" s="87">
        <v>0</v>
      </c>
      <c r="I96" s="87">
        <v>0</v>
      </c>
      <c r="J96" s="12"/>
      <c r="K96" s="17">
        <f t="shared" si="0"/>
        <v>1</v>
      </c>
      <c r="L96" s="17">
        <f t="shared" si="1"/>
        <v>3</v>
      </c>
      <c r="M96" s="71"/>
      <c r="N96" s="72"/>
      <c r="O96" s="71"/>
      <c r="P96" s="73"/>
      <c r="Q96" s="73"/>
      <c r="S96" s="71"/>
      <c r="T96" s="72"/>
      <c r="U96" s="71"/>
      <c r="V96" s="73"/>
      <c r="W96" s="73"/>
    </row>
    <row r="97" spans="1:23" ht="25.5" customHeight="1" x14ac:dyDescent="0.2">
      <c r="A97" s="10"/>
      <c r="B97" s="86">
        <v>43356</v>
      </c>
      <c r="C97" s="87">
        <v>0</v>
      </c>
      <c r="D97" s="87">
        <v>0</v>
      </c>
      <c r="E97" s="87">
        <v>0</v>
      </c>
      <c r="F97" s="87">
        <v>1</v>
      </c>
      <c r="G97" s="87">
        <v>0</v>
      </c>
      <c r="H97" s="87">
        <v>0</v>
      </c>
      <c r="I97" s="87">
        <v>0</v>
      </c>
      <c r="J97" s="12"/>
      <c r="K97" s="17">
        <f t="shared" si="0"/>
        <v>1</v>
      </c>
      <c r="L97" s="17">
        <f t="shared" si="1"/>
        <v>3</v>
      </c>
      <c r="M97" s="71"/>
      <c r="N97" s="72"/>
      <c r="O97" s="71"/>
      <c r="P97" s="73"/>
      <c r="Q97" s="73"/>
      <c r="S97" s="71"/>
      <c r="T97" s="72"/>
      <c r="U97" s="71"/>
      <c r="V97" s="73"/>
      <c r="W97" s="73"/>
    </row>
    <row r="98" spans="1:23" ht="25.5" customHeight="1" x14ac:dyDescent="0.2">
      <c r="A98" s="10"/>
      <c r="B98" s="86">
        <v>43357</v>
      </c>
      <c r="C98" s="87">
        <v>0</v>
      </c>
      <c r="D98" s="87">
        <v>0</v>
      </c>
      <c r="E98" s="87">
        <v>0</v>
      </c>
      <c r="F98" s="87">
        <v>0</v>
      </c>
      <c r="G98" s="87">
        <v>1</v>
      </c>
      <c r="H98" s="87">
        <v>0</v>
      </c>
      <c r="I98" s="87">
        <v>0</v>
      </c>
      <c r="J98" s="12"/>
      <c r="K98" s="17">
        <f t="shared" si="0"/>
        <v>1</v>
      </c>
      <c r="L98" s="17">
        <f t="shared" si="1"/>
        <v>3</v>
      </c>
      <c r="M98" s="71"/>
      <c r="N98" s="72"/>
      <c r="O98" s="71"/>
      <c r="P98" s="73"/>
      <c r="Q98" s="73"/>
      <c r="S98" s="71"/>
      <c r="T98" s="72"/>
      <c r="U98" s="71"/>
      <c r="V98" s="73"/>
      <c r="W98" s="73"/>
    </row>
    <row r="99" spans="1:23" ht="25.5" customHeight="1" x14ac:dyDescent="0.2">
      <c r="A99" s="10"/>
      <c r="B99" s="86">
        <v>43358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12" t="s">
        <v>71</v>
      </c>
      <c r="K99" s="17">
        <f t="shared" si="0"/>
        <v>1</v>
      </c>
      <c r="L99" s="17">
        <f t="shared" si="1"/>
        <v>3</v>
      </c>
      <c r="M99" s="71"/>
      <c r="N99" s="72"/>
      <c r="O99" s="71"/>
      <c r="P99" s="73"/>
      <c r="Q99" s="73"/>
      <c r="S99" s="71"/>
      <c r="T99" s="72"/>
      <c r="U99" s="71"/>
      <c r="V99" s="73"/>
      <c r="W99" s="73"/>
    </row>
    <row r="100" spans="1:23" ht="25.5" customHeight="1" x14ac:dyDescent="0.2">
      <c r="A100" s="10"/>
      <c r="B100" s="86">
        <v>43368</v>
      </c>
      <c r="C100" s="87">
        <v>1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12"/>
      <c r="K100" s="17">
        <f t="shared" si="0"/>
        <v>1</v>
      </c>
      <c r="L100" s="17">
        <f t="shared" si="1"/>
        <v>3</v>
      </c>
      <c r="M100" s="71"/>
      <c r="N100" s="72"/>
      <c r="O100" s="71"/>
      <c r="P100" s="73"/>
      <c r="Q100" s="73"/>
      <c r="S100" s="71"/>
      <c r="T100" s="72"/>
      <c r="U100" s="71"/>
      <c r="V100" s="73"/>
      <c r="W100" s="73"/>
    </row>
    <row r="101" spans="1:23" ht="25.5" customHeight="1" x14ac:dyDescent="0.2">
      <c r="A101" s="10"/>
      <c r="B101" s="86">
        <v>43369</v>
      </c>
      <c r="C101" s="87">
        <v>0</v>
      </c>
      <c r="D101" s="87">
        <v>1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12"/>
      <c r="K101" s="17">
        <f t="shared" si="0"/>
        <v>1</v>
      </c>
      <c r="L101" s="17">
        <f t="shared" si="1"/>
        <v>3</v>
      </c>
      <c r="M101" s="71"/>
      <c r="N101" s="72"/>
      <c r="O101" s="71"/>
      <c r="P101" s="73"/>
      <c r="Q101" s="73"/>
      <c r="S101" s="71"/>
      <c r="T101" s="72"/>
      <c r="U101" s="71"/>
      <c r="V101" s="73"/>
      <c r="W101" s="73"/>
    </row>
    <row r="102" spans="1:23" ht="25.5" customHeight="1" x14ac:dyDescent="0.2">
      <c r="A102" s="10"/>
      <c r="B102" s="86">
        <v>43370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12"/>
      <c r="K102" s="17">
        <f t="shared" si="0"/>
        <v>1</v>
      </c>
      <c r="L102" s="17">
        <f t="shared" si="1"/>
        <v>3</v>
      </c>
      <c r="M102" s="71"/>
      <c r="N102" s="72"/>
      <c r="O102" s="71"/>
      <c r="P102" s="73"/>
      <c r="Q102" s="73"/>
      <c r="S102" s="71"/>
      <c r="T102" s="72"/>
      <c r="U102" s="71"/>
      <c r="V102" s="73"/>
      <c r="W102" s="73"/>
    </row>
    <row r="103" spans="1:23" ht="25.5" customHeight="1" x14ac:dyDescent="0.2">
      <c r="A103" s="10"/>
      <c r="B103" s="86">
        <v>43375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1</v>
      </c>
      <c r="J103" s="12"/>
      <c r="K103" s="17">
        <f t="shared" si="0"/>
        <v>1</v>
      </c>
      <c r="L103" s="17">
        <f t="shared" si="1"/>
        <v>3</v>
      </c>
      <c r="M103" s="71"/>
      <c r="N103" s="72"/>
      <c r="O103" s="71"/>
      <c r="P103" s="73"/>
      <c r="Q103" s="73"/>
      <c r="S103" s="71"/>
      <c r="T103" s="72"/>
      <c r="U103" s="71"/>
      <c r="V103" s="73"/>
      <c r="W103" s="73"/>
    </row>
    <row r="104" spans="1:23" ht="25.5" customHeight="1" x14ac:dyDescent="0.2">
      <c r="A104" s="10"/>
      <c r="B104" s="86">
        <v>43377</v>
      </c>
      <c r="C104" s="87">
        <v>0</v>
      </c>
      <c r="D104" s="87">
        <v>0</v>
      </c>
      <c r="E104" s="87">
        <v>0</v>
      </c>
      <c r="F104" s="87">
        <v>0</v>
      </c>
      <c r="G104" s="87">
        <v>1</v>
      </c>
      <c r="H104" s="87">
        <v>0</v>
      </c>
      <c r="I104" s="87">
        <v>0</v>
      </c>
      <c r="J104" s="12"/>
      <c r="K104" s="17">
        <f t="shared" si="0"/>
        <v>1</v>
      </c>
      <c r="L104" s="17">
        <f t="shared" si="1"/>
        <v>3</v>
      </c>
      <c r="M104" s="71"/>
      <c r="N104" s="72"/>
      <c r="O104" s="71"/>
      <c r="P104" s="73"/>
      <c r="Q104" s="73"/>
      <c r="S104" s="71"/>
      <c r="T104" s="72"/>
      <c r="U104" s="71"/>
      <c r="V104" s="73"/>
      <c r="W104" s="73"/>
    </row>
    <row r="105" spans="1:23" ht="25.5" customHeight="1" x14ac:dyDescent="0.2">
      <c r="A105" s="10"/>
      <c r="B105" s="86">
        <v>43379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12"/>
      <c r="K105" s="17">
        <f t="shared" si="0"/>
        <v>1</v>
      </c>
      <c r="L105" s="17">
        <f t="shared" si="1"/>
        <v>3</v>
      </c>
      <c r="M105" s="71"/>
      <c r="N105" s="72"/>
      <c r="O105" s="71"/>
      <c r="P105" s="73"/>
      <c r="Q105" s="73"/>
      <c r="S105" s="71"/>
      <c r="T105" s="72"/>
      <c r="U105" s="71"/>
      <c r="V105" s="73"/>
      <c r="W105" s="73"/>
    </row>
    <row r="106" spans="1:23" ht="25.5" customHeight="1" x14ac:dyDescent="0.2">
      <c r="A106" s="10"/>
      <c r="B106" s="86">
        <v>43388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12"/>
      <c r="K106" s="17">
        <f t="shared" si="0"/>
        <v>1</v>
      </c>
      <c r="L106" s="17">
        <f t="shared" si="1"/>
        <v>3</v>
      </c>
      <c r="M106" s="71"/>
      <c r="N106" s="72"/>
      <c r="O106" s="71"/>
      <c r="P106" s="73"/>
      <c r="Q106" s="73"/>
      <c r="S106" s="71"/>
      <c r="T106" s="72"/>
      <c r="U106" s="71"/>
      <c r="V106" s="73"/>
      <c r="W106" s="73"/>
    </row>
    <row r="107" spans="1:23" ht="25.5" customHeight="1" x14ac:dyDescent="0.2">
      <c r="A107" s="10"/>
      <c r="B107" s="86">
        <v>43390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12"/>
      <c r="K107" s="17">
        <f t="shared" si="0"/>
        <v>1</v>
      </c>
      <c r="L107" s="17">
        <f t="shared" si="1"/>
        <v>3</v>
      </c>
      <c r="M107" s="71"/>
      <c r="N107" s="72"/>
      <c r="O107" s="71"/>
      <c r="P107" s="73"/>
      <c r="Q107" s="73"/>
      <c r="S107" s="71"/>
      <c r="T107" s="72"/>
      <c r="U107" s="71"/>
      <c r="V107" s="73"/>
      <c r="W107" s="73"/>
    </row>
    <row r="108" spans="1:23" ht="25.5" customHeight="1" x14ac:dyDescent="0.2">
      <c r="A108" s="10"/>
      <c r="B108" s="86">
        <v>43392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12"/>
      <c r="K108" s="17">
        <f t="shared" si="0"/>
        <v>1</v>
      </c>
      <c r="L108" s="17">
        <f t="shared" si="1"/>
        <v>3</v>
      </c>
      <c r="M108" s="71"/>
      <c r="N108" s="72"/>
      <c r="O108" s="71"/>
      <c r="P108" s="73"/>
      <c r="Q108" s="73"/>
      <c r="S108" s="71"/>
      <c r="T108" s="72"/>
      <c r="U108" s="71"/>
      <c r="V108" s="73"/>
      <c r="W108" s="73"/>
    </row>
    <row r="109" spans="1:23" ht="25.5" customHeight="1" x14ac:dyDescent="0.2">
      <c r="A109" s="10"/>
      <c r="B109" s="86">
        <v>43395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12"/>
      <c r="K109" s="17">
        <f t="shared" si="0"/>
        <v>1</v>
      </c>
      <c r="L109" s="17">
        <f t="shared" si="1"/>
        <v>3</v>
      </c>
      <c r="M109" s="71"/>
      <c r="N109" s="72"/>
      <c r="O109" s="71"/>
      <c r="P109" s="73"/>
      <c r="Q109" s="73"/>
      <c r="S109" s="71"/>
      <c r="T109" s="72"/>
      <c r="U109" s="71"/>
      <c r="V109" s="73"/>
      <c r="W109" s="73"/>
    </row>
    <row r="110" spans="1:23" ht="25.5" customHeight="1" x14ac:dyDescent="0.2">
      <c r="A110" s="10"/>
      <c r="B110" s="86">
        <v>43397</v>
      </c>
      <c r="C110" s="87">
        <v>0</v>
      </c>
      <c r="D110" s="87">
        <v>0</v>
      </c>
      <c r="E110" s="87">
        <v>0</v>
      </c>
      <c r="F110" s="87">
        <v>0</v>
      </c>
      <c r="G110" s="87">
        <v>0</v>
      </c>
      <c r="H110" s="87">
        <v>0</v>
      </c>
      <c r="I110" s="87">
        <v>0</v>
      </c>
      <c r="J110" s="12"/>
      <c r="K110" s="17">
        <f t="shared" si="0"/>
        <v>1</v>
      </c>
      <c r="L110" s="17">
        <f t="shared" si="1"/>
        <v>3</v>
      </c>
      <c r="M110" s="71"/>
      <c r="N110" s="72"/>
      <c r="O110" s="71"/>
      <c r="P110" s="73"/>
      <c r="Q110" s="73"/>
      <c r="S110" s="71"/>
      <c r="T110" s="72"/>
      <c r="U110" s="71"/>
      <c r="V110" s="73"/>
      <c r="W110" s="73"/>
    </row>
    <row r="111" spans="1:23" ht="25.5" customHeight="1" x14ac:dyDescent="0.2">
      <c r="A111" s="10"/>
      <c r="B111" s="86">
        <v>43399</v>
      </c>
      <c r="C111" s="87">
        <v>0</v>
      </c>
      <c r="D111" s="87">
        <v>0</v>
      </c>
      <c r="E111" s="87">
        <v>0</v>
      </c>
      <c r="F111" s="87">
        <v>0</v>
      </c>
      <c r="G111" s="87">
        <v>0</v>
      </c>
      <c r="H111" s="87">
        <v>0</v>
      </c>
      <c r="I111" s="87">
        <v>0</v>
      </c>
      <c r="J111" s="12"/>
      <c r="K111" s="17">
        <f t="shared" si="0"/>
        <v>1</v>
      </c>
      <c r="L111" s="17">
        <f t="shared" si="1"/>
        <v>3</v>
      </c>
      <c r="M111" s="71"/>
      <c r="N111" s="72"/>
      <c r="O111" s="71"/>
      <c r="P111" s="73"/>
      <c r="Q111" s="73"/>
      <c r="S111" s="71"/>
      <c r="T111" s="72"/>
      <c r="U111" s="71"/>
      <c r="V111" s="73"/>
      <c r="W111" s="73"/>
    </row>
    <row r="112" spans="1:23" ht="25.5" customHeight="1" x14ac:dyDescent="0.2">
      <c r="A112" s="10"/>
      <c r="B112" s="86">
        <v>43404</v>
      </c>
      <c r="C112" s="87">
        <v>0</v>
      </c>
      <c r="D112" s="87">
        <v>0</v>
      </c>
      <c r="E112" s="87">
        <v>0</v>
      </c>
      <c r="F112" s="87">
        <v>0</v>
      </c>
      <c r="G112" s="87">
        <v>0</v>
      </c>
      <c r="H112" s="87">
        <v>0</v>
      </c>
      <c r="I112" s="87">
        <v>0</v>
      </c>
      <c r="J112" s="12"/>
      <c r="K112" s="17">
        <f t="shared" si="0"/>
        <v>1</v>
      </c>
      <c r="L112" s="17">
        <f t="shared" si="1"/>
        <v>3</v>
      </c>
      <c r="M112" s="71"/>
      <c r="N112" s="72"/>
      <c r="O112" s="71"/>
      <c r="P112" s="73"/>
      <c r="Q112" s="73"/>
      <c r="S112" s="71"/>
      <c r="T112" s="72"/>
      <c r="U112" s="71"/>
      <c r="V112" s="73"/>
      <c r="W112" s="73"/>
    </row>
    <row r="113" spans="1:23" ht="25.5" customHeight="1" x14ac:dyDescent="0.2">
      <c r="A113" s="10"/>
      <c r="B113" s="86">
        <v>43407</v>
      </c>
      <c r="C113" s="88">
        <v>0</v>
      </c>
      <c r="D113" s="88">
        <v>0</v>
      </c>
      <c r="E113" s="88">
        <v>0</v>
      </c>
      <c r="F113" s="88">
        <v>0</v>
      </c>
      <c r="G113" s="88">
        <v>1</v>
      </c>
      <c r="H113" s="88">
        <v>0</v>
      </c>
      <c r="I113" s="88">
        <v>0</v>
      </c>
      <c r="J113" s="12"/>
      <c r="K113" s="17">
        <f t="shared" si="0"/>
        <v>1</v>
      </c>
      <c r="L113" s="17">
        <f t="shared" si="1"/>
        <v>3</v>
      </c>
      <c r="M113" s="71"/>
      <c r="N113" s="72"/>
      <c r="O113" s="71"/>
      <c r="P113" s="73"/>
      <c r="Q113" s="73"/>
      <c r="S113" s="71"/>
      <c r="T113" s="72"/>
      <c r="U113" s="71"/>
      <c r="V113" s="73"/>
      <c r="W113" s="73"/>
    </row>
    <row r="114" spans="1:23" ht="25.5" customHeight="1" x14ac:dyDescent="0.2">
      <c r="A114" s="10"/>
      <c r="B114" s="86">
        <v>43410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12"/>
      <c r="K114" s="17">
        <f t="shared" si="0"/>
        <v>1</v>
      </c>
      <c r="L114" s="17">
        <f t="shared" si="1"/>
        <v>3</v>
      </c>
      <c r="M114" s="71"/>
      <c r="N114" s="72"/>
      <c r="O114" s="71"/>
      <c r="P114" s="73"/>
      <c r="Q114" s="73"/>
      <c r="S114" s="71"/>
      <c r="T114" s="72"/>
      <c r="U114" s="71"/>
      <c r="V114" s="73"/>
      <c r="W114" s="73"/>
    </row>
    <row r="115" spans="1:23" ht="25.5" customHeight="1" x14ac:dyDescent="0.2">
      <c r="A115" s="10"/>
      <c r="B115" s="86">
        <v>43411</v>
      </c>
      <c r="C115" s="88">
        <v>1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0</v>
      </c>
      <c r="J115" s="12"/>
      <c r="K115" s="17">
        <f t="shared" si="0"/>
        <v>1</v>
      </c>
      <c r="L115" s="17">
        <f t="shared" si="1"/>
        <v>3</v>
      </c>
      <c r="M115" s="71"/>
      <c r="N115" s="72"/>
      <c r="O115" s="71"/>
      <c r="P115" s="73"/>
      <c r="Q115" s="73"/>
      <c r="S115" s="71"/>
      <c r="T115" s="72"/>
      <c r="U115" s="71"/>
      <c r="V115" s="73"/>
      <c r="W115" s="73"/>
    </row>
    <row r="116" spans="1:23" ht="25.5" customHeight="1" x14ac:dyDescent="0.2">
      <c r="A116" s="10"/>
      <c r="B116" s="86">
        <v>43413</v>
      </c>
      <c r="C116" s="88">
        <v>0</v>
      </c>
      <c r="D116" s="88">
        <v>0</v>
      </c>
      <c r="E116" s="88">
        <v>0</v>
      </c>
      <c r="F116" s="88">
        <v>1</v>
      </c>
      <c r="G116" s="88">
        <v>0</v>
      </c>
      <c r="H116" s="88">
        <v>0</v>
      </c>
      <c r="I116" s="88">
        <v>0</v>
      </c>
      <c r="J116" s="12"/>
      <c r="K116" s="17">
        <f t="shared" si="0"/>
        <v>1</v>
      </c>
      <c r="L116" s="17">
        <f t="shared" si="1"/>
        <v>3</v>
      </c>
      <c r="M116" s="71"/>
      <c r="N116" s="72"/>
      <c r="O116" s="71"/>
      <c r="P116" s="73"/>
      <c r="Q116" s="73"/>
      <c r="S116" s="71"/>
      <c r="T116" s="72"/>
      <c r="U116" s="71"/>
      <c r="V116" s="73"/>
      <c r="W116" s="73"/>
    </row>
    <row r="117" spans="1:23" ht="25.5" customHeight="1" x14ac:dyDescent="0.2">
      <c r="A117" s="10"/>
      <c r="B117" s="86">
        <v>43414</v>
      </c>
      <c r="C117" s="88">
        <v>0</v>
      </c>
      <c r="D117" s="88">
        <v>0</v>
      </c>
      <c r="E117" s="88">
        <v>0</v>
      </c>
      <c r="F117" s="88">
        <v>0</v>
      </c>
      <c r="G117" s="88">
        <v>1</v>
      </c>
      <c r="H117" s="88">
        <v>0</v>
      </c>
      <c r="I117" s="88">
        <v>0</v>
      </c>
      <c r="J117" s="12"/>
      <c r="K117" s="17">
        <f t="shared" si="0"/>
        <v>1</v>
      </c>
      <c r="L117" s="17">
        <f t="shared" si="1"/>
        <v>3</v>
      </c>
      <c r="M117" s="71"/>
      <c r="N117" s="72"/>
      <c r="O117" s="71"/>
      <c r="P117" s="73"/>
      <c r="Q117" s="73"/>
      <c r="S117" s="71"/>
      <c r="T117" s="72"/>
      <c r="U117" s="71"/>
      <c r="V117" s="73"/>
      <c r="W117" s="73"/>
    </row>
    <row r="118" spans="1:23" ht="25.5" customHeight="1" x14ac:dyDescent="0.2">
      <c r="A118" s="10"/>
      <c r="B118" s="86">
        <v>43416</v>
      </c>
      <c r="C118" s="88">
        <v>0</v>
      </c>
      <c r="D118" s="88">
        <v>0</v>
      </c>
      <c r="E118" s="88">
        <v>0</v>
      </c>
      <c r="F118" s="88">
        <v>0</v>
      </c>
      <c r="G118" s="88">
        <v>1</v>
      </c>
      <c r="H118" s="88">
        <v>0</v>
      </c>
      <c r="I118" s="88">
        <v>0</v>
      </c>
      <c r="J118" s="12"/>
      <c r="K118" s="17">
        <f t="shared" si="0"/>
        <v>1</v>
      </c>
      <c r="L118" s="17">
        <f t="shared" si="1"/>
        <v>3</v>
      </c>
      <c r="M118" s="71"/>
      <c r="N118" s="72"/>
      <c r="O118" s="71"/>
      <c r="P118" s="73"/>
      <c r="Q118" s="73"/>
      <c r="S118" s="71"/>
      <c r="T118" s="72"/>
      <c r="U118" s="71"/>
      <c r="V118" s="73"/>
      <c r="W118" s="73"/>
    </row>
    <row r="119" spans="1:23" ht="25.5" customHeight="1" x14ac:dyDescent="0.2">
      <c r="A119" s="10"/>
      <c r="B119" s="86">
        <v>43418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12"/>
      <c r="K119" s="17">
        <f t="shared" si="0"/>
        <v>1</v>
      </c>
      <c r="L119" s="17">
        <f t="shared" si="1"/>
        <v>3</v>
      </c>
      <c r="M119" s="71"/>
      <c r="N119" s="72"/>
      <c r="O119" s="71"/>
      <c r="P119" s="73"/>
      <c r="Q119" s="73"/>
      <c r="S119" s="71"/>
      <c r="T119" s="72"/>
      <c r="U119" s="71"/>
      <c r="V119" s="73"/>
      <c r="W119" s="73"/>
    </row>
    <row r="120" spans="1:23" ht="25.5" customHeight="1" x14ac:dyDescent="0.2">
      <c r="A120" s="10"/>
      <c r="B120" s="86">
        <v>43420</v>
      </c>
      <c r="C120" s="88">
        <v>0</v>
      </c>
      <c r="D120" s="88">
        <v>0</v>
      </c>
      <c r="E120" s="88">
        <v>0</v>
      </c>
      <c r="F120" s="88">
        <v>1</v>
      </c>
      <c r="G120" s="88">
        <v>0</v>
      </c>
      <c r="H120" s="88">
        <v>0</v>
      </c>
      <c r="I120" s="88">
        <v>0</v>
      </c>
      <c r="J120" s="12"/>
      <c r="K120" s="17">
        <f t="shared" si="0"/>
        <v>1</v>
      </c>
      <c r="L120" s="17">
        <f t="shared" si="1"/>
        <v>3</v>
      </c>
      <c r="M120" s="71"/>
      <c r="N120" s="72"/>
      <c r="O120" s="71"/>
      <c r="P120" s="73"/>
      <c r="Q120" s="73"/>
      <c r="S120" s="71"/>
      <c r="T120" s="72"/>
      <c r="U120" s="71"/>
      <c r="V120" s="73"/>
      <c r="W120" s="73"/>
    </row>
    <row r="121" spans="1:23" ht="25.5" customHeight="1" x14ac:dyDescent="0.2">
      <c r="A121" s="10"/>
      <c r="B121" s="86">
        <v>43423</v>
      </c>
      <c r="C121" s="88">
        <v>0</v>
      </c>
      <c r="D121" s="88">
        <v>0</v>
      </c>
      <c r="E121" s="88">
        <v>0</v>
      </c>
      <c r="F121" s="88">
        <v>0</v>
      </c>
      <c r="G121" s="88">
        <v>0</v>
      </c>
      <c r="H121" s="88">
        <v>0</v>
      </c>
      <c r="I121" s="88">
        <v>0</v>
      </c>
      <c r="J121" s="12"/>
      <c r="K121" s="17">
        <f t="shared" si="0"/>
        <v>1</v>
      </c>
      <c r="L121" s="17">
        <f t="shared" si="1"/>
        <v>3</v>
      </c>
      <c r="M121" s="71"/>
      <c r="N121" s="72"/>
      <c r="O121" s="71"/>
      <c r="P121" s="73"/>
      <c r="Q121" s="73"/>
      <c r="S121" s="71"/>
      <c r="T121" s="72"/>
      <c r="U121" s="71"/>
      <c r="V121" s="73"/>
      <c r="W121" s="73"/>
    </row>
    <row r="122" spans="1:23" ht="25.5" customHeight="1" x14ac:dyDescent="0.2">
      <c r="A122" s="10"/>
      <c r="B122" s="86">
        <v>43426</v>
      </c>
      <c r="C122" s="88">
        <v>0</v>
      </c>
      <c r="D122" s="88">
        <v>0</v>
      </c>
      <c r="E122" s="88">
        <v>0</v>
      </c>
      <c r="F122" s="88">
        <v>0</v>
      </c>
      <c r="G122" s="88">
        <v>1</v>
      </c>
      <c r="H122" s="88">
        <v>0</v>
      </c>
      <c r="I122" s="88">
        <v>0</v>
      </c>
      <c r="J122" s="12"/>
      <c r="K122" s="17">
        <f t="shared" si="0"/>
        <v>1</v>
      </c>
      <c r="L122" s="17">
        <f t="shared" si="1"/>
        <v>3</v>
      </c>
      <c r="M122" s="71"/>
      <c r="N122" s="72"/>
      <c r="O122" s="71"/>
      <c r="P122" s="73"/>
      <c r="Q122" s="73"/>
      <c r="S122" s="71"/>
      <c r="T122" s="72"/>
      <c r="U122" s="71"/>
      <c r="V122" s="73"/>
      <c r="W122" s="73"/>
    </row>
    <row r="123" spans="1:23" ht="25.5" customHeight="1" x14ac:dyDescent="0.2">
      <c r="A123" s="10"/>
      <c r="B123" s="86">
        <v>43426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0</v>
      </c>
      <c r="J123" s="12"/>
      <c r="K123" s="17">
        <f t="shared" si="0"/>
        <v>1</v>
      </c>
      <c r="L123" s="17">
        <f t="shared" si="1"/>
        <v>3</v>
      </c>
      <c r="M123" s="71"/>
      <c r="N123" s="72"/>
      <c r="O123" s="71"/>
      <c r="P123" s="73"/>
      <c r="Q123" s="73"/>
      <c r="S123" s="71"/>
      <c r="T123" s="72"/>
      <c r="U123" s="71"/>
      <c r="V123" s="73"/>
      <c r="W123" s="73"/>
    </row>
    <row r="124" spans="1:23" ht="25.5" customHeight="1" x14ac:dyDescent="0.2">
      <c r="A124" s="10"/>
      <c r="B124" s="86">
        <v>43430</v>
      </c>
      <c r="C124" s="88">
        <v>0</v>
      </c>
      <c r="D124" s="88">
        <v>0</v>
      </c>
      <c r="E124" s="88">
        <v>0</v>
      </c>
      <c r="F124" s="88">
        <v>0</v>
      </c>
      <c r="G124" s="88">
        <v>0</v>
      </c>
      <c r="H124" s="88">
        <v>0</v>
      </c>
      <c r="I124" s="88">
        <v>0</v>
      </c>
      <c r="J124" s="12"/>
      <c r="K124" s="17">
        <f t="shared" si="0"/>
        <v>1</v>
      </c>
      <c r="L124" s="17">
        <f t="shared" si="1"/>
        <v>3</v>
      </c>
      <c r="M124" s="71"/>
      <c r="N124" s="72"/>
      <c r="O124" s="71"/>
      <c r="P124" s="73"/>
      <c r="Q124" s="73"/>
      <c r="S124" s="71"/>
      <c r="T124" s="72"/>
      <c r="U124" s="71"/>
      <c r="V124" s="73"/>
      <c r="W124" s="73"/>
    </row>
    <row r="125" spans="1:23" ht="25.5" customHeight="1" x14ac:dyDescent="0.2">
      <c r="A125" s="10"/>
      <c r="B125" s="86">
        <v>43431</v>
      </c>
      <c r="C125" s="88">
        <v>0</v>
      </c>
      <c r="D125" s="88">
        <v>0</v>
      </c>
      <c r="E125" s="88">
        <v>0</v>
      </c>
      <c r="F125" s="88">
        <v>1</v>
      </c>
      <c r="G125" s="88">
        <v>0</v>
      </c>
      <c r="H125" s="88">
        <v>0</v>
      </c>
      <c r="I125" s="88">
        <v>0</v>
      </c>
      <c r="J125" s="12"/>
      <c r="K125" s="17">
        <f t="shared" si="0"/>
        <v>1</v>
      </c>
      <c r="L125" s="17">
        <f t="shared" si="1"/>
        <v>3</v>
      </c>
      <c r="M125" s="71"/>
      <c r="N125" s="72"/>
      <c r="O125" s="71"/>
      <c r="P125" s="73"/>
      <c r="Q125" s="73"/>
      <c r="S125" s="71"/>
      <c r="T125" s="72"/>
      <c r="U125" s="71"/>
      <c r="V125" s="73"/>
      <c r="W125" s="73"/>
    </row>
    <row r="126" spans="1:23" ht="25.5" customHeight="1" x14ac:dyDescent="0.2">
      <c r="A126" s="10"/>
      <c r="B126" s="86">
        <v>43432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12"/>
      <c r="K126" s="17">
        <f t="shared" si="0"/>
        <v>1</v>
      </c>
      <c r="L126" s="17">
        <f t="shared" si="1"/>
        <v>3</v>
      </c>
      <c r="M126" s="71"/>
      <c r="N126" s="72"/>
      <c r="O126" s="71"/>
      <c r="P126" s="73"/>
      <c r="Q126" s="73"/>
      <c r="S126" s="71"/>
      <c r="T126" s="72"/>
      <c r="U126" s="71"/>
      <c r="V126" s="73"/>
      <c r="W126" s="73"/>
    </row>
    <row r="127" spans="1:23" ht="25.5" customHeight="1" x14ac:dyDescent="0.2">
      <c r="A127" s="10"/>
      <c r="B127" s="86">
        <v>43434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0</v>
      </c>
      <c r="I127" s="88">
        <v>1</v>
      </c>
      <c r="J127" s="12"/>
      <c r="K127" s="17">
        <f t="shared" si="0"/>
        <v>1</v>
      </c>
      <c r="L127" s="17">
        <f t="shared" si="1"/>
        <v>3</v>
      </c>
      <c r="M127" s="71"/>
      <c r="N127" s="72"/>
      <c r="O127" s="71"/>
      <c r="P127" s="73"/>
      <c r="Q127" s="73"/>
      <c r="S127" s="71"/>
      <c r="T127" s="72"/>
      <c r="U127" s="71"/>
      <c r="V127" s="73"/>
      <c r="W127" s="73"/>
    </row>
    <row r="128" spans="1:23" ht="25.5" customHeight="1" x14ac:dyDescent="0.2">
      <c r="A128" s="10"/>
      <c r="B128" s="86">
        <v>43437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12"/>
      <c r="K128" s="17">
        <f t="shared" si="0"/>
        <v>1</v>
      </c>
      <c r="L128" s="17">
        <f t="shared" si="1"/>
        <v>3</v>
      </c>
      <c r="M128" s="71"/>
      <c r="N128" s="72"/>
      <c r="O128" s="71"/>
      <c r="P128" s="73"/>
      <c r="Q128" s="73"/>
      <c r="S128" s="71"/>
      <c r="T128" s="72"/>
      <c r="U128" s="71"/>
      <c r="V128" s="73"/>
      <c r="W128" s="73"/>
    </row>
    <row r="129" spans="1:23" ht="25.5" customHeight="1" x14ac:dyDescent="0.2">
      <c r="A129" s="10"/>
      <c r="B129" s="86">
        <v>43438</v>
      </c>
      <c r="C129" s="88">
        <v>0</v>
      </c>
      <c r="D129" s="88">
        <v>0</v>
      </c>
      <c r="E129" s="88">
        <v>0</v>
      </c>
      <c r="F129" s="88">
        <v>0</v>
      </c>
      <c r="G129" s="88">
        <v>0</v>
      </c>
      <c r="H129" s="88">
        <v>0</v>
      </c>
      <c r="I129" s="88">
        <v>0</v>
      </c>
      <c r="J129" s="12"/>
      <c r="K129" s="17">
        <f t="shared" si="0"/>
        <v>1</v>
      </c>
      <c r="L129" s="17">
        <f t="shared" si="1"/>
        <v>3</v>
      </c>
      <c r="M129" s="71"/>
      <c r="N129" s="72"/>
      <c r="O129" s="71"/>
      <c r="P129" s="73"/>
      <c r="Q129" s="73"/>
      <c r="S129" s="71"/>
      <c r="T129" s="72"/>
      <c r="U129" s="71"/>
      <c r="V129" s="73"/>
      <c r="W129" s="73"/>
    </row>
    <row r="130" spans="1:23" ht="25.5" customHeight="1" x14ac:dyDescent="0.2">
      <c r="A130" s="10"/>
      <c r="B130" s="86">
        <v>43439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12"/>
      <c r="K130" s="17">
        <f t="shared" si="0"/>
        <v>1</v>
      </c>
      <c r="L130" s="17">
        <f t="shared" si="1"/>
        <v>3</v>
      </c>
      <c r="M130" s="71"/>
      <c r="N130" s="72"/>
      <c r="O130" s="71"/>
      <c r="P130" s="73"/>
      <c r="Q130" s="73"/>
      <c r="S130" s="71"/>
      <c r="T130" s="72"/>
      <c r="U130" s="71"/>
      <c r="V130" s="73"/>
      <c r="W130" s="73"/>
    </row>
    <row r="131" spans="1:23" ht="25.5" customHeight="1" x14ac:dyDescent="0.2">
      <c r="A131" s="10"/>
      <c r="B131" s="86">
        <v>43441</v>
      </c>
      <c r="C131" s="88">
        <v>0</v>
      </c>
      <c r="D131" s="88">
        <v>0</v>
      </c>
      <c r="E131" s="88">
        <v>0</v>
      </c>
      <c r="F131" s="88">
        <v>0</v>
      </c>
      <c r="G131" s="88">
        <v>0</v>
      </c>
      <c r="H131" s="88">
        <v>0</v>
      </c>
      <c r="I131" s="88">
        <v>0</v>
      </c>
      <c r="J131" s="12"/>
      <c r="K131" s="17">
        <f t="shared" si="0"/>
        <v>1</v>
      </c>
      <c r="L131" s="17">
        <f t="shared" si="1"/>
        <v>3</v>
      </c>
      <c r="M131" s="71"/>
      <c r="N131" s="72"/>
      <c r="O131" s="71"/>
      <c r="P131" s="73"/>
      <c r="Q131" s="73"/>
      <c r="S131" s="71"/>
      <c r="T131" s="72"/>
      <c r="U131" s="71"/>
      <c r="V131" s="73"/>
      <c r="W131" s="73"/>
    </row>
    <row r="132" spans="1:23" ht="25.5" customHeight="1" x14ac:dyDescent="0.2">
      <c r="A132" s="10"/>
      <c r="B132" s="86">
        <v>43444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75"/>
      <c r="K132" s="17">
        <f t="shared" si="0"/>
        <v>1</v>
      </c>
      <c r="L132" s="17">
        <f t="shared" si="1"/>
        <v>3</v>
      </c>
      <c r="M132" s="71"/>
      <c r="N132" s="72"/>
      <c r="O132" s="71"/>
      <c r="P132" s="73"/>
      <c r="Q132" s="73"/>
      <c r="S132" s="71"/>
      <c r="T132" s="72"/>
      <c r="U132" s="71"/>
      <c r="V132" s="73"/>
      <c r="W132" s="73"/>
    </row>
    <row r="133" spans="1:23" ht="17.100000000000001" customHeight="1" x14ac:dyDescent="0.2">
      <c r="A133" s="14">
        <v>1</v>
      </c>
      <c r="B133" s="86">
        <v>43446</v>
      </c>
      <c r="C133" s="88">
        <v>0</v>
      </c>
      <c r="D133" s="88">
        <v>0</v>
      </c>
      <c r="E133" s="88">
        <v>0</v>
      </c>
      <c r="F133" s="88">
        <v>1</v>
      </c>
      <c r="G133" s="88">
        <v>0</v>
      </c>
      <c r="H133" s="88">
        <v>0</v>
      </c>
      <c r="I133" s="88">
        <v>0</v>
      </c>
      <c r="J133" s="75"/>
      <c r="K133" s="17">
        <f t="shared" ref="K133:K196" si="2">$C$9</f>
        <v>1</v>
      </c>
      <c r="L133" s="17">
        <f t="shared" ref="L133:L196" si="3">$F$9</f>
        <v>3</v>
      </c>
      <c r="M133" s="18">
        <v>1</v>
      </c>
      <c r="N133" s="18">
        <v>0</v>
      </c>
      <c r="O133" s="18">
        <v>0</v>
      </c>
      <c r="P133" s="18">
        <v>0</v>
      </c>
      <c r="Q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</row>
    <row r="134" spans="1:23" ht="17.100000000000001" customHeight="1" x14ac:dyDescent="0.2">
      <c r="A134" s="14">
        <v>2</v>
      </c>
      <c r="B134" s="86">
        <v>43448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75"/>
      <c r="K134" s="17">
        <f t="shared" si="2"/>
        <v>1</v>
      </c>
      <c r="L134" s="17">
        <f t="shared" si="3"/>
        <v>3</v>
      </c>
      <c r="M134" s="18">
        <v>0</v>
      </c>
      <c r="N134" s="18">
        <v>0</v>
      </c>
      <c r="O134" s="18">
        <v>0</v>
      </c>
      <c r="P134" s="18">
        <v>0</v>
      </c>
      <c r="Q134" s="18">
        <v>0</v>
      </c>
      <c r="S134" s="18">
        <v>0</v>
      </c>
      <c r="T134" s="18">
        <v>0</v>
      </c>
      <c r="U134" s="18">
        <v>0</v>
      </c>
      <c r="V134" s="18">
        <v>0</v>
      </c>
      <c r="W134" s="18">
        <v>0</v>
      </c>
    </row>
    <row r="135" spans="1:23" ht="17.100000000000001" customHeight="1" x14ac:dyDescent="0.2">
      <c r="A135" s="14">
        <v>3</v>
      </c>
      <c r="B135" s="86">
        <v>43450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75"/>
      <c r="K135" s="17">
        <f t="shared" si="2"/>
        <v>1</v>
      </c>
      <c r="L135" s="17">
        <f t="shared" si="3"/>
        <v>3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</row>
    <row r="136" spans="1:23" ht="17.100000000000001" customHeight="1" x14ac:dyDescent="0.2">
      <c r="A136" s="14">
        <v>4</v>
      </c>
      <c r="B136" s="86">
        <v>43452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75"/>
      <c r="K136" s="17">
        <f t="shared" si="2"/>
        <v>1</v>
      </c>
      <c r="L136" s="17">
        <f t="shared" si="3"/>
        <v>3</v>
      </c>
      <c r="M136" s="18">
        <v>0</v>
      </c>
      <c r="N136" s="18">
        <v>1</v>
      </c>
      <c r="O136" s="18">
        <v>0</v>
      </c>
      <c r="P136" s="18">
        <v>0</v>
      </c>
      <c r="Q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</row>
    <row r="137" spans="1:23" ht="17.100000000000001" customHeight="1" x14ac:dyDescent="0.2">
      <c r="A137" s="14">
        <v>5</v>
      </c>
      <c r="B137" s="86">
        <v>43454</v>
      </c>
      <c r="C137" s="88">
        <v>1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75"/>
      <c r="K137" s="17">
        <f t="shared" si="2"/>
        <v>1</v>
      </c>
      <c r="L137" s="17">
        <f t="shared" si="3"/>
        <v>3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</row>
    <row r="138" spans="1:23" ht="17.100000000000001" customHeight="1" x14ac:dyDescent="0.2">
      <c r="A138" s="14">
        <v>6</v>
      </c>
      <c r="B138" s="86">
        <v>43455</v>
      </c>
      <c r="C138" s="88">
        <v>0</v>
      </c>
      <c r="D138" s="88">
        <v>0</v>
      </c>
      <c r="E138" s="88">
        <v>0</v>
      </c>
      <c r="F138" s="88">
        <v>0</v>
      </c>
      <c r="G138" s="88">
        <v>1</v>
      </c>
      <c r="H138" s="88">
        <v>0</v>
      </c>
      <c r="I138" s="88">
        <v>0</v>
      </c>
      <c r="J138" s="75"/>
      <c r="K138" s="17">
        <f t="shared" si="2"/>
        <v>1</v>
      </c>
      <c r="L138" s="17">
        <f t="shared" si="3"/>
        <v>3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</row>
    <row r="139" spans="1:23" ht="17.100000000000001" customHeight="1" x14ac:dyDescent="0.2">
      <c r="A139" s="14">
        <v>7</v>
      </c>
      <c r="B139" s="86">
        <v>43459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1</v>
      </c>
      <c r="J139" s="75"/>
      <c r="K139" s="17">
        <f t="shared" si="2"/>
        <v>1</v>
      </c>
      <c r="L139" s="17">
        <f t="shared" si="3"/>
        <v>3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S139" s="18">
        <v>0</v>
      </c>
      <c r="T139" s="18">
        <v>0</v>
      </c>
      <c r="U139" s="18">
        <v>0</v>
      </c>
      <c r="V139" s="18">
        <v>1</v>
      </c>
      <c r="W139" s="18">
        <v>0</v>
      </c>
    </row>
    <row r="140" spans="1:23" ht="17.100000000000001" customHeight="1" x14ac:dyDescent="0.2">
      <c r="A140" s="14">
        <v>8</v>
      </c>
      <c r="B140" s="86">
        <v>43461</v>
      </c>
      <c r="C140" s="88">
        <v>0</v>
      </c>
      <c r="D140" s="88">
        <v>0</v>
      </c>
      <c r="E140" s="88">
        <v>0</v>
      </c>
      <c r="F140" s="88">
        <v>0</v>
      </c>
      <c r="G140" s="88">
        <v>1</v>
      </c>
      <c r="H140" s="88">
        <v>0</v>
      </c>
      <c r="I140" s="88">
        <v>0</v>
      </c>
      <c r="J140" s="75"/>
      <c r="K140" s="17">
        <f t="shared" si="2"/>
        <v>1</v>
      </c>
      <c r="L140" s="17">
        <f t="shared" si="3"/>
        <v>3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1</v>
      </c>
    </row>
    <row r="141" spans="1:23" ht="17.100000000000001" customHeight="1" thickBot="1" x14ac:dyDescent="0.25">
      <c r="A141" s="14">
        <v>9</v>
      </c>
      <c r="B141" s="86">
        <v>43462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75"/>
      <c r="K141" s="17">
        <f t="shared" si="2"/>
        <v>1</v>
      </c>
      <c r="L141" s="17">
        <f t="shared" si="3"/>
        <v>3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</row>
    <row r="142" spans="1:23" s="80" customFormat="1" ht="17.100000000000001" customHeight="1" thickBot="1" x14ac:dyDescent="0.25">
      <c r="A142" s="76">
        <v>10</v>
      </c>
      <c r="B142" s="119">
        <v>43467</v>
      </c>
      <c r="C142" s="120">
        <v>0</v>
      </c>
      <c r="D142" s="120">
        <v>0</v>
      </c>
      <c r="E142" s="120">
        <v>0</v>
      </c>
      <c r="F142" s="120">
        <v>0</v>
      </c>
      <c r="G142" s="120">
        <v>0</v>
      </c>
      <c r="H142" s="120">
        <v>0</v>
      </c>
      <c r="I142" s="120">
        <v>0</v>
      </c>
      <c r="J142" s="95">
        <v>4</v>
      </c>
      <c r="K142" s="79">
        <f t="shared" si="2"/>
        <v>1</v>
      </c>
      <c r="L142" s="79">
        <f t="shared" si="3"/>
        <v>3</v>
      </c>
      <c r="M142" s="78">
        <v>0</v>
      </c>
      <c r="N142" s="78">
        <v>0</v>
      </c>
      <c r="O142" s="78">
        <v>0</v>
      </c>
      <c r="P142" s="78">
        <v>0</v>
      </c>
      <c r="Q142" s="78">
        <v>0</v>
      </c>
      <c r="S142" s="78">
        <v>0</v>
      </c>
      <c r="T142" s="78">
        <v>0</v>
      </c>
      <c r="U142" s="78">
        <v>0</v>
      </c>
      <c r="V142" s="78">
        <v>0</v>
      </c>
      <c r="W142" s="78">
        <v>0</v>
      </c>
    </row>
    <row r="143" spans="1:23" ht="17.100000000000001" customHeight="1" thickBot="1" x14ac:dyDescent="0.25">
      <c r="A143" s="14">
        <v>11</v>
      </c>
      <c r="B143" s="116">
        <v>43468</v>
      </c>
      <c r="C143" s="117">
        <v>0</v>
      </c>
      <c r="D143" s="117">
        <v>0</v>
      </c>
      <c r="E143" s="117">
        <v>0</v>
      </c>
      <c r="F143" s="117">
        <v>0</v>
      </c>
      <c r="G143" s="117">
        <v>0</v>
      </c>
      <c r="H143" s="117">
        <v>0</v>
      </c>
      <c r="I143" s="117">
        <v>0</v>
      </c>
      <c r="J143" s="75"/>
      <c r="K143" s="17">
        <f t="shared" si="2"/>
        <v>1</v>
      </c>
      <c r="L143" s="17">
        <f t="shared" si="3"/>
        <v>3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</row>
    <row r="144" spans="1:23" ht="17.100000000000001" customHeight="1" thickBot="1" x14ac:dyDescent="0.25">
      <c r="A144" s="14">
        <v>12</v>
      </c>
      <c r="B144" s="116">
        <v>43471</v>
      </c>
      <c r="C144" s="117">
        <v>0</v>
      </c>
      <c r="D144" s="117">
        <v>0</v>
      </c>
      <c r="E144" s="117">
        <v>0</v>
      </c>
      <c r="F144" s="117">
        <v>1</v>
      </c>
      <c r="G144" s="117">
        <v>0</v>
      </c>
      <c r="H144" s="117">
        <v>0</v>
      </c>
      <c r="I144" s="117">
        <v>0</v>
      </c>
      <c r="J144" s="75"/>
      <c r="K144" s="17">
        <f t="shared" si="2"/>
        <v>1</v>
      </c>
      <c r="L144" s="17">
        <f t="shared" si="3"/>
        <v>3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</row>
    <row r="145" spans="1:23" ht="17.100000000000001" customHeight="1" thickBot="1" x14ac:dyDescent="0.25">
      <c r="A145" s="14">
        <v>13</v>
      </c>
      <c r="B145" s="116">
        <v>43474</v>
      </c>
      <c r="C145" s="117">
        <v>0</v>
      </c>
      <c r="D145" s="117">
        <v>1</v>
      </c>
      <c r="E145" s="117">
        <v>0</v>
      </c>
      <c r="F145" s="117">
        <v>0</v>
      </c>
      <c r="G145" s="117">
        <v>0</v>
      </c>
      <c r="H145" s="117">
        <v>0</v>
      </c>
      <c r="I145" s="117">
        <v>0</v>
      </c>
      <c r="J145" s="75"/>
      <c r="K145" s="17">
        <f t="shared" si="2"/>
        <v>1</v>
      </c>
      <c r="L145" s="17">
        <f t="shared" si="3"/>
        <v>3</v>
      </c>
      <c r="M145" s="18">
        <v>0</v>
      </c>
      <c r="N145" s="18">
        <v>0</v>
      </c>
      <c r="O145" s="18">
        <v>1</v>
      </c>
      <c r="P145" s="18">
        <v>0</v>
      </c>
      <c r="Q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</row>
    <row r="146" spans="1:23" ht="17.100000000000001" customHeight="1" thickBot="1" x14ac:dyDescent="0.25">
      <c r="A146" s="14">
        <v>14</v>
      </c>
      <c r="B146" s="116">
        <v>43476</v>
      </c>
      <c r="C146" s="117">
        <v>0</v>
      </c>
      <c r="D146" s="117">
        <v>0</v>
      </c>
      <c r="E146" s="117">
        <v>0</v>
      </c>
      <c r="F146" s="117">
        <v>0</v>
      </c>
      <c r="G146" s="117">
        <v>0</v>
      </c>
      <c r="H146" s="117">
        <v>0</v>
      </c>
      <c r="I146" s="117">
        <v>0</v>
      </c>
      <c r="J146" s="75"/>
      <c r="K146" s="17">
        <f t="shared" si="2"/>
        <v>1</v>
      </c>
      <c r="L146" s="17">
        <f t="shared" si="3"/>
        <v>3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</row>
    <row r="147" spans="1:23" ht="17.100000000000001" customHeight="1" thickBot="1" x14ac:dyDescent="0.25">
      <c r="A147" s="14">
        <v>15</v>
      </c>
      <c r="B147" s="116">
        <v>43476</v>
      </c>
      <c r="C147" s="117">
        <v>0</v>
      </c>
      <c r="D147" s="117">
        <v>0</v>
      </c>
      <c r="E147" s="117">
        <v>1</v>
      </c>
      <c r="F147" s="117">
        <v>0</v>
      </c>
      <c r="G147" s="117">
        <v>0</v>
      </c>
      <c r="H147" s="117">
        <v>0</v>
      </c>
      <c r="I147" s="117">
        <v>0</v>
      </c>
      <c r="J147" s="75"/>
      <c r="K147" s="17">
        <f t="shared" si="2"/>
        <v>1</v>
      </c>
      <c r="L147" s="17">
        <f t="shared" si="3"/>
        <v>3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S147" s="18">
        <v>0</v>
      </c>
      <c r="T147" s="18">
        <v>1</v>
      </c>
      <c r="U147" s="18">
        <v>0</v>
      </c>
      <c r="V147" s="18">
        <v>0</v>
      </c>
      <c r="W147" s="18">
        <v>0</v>
      </c>
    </row>
    <row r="148" spans="1:23" ht="17.100000000000001" customHeight="1" thickBot="1" x14ac:dyDescent="0.25">
      <c r="A148" s="14">
        <v>16</v>
      </c>
      <c r="B148" s="116">
        <v>43482</v>
      </c>
      <c r="C148" s="117">
        <v>0</v>
      </c>
      <c r="D148" s="117">
        <v>0</v>
      </c>
      <c r="E148" s="117">
        <v>1</v>
      </c>
      <c r="F148" s="117">
        <v>0</v>
      </c>
      <c r="G148" s="117">
        <v>0</v>
      </c>
      <c r="H148" s="117">
        <v>0</v>
      </c>
      <c r="I148" s="117">
        <v>0</v>
      </c>
      <c r="J148" s="75"/>
      <c r="K148" s="17">
        <f t="shared" si="2"/>
        <v>1</v>
      </c>
      <c r="L148" s="17">
        <f t="shared" si="3"/>
        <v>3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</row>
    <row r="149" spans="1:23" ht="17.100000000000001" customHeight="1" thickBot="1" x14ac:dyDescent="0.25">
      <c r="A149" s="14">
        <v>17</v>
      </c>
      <c r="B149" s="116">
        <v>43485</v>
      </c>
      <c r="C149" s="117">
        <v>0</v>
      </c>
      <c r="D149" s="117">
        <v>0</v>
      </c>
      <c r="E149" s="117">
        <v>0</v>
      </c>
      <c r="F149" s="117">
        <v>0</v>
      </c>
      <c r="G149" s="117">
        <v>0</v>
      </c>
      <c r="H149" s="117">
        <v>0</v>
      </c>
      <c r="I149" s="117">
        <v>0</v>
      </c>
      <c r="J149" s="75"/>
      <c r="K149" s="17">
        <f t="shared" si="2"/>
        <v>1</v>
      </c>
      <c r="L149" s="17">
        <f t="shared" si="3"/>
        <v>3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1</v>
      </c>
    </row>
    <row r="150" spans="1:23" ht="17.100000000000001" customHeight="1" thickBot="1" x14ac:dyDescent="0.25">
      <c r="A150" s="14">
        <v>18</v>
      </c>
      <c r="B150" s="116">
        <v>43486</v>
      </c>
      <c r="C150" s="117">
        <v>0</v>
      </c>
      <c r="D150" s="117">
        <v>0</v>
      </c>
      <c r="E150" s="117">
        <v>0</v>
      </c>
      <c r="F150" s="117">
        <v>0</v>
      </c>
      <c r="G150" s="117">
        <v>0</v>
      </c>
      <c r="H150" s="117">
        <v>0</v>
      </c>
      <c r="I150" s="117">
        <v>0</v>
      </c>
      <c r="J150" s="75"/>
      <c r="K150" s="17">
        <f t="shared" si="2"/>
        <v>1</v>
      </c>
      <c r="L150" s="17">
        <f t="shared" si="3"/>
        <v>3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</row>
    <row r="151" spans="1:23" ht="17.100000000000001" customHeight="1" thickBot="1" x14ac:dyDescent="0.25">
      <c r="A151" s="14">
        <v>19</v>
      </c>
      <c r="B151" s="116">
        <v>43486</v>
      </c>
      <c r="C151" s="117">
        <v>0</v>
      </c>
      <c r="D151" s="117">
        <v>0</v>
      </c>
      <c r="E151" s="117">
        <v>0</v>
      </c>
      <c r="F151" s="117">
        <v>0</v>
      </c>
      <c r="G151" s="117">
        <v>0</v>
      </c>
      <c r="H151" s="117">
        <v>0</v>
      </c>
      <c r="I151" s="117">
        <v>0</v>
      </c>
      <c r="J151" s="75"/>
      <c r="K151" s="17">
        <f t="shared" si="2"/>
        <v>1</v>
      </c>
      <c r="L151" s="17">
        <f t="shared" si="3"/>
        <v>3</v>
      </c>
      <c r="M151" s="18">
        <v>0</v>
      </c>
      <c r="N151" s="18">
        <v>0</v>
      </c>
      <c r="O151" s="18">
        <v>0</v>
      </c>
      <c r="P151" s="18">
        <v>1</v>
      </c>
      <c r="Q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</row>
    <row r="152" spans="1:23" s="80" customFormat="1" ht="17.100000000000001" customHeight="1" thickBot="1" x14ac:dyDescent="0.25">
      <c r="A152" s="76">
        <v>20</v>
      </c>
      <c r="B152" s="116">
        <v>43488</v>
      </c>
      <c r="C152" s="117">
        <v>0</v>
      </c>
      <c r="D152" s="117">
        <v>0</v>
      </c>
      <c r="E152" s="117">
        <v>0</v>
      </c>
      <c r="F152" s="117">
        <v>0</v>
      </c>
      <c r="G152" s="117">
        <v>0</v>
      </c>
      <c r="H152" s="117">
        <v>0</v>
      </c>
      <c r="I152" s="117">
        <v>0</v>
      </c>
      <c r="J152" s="75"/>
      <c r="K152" s="79">
        <f t="shared" si="2"/>
        <v>1</v>
      </c>
      <c r="L152" s="79">
        <f t="shared" si="3"/>
        <v>3</v>
      </c>
      <c r="M152" s="78">
        <v>0</v>
      </c>
      <c r="N152" s="78">
        <v>0</v>
      </c>
      <c r="O152" s="78">
        <v>0</v>
      </c>
      <c r="P152" s="78">
        <v>0</v>
      </c>
      <c r="Q152" s="78">
        <v>0</v>
      </c>
      <c r="S152" s="78">
        <v>0</v>
      </c>
      <c r="T152" s="78">
        <v>0</v>
      </c>
      <c r="U152" s="78">
        <v>0</v>
      </c>
      <c r="V152" s="78">
        <v>0</v>
      </c>
      <c r="W152" s="78">
        <v>0</v>
      </c>
    </row>
    <row r="153" spans="1:23" ht="17.100000000000001" customHeight="1" thickBot="1" x14ac:dyDescent="0.25">
      <c r="A153" s="14">
        <v>21</v>
      </c>
      <c r="B153" s="116">
        <v>43491</v>
      </c>
      <c r="C153" s="117">
        <v>0</v>
      </c>
      <c r="D153" s="117">
        <v>0</v>
      </c>
      <c r="E153" s="117">
        <v>0</v>
      </c>
      <c r="F153" s="117">
        <v>0</v>
      </c>
      <c r="G153" s="117">
        <v>0</v>
      </c>
      <c r="H153" s="117">
        <v>0</v>
      </c>
      <c r="I153" s="117">
        <v>0</v>
      </c>
      <c r="J153" s="16"/>
      <c r="K153" s="17">
        <f t="shared" si="2"/>
        <v>1</v>
      </c>
      <c r="L153" s="17">
        <f t="shared" si="3"/>
        <v>3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</row>
    <row r="154" spans="1:23" ht="17.100000000000001" customHeight="1" thickBot="1" x14ac:dyDescent="0.25">
      <c r="A154" s="14">
        <v>22</v>
      </c>
      <c r="B154" s="116">
        <v>43492</v>
      </c>
      <c r="C154" s="117">
        <v>0</v>
      </c>
      <c r="D154" s="117">
        <v>0</v>
      </c>
      <c r="E154" s="117">
        <v>0</v>
      </c>
      <c r="F154" s="117">
        <v>0</v>
      </c>
      <c r="G154" s="117">
        <v>0</v>
      </c>
      <c r="H154" s="117">
        <v>0</v>
      </c>
      <c r="I154" s="117">
        <v>0</v>
      </c>
      <c r="J154" s="16"/>
      <c r="K154" s="17">
        <f t="shared" si="2"/>
        <v>1</v>
      </c>
      <c r="L154" s="17">
        <f t="shared" si="3"/>
        <v>3</v>
      </c>
      <c r="M154" s="18">
        <v>0</v>
      </c>
      <c r="N154" s="18">
        <v>0</v>
      </c>
      <c r="O154" s="18">
        <v>0</v>
      </c>
      <c r="P154" s="18">
        <v>0</v>
      </c>
      <c r="Q154" s="18">
        <v>0</v>
      </c>
      <c r="S154" s="18">
        <v>0</v>
      </c>
      <c r="T154" s="18">
        <v>0</v>
      </c>
      <c r="U154" s="18">
        <v>0</v>
      </c>
      <c r="V154" s="18">
        <v>0</v>
      </c>
      <c r="W154" s="18">
        <v>0</v>
      </c>
    </row>
    <row r="155" spans="1:23" ht="17.100000000000001" customHeight="1" thickBot="1" x14ac:dyDescent="0.25">
      <c r="A155" s="14">
        <v>23</v>
      </c>
      <c r="B155" s="116">
        <v>43493</v>
      </c>
      <c r="C155" s="117">
        <v>0</v>
      </c>
      <c r="D155" s="117">
        <v>0</v>
      </c>
      <c r="E155" s="117">
        <v>1</v>
      </c>
      <c r="F155" s="117">
        <v>0</v>
      </c>
      <c r="G155" s="117">
        <v>0</v>
      </c>
      <c r="H155" s="117">
        <v>0</v>
      </c>
      <c r="I155" s="117">
        <v>0</v>
      </c>
      <c r="J155" s="16"/>
      <c r="K155" s="17">
        <f t="shared" si="2"/>
        <v>1</v>
      </c>
      <c r="L155" s="17">
        <f t="shared" si="3"/>
        <v>3</v>
      </c>
      <c r="M155" s="18">
        <v>0</v>
      </c>
      <c r="N155" s="18">
        <v>0</v>
      </c>
      <c r="O155" s="18">
        <v>0</v>
      </c>
      <c r="P155" s="18">
        <v>0</v>
      </c>
      <c r="Q155" s="18">
        <v>0</v>
      </c>
      <c r="S155" s="18">
        <v>0</v>
      </c>
      <c r="T155" s="18">
        <v>0</v>
      </c>
      <c r="U155" s="18">
        <v>0</v>
      </c>
      <c r="V155" s="18">
        <v>0</v>
      </c>
      <c r="W155" s="18">
        <v>0</v>
      </c>
    </row>
    <row r="156" spans="1:23" ht="17.100000000000001" customHeight="1" thickBot="1" x14ac:dyDescent="0.25">
      <c r="A156" s="14">
        <v>24</v>
      </c>
      <c r="B156" s="116">
        <v>43494</v>
      </c>
      <c r="C156" s="117">
        <v>0</v>
      </c>
      <c r="D156" s="117">
        <v>0</v>
      </c>
      <c r="E156" s="117">
        <v>0</v>
      </c>
      <c r="F156" s="117">
        <v>0</v>
      </c>
      <c r="G156" s="117">
        <v>0</v>
      </c>
      <c r="H156" s="117">
        <v>0</v>
      </c>
      <c r="I156" s="117">
        <v>0</v>
      </c>
      <c r="J156" s="16"/>
      <c r="K156" s="17">
        <f t="shared" si="2"/>
        <v>1</v>
      </c>
      <c r="L156" s="17">
        <f t="shared" si="3"/>
        <v>3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1</v>
      </c>
    </row>
    <row r="157" spans="1:23" ht="17.100000000000001" customHeight="1" thickBot="1" x14ac:dyDescent="0.25">
      <c r="A157" s="14">
        <v>25</v>
      </c>
      <c r="B157" s="116">
        <v>43496</v>
      </c>
      <c r="C157" s="117">
        <v>0</v>
      </c>
      <c r="D157" s="117">
        <v>0</v>
      </c>
      <c r="E157" s="117">
        <v>0</v>
      </c>
      <c r="F157" s="117">
        <v>1</v>
      </c>
      <c r="G157" s="117">
        <v>0</v>
      </c>
      <c r="H157" s="117">
        <v>0</v>
      </c>
      <c r="I157" s="117">
        <v>0</v>
      </c>
      <c r="J157" s="16"/>
      <c r="K157" s="17">
        <f t="shared" si="2"/>
        <v>1</v>
      </c>
      <c r="L157" s="17">
        <f t="shared" si="3"/>
        <v>3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</row>
    <row r="158" spans="1:23" ht="17.100000000000001" customHeight="1" thickBot="1" x14ac:dyDescent="0.25">
      <c r="A158" s="14">
        <v>26</v>
      </c>
      <c r="B158" s="116">
        <v>43498</v>
      </c>
      <c r="C158" s="117">
        <v>0</v>
      </c>
      <c r="D158" s="117">
        <v>0</v>
      </c>
      <c r="E158" s="117">
        <v>0</v>
      </c>
      <c r="F158" s="117">
        <v>0</v>
      </c>
      <c r="G158" s="117">
        <v>0</v>
      </c>
      <c r="H158" s="117">
        <v>0</v>
      </c>
      <c r="I158" s="117">
        <v>0</v>
      </c>
      <c r="J158" s="16"/>
      <c r="K158" s="17">
        <f t="shared" si="2"/>
        <v>1</v>
      </c>
      <c r="L158" s="17">
        <f t="shared" si="3"/>
        <v>3</v>
      </c>
      <c r="M158" s="18">
        <v>0</v>
      </c>
      <c r="N158" s="18">
        <v>0</v>
      </c>
      <c r="O158" s="18">
        <v>0</v>
      </c>
      <c r="P158" s="18">
        <v>0</v>
      </c>
      <c r="Q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0</v>
      </c>
    </row>
    <row r="159" spans="1:23" ht="17.100000000000001" customHeight="1" thickBot="1" x14ac:dyDescent="0.25">
      <c r="A159" s="14">
        <v>27</v>
      </c>
      <c r="B159" s="116">
        <v>43503</v>
      </c>
      <c r="C159" s="117">
        <v>0</v>
      </c>
      <c r="D159" s="117">
        <v>0</v>
      </c>
      <c r="E159" s="117">
        <v>0</v>
      </c>
      <c r="F159" s="117">
        <v>0</v>
      </c>
      <c r="G159" s="117">
        <v>0</v>
      </c>
      <c r="H159" s="117">
        <v>0</v>
      </c>
      <c r="I159" s="117">
        <v>0</v>
      </c>
      <c r="J159" s="16"/>
      <c r="K159" s="17">
        <f t="shared" si="2"/>
        <v>1</v>
      </c>
      <c r="L159" s="17">
        <f t="shared" si="3"/>
        <v>3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S159" s="18">
        <v>0</v>
      </c>
      <c r="T159" s="18">
        <v>0</v>
      </c>
      <c r="U159" s="18">
        <v>0</v>
      </c>
      <c r="V159" s="18">
        <v>1</v>
      </c>
      <c r="W159" s="18">
        <v>0</v>
      </c>
    </row>
    <row r="160" spans="1:23" ht="17.100000000000001" customHeight="1" thickBot="1" x14ac:dyDescent="0.25">
      <c r="A160" s="14">
        <v>28</v>
      </c>
      <c r="B160" s="116">
        <v>43504</v>
      </c>
      <c r="C160" s="117">
        <v>0</v>
      </c>
      <c r="D160" s="117">
        <v>1</v>
      </c>
      <c r="E160" s="117">
        <v>0</v>
      </c>
      <c r="F160" s="117">
        <v>0</v>
      </c>
      <c r="G160" s="117">
        <v>0</v>
      </c>
      <c r="H160" s="117">
        <v>0</v>
      </c>
      <c r="I160" s="117">
        <v>0</v>
      </c>
      <c r="J160" s="16"/>
      <c r="K160" s="17">
        <f t="shared" si="2"/>
        <v>1</v>
      </c>
      <c r="L160" s="17">
        <f t="shared" si="3"/>
        <v>3</v>
      </c>
      <c r="M160" s="18">
        <v>0</v>
      </c>
      <c r="N160" s="18">
        <v>0</v>
      </c>
      <c r="O160" s="18">
        <v>0</v>
      </c>
      <c r="P160" s="18">
        <v>0</v>
      </c>
      <c r="Q160" s="18">
        <v>0</v>
      </c>
      <c r="S160" s="18">
        <v>0</v>
      </c>
      <c r="T160" s="18">
        <v>0</v>
      </c>
      <c r="U160" s="18">
        <v>0</v>
      </c>
      <c r="V160" s="18">
        <v>0</v>
      </c>
      <c r="W160" s="18">
        <v>0</v>
      </c>
    </row>
    <row r="161" spans="1:23" ht="17.100000000000001" customHeight="1" thickBot="1" x14ac:dyDescent="0.25">
      <c r="A161" s="14">
        <v>29</v>
      </c>
      <c r="B161" s="116">
        <v>43506</v>
      </c>
      <c r="C161" s="117">
        <v>0</v>
      </c>
      <c r="D161" s="117">
        <v>1</v>
      </c>
      <c r="E161" s="117">
        <v>0</v>
      </c>
      <c r="F161" s="117">
        <v>0</v>
      </c>
      <c r="G161" s="117">
        <v>0</v>
      </c>
      <c r="H161" s="117">
        <v>0</v>
      </c>
      <c r="I161" s="117">
        <v>0</v>
      </c>
      <c r="J161" s="16"/>
      <c r="K161" s="17">
        <f t="shared" si="2"/>
        <v>1</v>
      </c>
      <c r="L161" s="17">
        <f t="shared" si="3"/>
        <v>3</v>
      </c>
      <c r="M161" s="18">
        <v>0</v>
      </c>
      <c r="N161" s="18">
        <v>0</v>
      </c>
      <c r="O161" s="18">
        <v>0</v>
      </c>
      <c r="P161" s="18">
        <v>0</v>
      </c>
      <c r="Q161" s="18">
        <v>0</v>
      </c>
      <c r="S161" s="18">
        <v>0</v>
      </c>
      <c r="T161" s="18">
        <v>0</v>
      </c>
      <c r="U161" s="18">
        <v>0</v>
      </c>
      <c r="V161" s="18">
        <v>0</v>
      </c>
      <c r="W161" s="18">
        <v>0</v>
      </c>
    </row>
    <row r="162" spans="1:23" ht="17.100000000000001" customHeight="1" thickBot="1" x14ac:dyDescent="0.25">
      <c r="A162" s="14">
        <v>30</v>
      </c>
      <c r="B162" s="121" t="s">
        <v>93</v>
      </c>
      <c r="C162" s="117">
        <v>0</v>
      </c>
      <c r="D162" s="117">
        <v>0</v>
      </c>
      <c r="E162" s="117">
        <v>0</v>
      </c>
      <c r="F162" s="117">
        <v>0</v>
      </c>
      <c r="G162" s="117">
        <v>1</v>
      </c>
      <c r="H162" s="117">
        <v>0</v>
      </c>
      <c r="I162" s="117">
        <v>0</v>
      </c>
      <c r="J162" s="16"/>
      <c r="K162" s="17">
        <f t="shared" si="2"/>
        <v>1</v>
      </c>
      <c r="L162" s="17">
        <f t="shared" si="3"/>
        <v>3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1</v>
      </c>
    </row>
    <row r="163" spans="1:23" ht="17.100000000000001" customHeight="1" thickBot="1" x14ac:dyDescent="0.25">
      <c r="A163" s="14">
        <v>31</v>
      </c>
      <c r="B163" s="116">
        <v>43511</v>
      </c>
      <c r="C163" s="117">
        <v>0</v>
      </c>
      <c r="D163" s="117">
        <v>0</v>
      </c>
      <c r="E163" s="117">
        <v>0</v>
      </c>
      <c r="F163" s="117">
        <v>0</v>
      </c>
      <c r="G163" s="117">
        <v>0</v>
      </c>
      <c r="H163" s="117">
        <v>0</v>
      </c>
      <c r="I163" s="117">
        <v>0</v>
      </c>
      <c r="J163" s="16"/>
      <c r="K163" s="17">
        <f t="shared" si="2"/>
        <v>1</v>
      </c>
      <c r="L163" s="17">
        <f t="shared" si="3"/>
        <v>3</v>
      </c>
      <c r="M163" s="18">
        <v>0</v>
      </c>
      <c r="N163" s="18">
        <v>0</v>
      </c>
      <c r="O163" s="18">
        <v>0</v>
      </c>
      <c r="P163" s="18">
        <v>0</v>
      </c>
      <c r="Q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</row>
    <row r="164" spans="1:23" ht="17.100000000000001" customHeight="1" thickBot="1" x14ac:dyDescent="0.25">
      <c r="A164" s="14">
        <v>32</v>
      </c>
      <c r="B164" s="116">
        <v>43512</v>
      </c>
      <c r="C164" s="117">
        <v>0</v>
      </c>
      <c r="D164" s="117">
        <v>0</v>
      </c>
      <c r="E164" s="117">
        <v>0</v>
      </c>
      <c r="F164" s="117">
        <v>0</v>
      </c>
      <c r="G164" s="117">
        <v>0</v>
      </c>
      <c r="H164" s="117">
        <v>0</v>
      </c>
      <c r="I164" s="117">
        <v>0</v>
      </c>
      <c r="J164" s="16"/>
      <c r="K164" s="17">
        <f t="shared" si="2"/>
        <v>1</v>
      </c>
      <c r="L164" s="17">
        <f t="shared" si="3"/>
        <v>3</v>
      </c>
      <c r="M164" s="18">
        <v>0</v>
      </c>
      <c r="N164" s="18">
        <v>0</v>
      </c>
      <c r="O164" s="18">
        <v>0</v>
      </c>
      <c r="P164" s="18">
        <v>0</v>
      </c>
      <c r="Q164" s="18">
        <v>0</v>
      </c>
      <c r="S164" s="18">
        <v>0</v>
      </c>
      <c r="T164" s="18">
        <v>0</v>
      </c>
      <c r="U164" s="18">
        <v>0</v>
      </c>
      <c r="V164" s="18">
        <v>0</v>
      </c>
      <c r="W164" s="18">
        <v>0</v>
      </c>
    </row>
    <row r="165" spans="1:23" ht="17.100000000000001" customHeight="1" thickBot="1" x14ac:dyDescent="0.25">
      <c r="A165" s="14">
        <v>33</v>
      </c>
      <c r="B165" s="116">
        <v>43514</v>
      </c>
      <c r="C165" s="117">
        <v>0</v>
      </c>
      <c r="D165" s="117">
        <v>0</v>
      </c>
      <c r="E165" s="117">
        <v>0</v>
      </c>
      <c r="F165" s="117">
        <v>0</v>
      </c>
      <c r="G165" s="117">
        <v>0</v>
      </c>
      <c r="H165" s="117">
        <v>0</v>
      </c>
      <c r="I165" s="117">
        <v>0</v>
      </c>
      <c r="J165" s="16"/>
      <c r="K165" s="17">
        <f t="shared" si="2"/>
        <v>1</v>
      </c>
      <c r="L165" s="17">
        <f t="shared" si="3"/>
        <v>3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</row>
    <row r="166" spans="1:23" ht="17.100000000000001" customHeight="1" thickBot="1" x14ac:dyDescent="0.25">
      <c r="A166" s="14">
        <v>34</v>
      </c>
      <c r="B166" s="116">
        <v>43517</v>
      </c>
      <c r="C166" s="117">
        <v>0</v>
      </c>
      <c r="D166" s="117">
        <v>0</v>
      </c>
      <c r="E166" s="117">
        <v>0</v>
      </c>
      <c r="F166" s="117">
        <v>0</v>
      </c>
      <c r="G166" s="117">
        <v>0</v>
      </c>
      <c r="H166" s="117">
        <v>0</v>
      </c>
      <c r="I166" s="117">
        <v>0</v>
      </c>
      <c r="J166" s="16"/>
      <c r="K166" s="17">
        <f t="shared" si="2"/>
        <v>1</v>
      </c>
      <c r="L166" s="17">
        <f t="shared" si="3"/>
        <v>3</v>
      </c>
      <c r="M166" s="18">
        <v>0</v>
      </c>
      <c r="N166" s="18">
        <v>0</v>
      </c>
      <c r="O166" s="18">
        <v>0</v>
      </c>
      <c r="P166" s="18">
        <v>0</v>
      </c>
      <c r="Q166" s="18">
        <v>0</v>
      </c>
      <c r="S166" s="18">
        <v>0</v>
      </c>
      <c r="T166" s="18">
        <v>0</v>
      </c>
      <c r="U166" s="18">
        <v>0</v>
      </c>
      <c r="V166" s="18">
        <v>0</v>
      </c>
      <c r="W166" s="18">
        <v>0</v>
      </c>
    </row>
    <row r="167" spans="1:23" ht="17.100000000000001" customHeight="1" thickBot="1" x14ac:dyDescent="0.25">
      <c r="A167" s="14">
        <v>35</v>
      </c>
      <c r="B167" s="116">
        <v>43519</v>
      </c>
      <c r="C167" s="117">
        <v>0</v>
      </c>
      <c r="D167" s="117">
        <v>0</v>
      </c>
      <c r="E167" s="117">
        <v>0</v>
      </c>
      <c r="F167" s="117">
        <v>0</v>
      </c>
      <c r="G167" s="117">
        <v>0</v>
      </c>
      <c r="H167" s="117">
        <v>0</v>
      </c>
      <c r="I167" s="117">
        <v>0</v>
      </c>
      <c r="J167" s="16"/>
      <c r="K167" s="17">
        <f t="shared" si="2"/>
        <v>1</v>
      </c>
      <c r="L167" s="17">
        <f t="shared" si="3"/>
        <v>3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S167" s="18">
        <v>0</v>
      </c>
      <c r="T167" s="18">
        <v>0</v>
      </c>
      <c r="U167" s="18">
        <v>0</v>
      </c>
      <c r="V167" s="18">
        <v>0</v>
      </c>
      <c r="W167" s="18">
        <v>0</v>
      </c>
    </row>
    <row r="168" spans="1:23" ht="17.100000000000001" customHeight="1" thickBot="1" x14ac:dyDescent="0.25">
      <c r="A168" s="14">
        <v>36</v>
      </c>
      <c r="B168" s="116">
        <v>43521</v>
      </c>
      <c r="C168" s="117">
        <v>0</v>
      </c>
      <c r="D168" s="117">
        <v>0</v>
      </c>
      <c r="E168" s="117">
        <v>0</v>
      </c>
      <c r="F168" s="117">
        <v>0</v>
      </c>
      <c r="G168" s="117">
        <v>1</v>
      </c>
      <c r="H168" s="117">
        <v>0</v>
      </c>
      <c r="I168" s="117">
        <v>0</v>
      </c>
      <c r="J168" s="16"/>
      <c r="K168" s="17">
        <f t="shared" si="2"/>
        <v>1</v>
      </c>
      <c r="L168" s="17">
        <f t="shared" si="3"/>
        <v>3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</row>
    <row r="169" spans="1:23" ht="17.100000000000001" customHeight="1" thickBot="1" x14ac:dyDescent="0.25">
      <c r="A169" s="14">
        <v>37</v>
      </c>
      <c r="B169" s="116">
        <v>43522</v>
      </c>
      <c r="C169" s="117">
        <v>0</v>
      </c>
      <c r="D169" s="117">
        <v>0</v>
      </c>
      <c r="E169" s="117">
        <v>0</v>
      </c>
      <c r="F169" s="117">
        <v>0</v>
      </c>
      <c r="G169" s="117">
        <v>0</v>
      </c>
      <c r="H169" s="117">
        <v>0</v>
      </c>
      <c r="I169" s="117">
        <v>0</v>
      </c>
      <c r="J169" s="16"/>
      <c r="K169" s="17">
        <f t="shared" si="2"/>
        <v>1</v>
      </c>
      <c r="L169" s="17">
        <f t="shared" si="3"/>
        <v>3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S169" s="18"/>
      <c r="T169" s="18"/>
      <c r="U169" s="18"/>
      <c r="V169" s="18"/>
      <c r="W169" s="18"/>
    </row>
    <row r="170" spans="1:23" ht="17.100000000000001" customHeight="1" thickBot="1" x14ac:dyDescent="0.25">
      <c r="A170" s="14">
        <v>38</v>
      </c>
      <c r="B170" s="116">
        <v>43523</v>
      </c>
      <c r="C170" s="117">
        <v>0</v>
      </c>
      <c r="D170" s="117">
        <v>0</v>
      </c>
      <c r="E170" s="117">
        <v>0</v>
      </c>
      <c r="F170" s="117">
        <v>0</v>
      </c>
      <c r="G170" s="117">
        <v>0</v>
      </c>
      <c r="H170" s="117">
        <v>0</v>
      </c>
      <c r="I170" s="117">
        <v>0</v>
      </c>
      <c r="J170" s="16"/>
      <c r="K170" s="17">
        <f t="shared" si="2"/>
        <v>1</v>
      </c>
      <c r="L170" s="17">
        <f t="shared" si="3"/>
        <v>3</v>
      </c>
      <c r="M170" s="18"/>
      <c r="N170" s="18"/>
      <c r="O170" s="18"/>
      <c r="P170" s="18"/>
      <c r="Q170" s="18"/>
      <c r="S170" s="18"/>
      <c r="T170" s="18"/>
      <c r="U170" s="18"/>
      <c r="V170" s="18"/>
      <c r="W170" s="18"/>
    </row>
    <row r="171" spans="1:23" ht="17.100000000000001" customHeight="1" thickBot="1" x14ac:dyDescent="0.25">
      <c r="A171" s="14">
        <v>39</v>
      </c>
      <c r="B171" s="116">
        <v>43524</v>
      </c>
      <c r="C171" s="117">
        <v>0</v>
      </c>
      <c r="D171" s="117">
        <v>0</v>
      </c>
      <c r="E171" s="117">
        <v>1</v>
      </c>
      <c r="F171" s="117">
        <v>0</v>
      </c>
      <c r="G171" s="117">
        <v>0</v>
      </c>
      <c r="H171" s="117">
        <v>0</v>
      </c>
      <c r="I171" s="117">
        <v>0</v>
      </c>
      <c r="J171" s="16"/>
      <c r="K171" s="17">
        <f t="shared" si="2"/>
        <v>1</v>
      </c>
      <c r="L171" s="17">
        <f t="shared" si="3"/>
        <v>3</v>
      </c>
      <c r="M171" s="18"/>
      <c r="N171" s="18"/>
      <c r="O171" s="18"/>
      <c r="P171" s="18"/>
      <c r="Q171" s="18"/>
      <c r="S171" s="18"/>
      <c r="T171" s="18"/>
      <c r="U171" s="18"/>
      <c r="V171" s="18"/>
      <c r="W171" s="18"/>
    </row>
    <row r="172" spans="1:23" ht="17.100000000000001" customHeight="1" thickBot="1" x14ac:dyDescent="0.25">
      <c r="A172" s="14">
        <v>40</v>
      </c>
      <c r="B172" s="116">
        <v>43527</v>
      </c>
      <c r="C172" s="117">
        <v>0</v>
      </c>
      <c r="D172" s="117">
        <v>0</v>
      </c>
      <c r="E172" s="117">
        <v>0</v>
      </c>
      <c r="F172" s="117">
        <v>0</v>
      </c>
      <c r="G172" s="117">
        <v>0</v>
      </c>
      <c r="H172" s="117">
        <v>0</v>
      </c>
      <c r="I172" s="117">
        <v>0</v>
      </c>
      <c r="J172" s="16"/>
      <c r="K172" s="17">
        <f t="shared" si="2"/>
        <v>1</v>
      </c>
      <c r="L172" s="17">
        <f t="shared" si="3"/>
        <v>3</v>
      </c>
      <c r="M172" s="18"/>
      <c r="N172" s="18"/>
      <c r="O172" s="18"/>
      <c r="P172" s="18"/>
      <c r="Q172" s="18"/>
      <c r="S172" s="18"/>
      <c r="T172" s="18"/>
      <c r="U172" s="18"/>
      <c r="V172" s="18"/>
      <c r="W172" s="18"/>
    </row>
    <row r="173" spans="1:23" ht="17.100000000000001" customHeight="1" thickBot="1" x14ac:dyDescent="0.25">
      <c r="A173" s="14">
        <v>41</v>
      </c>
      <c r="B173" s="116">
        <v>43529</v>
      </c>
      <c r="C173" s="117">
        <v>0</v>
      </c>
      <c r="D173" s="117">
        <v>0</v>
      </c>
      <c r="E173" s="117">
        <v>0</v>
      </c>
      <c r="F173" s="117">
        <v>0</v>
      </c>
      <c r="G173" s="117">
        <v>0</v>
      </c>
      <c r="H173" s="117">
        <v>0</v>
      </c>
      <c r="I173" s="117">
        <v>0</v>
      </c>
      <c r="J173" s="16"/>
      <c r="K173" s="17">
        <f t="shared" si="2"/>
        <v>1</v>
      </c>
      <c r="L173" s="17">
        <f t="shared" si="3"/>
        <v>3</v>
      </c>
      <c r="M173" s="18"/>
      <c r="N173" s="18"/>
      <c r="O173" s="18"/>
      <c r="P173" s="18"/>
      <c r="Q173" s="18"/>
      <c r="S173" s="18"/>
      <c r="T173" s="18"/>
      <c r="U173" s="18"/>
      <c r="V173" s="18"/>
      <c r="W173" s="18"/>
    </row>
    <row r="174" spans="1:23" ht="17.100000000000001" customHeight="1" thickBot="1" x14ac:dyDescent="0.25">
      <c r="A174" s="14">
        <v>42</v>
      </c>
      <c r="B174" s="116">
        <v>43531</v>
      </c>
      <c r="C174" s="117">
        <v>0</v>
      </c>
      <c r="D174" s="117">
        <v>0</v>
      </c>
      <c r="E174" s="117">
        <v>0</v>
      </c>
      <c r="F174" s="117">
        <v>0</v>
      </c>
      <c r="G174" s="117">
        <v>0</v>
      </c>
      <c r="H174" s="117">
        <v>0</v>
      </c>
      <c r="I174" s="117">
        <v>0</v>
      </c>
      <c r="J174" s="16"/>
      <c r="K174" s="17">
        <f t="shared" si="2"/>
        <v>1</v>
      </c>
      <c r="L174" s="17">
        <f t="shared" si="3"/>
        <v>3</v>
      </c>
      <c r="M174" s="18"/>
      <c r="N174" s="18"/>
      <c r="O174" s="18"/>
      <c r="P174" s="18"/>
      <c r="Q174" s="18"/>
      <c r="S174" s="18"/>
      <c r="T174" s="18"/>
      <c r="U174" s="18"/>
      <c r="V174" s="18"/>
      <c r="W174" s="18"/>
    </row>
    <row r="175" spans="1:23" ht="17.100000000000001" customHeight="1" thickBot="1" x14ac:dyDescent="0.25">
      <c r="A175" s="14">
        <v>43</v>
      </c>
      <c r="B175" s="116">
        <v>43532</v>
      </c>
      <c r="C175" s="117">
        <v>0</v>
      </c>
      <c r="D175" s="117">
        <v>0</v>
      </c>
      <c r="E175" s="117">
        <v>0</v>
      </c>
      <c r="F175" s="117">
        <v>0</v>
      </c>
      <c r="G175" s="117">
        <v>0</v>
      </c>
      <c r="H175" s="117">
        <v>0</v>
      </c>
      <c r="I175" s="117">
        <v>0</v>
      </c>
      <c r="J175" s="16"/>
      <c r="K175" s="17">
        <f t="shared" si="2"/>
        <v>1</v>
      </c>
      <c r="L175" s="17">
        <f t="shared" si="3"/>
        <v>3</v>
      </c>
      <c r="M175" s="18"/>
      <c r="N175" s="18"/>
      <c r="O175" s="18"/>
      <c r="P175" s="18"/>
      <c r="Q175" s="18"/>
      <c r="S175" s="18"/>
      <c r="T175" s="18"/>
      <c r="U175" s="18"/>
      <c r="V175" s="18"/>
      <c r="W175" s="18"/>
    </row>
    <row r="176" spans="1:23" ht="17.100000000000001" customHeight="1" thickBot="1" x14ac:dyDescent="0.25">
      <c r="A176" s="14">
        <v>44</v>
      </c>
      <c r="B176" s="116">
        <v>43534</v>
      </c>
      <c r="C176" s="117">
        <v>0</v>
      </c>
      <c r="D176" s="117">
        <v>0</v>
      </c>
      <c r="E176" s="117">
        <v>0</v>
      </c>
      <c r="F176" s="117">
        <v>0</v>
      </c>
      <c r="G176" s="117">
        <v>0</v>
      </c>
      <c r="H176" s="117">
        <v>0</v>
      </c>
      <c r="I176" s="117">
        <v>0</v>
      </c>
      <c r="J176" s="16"/>
      <c r="K176" s="17">
        <f t="shared" si="2"/>
        <v>1</v>
      </c>
      <c r="L176" s="17">
        <f t="shared" si="3"/>
        <v>3</v>
      </c>
      <c r="M176" s="18"/>
      <c r="N176" s="18"/>
      <c r="O176" s="18"/>
      <c r="P176" s="18"/>
      <c r="Q176" s="18"/>
      <c r="S176" s="18"/>
      <c r="T176" s="18"/>
      <c r="U176" s="18"/>
      <c r="V176" s="18"/>
      <c r="W176" s="18"/>
    </row>
    <row r="177" spans="1:23" ht="17.100000000000001" customHeight="1" thickBot="1" x14ac:dyDescent="0.25">
      <c r="A177" s="14">
        <v>45</v>
      </c>
      <c r="B177" s="116">
        <v>43535</v>
      </c>
      <c r="C177" s="117">
        <v>0</v>
      </c>
      <c r="D177" s="117">
        <v>0</v>
      </c>
      <c r="E177" s="117">
        <v>1</v>
      </c>
      <c r="F177" s="117">
        <v>0</v>
      </c>
      <c r="G177" s="117">
        <v>0</v>
      </c>
      <c r="H177" s="117">
        <v>0</v>
      </c>
      <c r="I177" s="117">
        <v>0</v>
      </c>
      <c r="J177" s="16"/>
      <c r="K177" s="17">
        <f t="shared" si="2"/>
        <v>1</v>
      </c>
      <c r="L177" s="17">
        <f t="shared" si="3"/>
        <v>3</v>
      </c>
      <c r="M177" s="18"/>
      <c r="N177" s="18"/>
      <c r="O177" s="18"/>
      <c r="P177" s="18"/>
      <c r="Q177" s="18"/>
      <c r="S177" s="18"/>
      <c r="T177" s="18"/>
      <c r="U177" s="18"/>
      <c r="V177" s="18"/>
      <c r="W177" s="18"/>
    </row>
    <row r="178" spans="1:23" ht="17.100000000000001" customHeight="1" thickBot="1" x14ac:dyDescent="0.25">
      <c r="A178" s="14">
        <v>46</v>
      </c>
      <c r="B178" s="116">
        <v>43536</v>
      </c>
      <c r="C178" s="117">
        <v>0</v>
      </c>
      <c r="D178" s="117">
        <v>0</v>
      </c>
      <c r="E178" s="117">
        <v>0</v>
      </c>
      <c r="F178" s="117">
        <v>0</v>
      </c>
      <c r="G178" s="117">
        <v>0</v>
      </c>
      <c r="H178" s="117">
        <v>0</v>
      </c>
      <c r="I178" s="117">
        <v>0</v>
      </c>
      <c r="J178" s="16"/>
      <c r="K178" s="17">
        <f t="shared" si="2"/>
        <v>1</v>
      </c>
      <c r="L178" s="17">
        <f t="shared" si="3"/>
        <v>3</v>
      </c>
      <c r="M178" s="18"/>
      <c r="N178" s="18"/>
      <c r="O178" s="18"/>
      <c r="P178" s="18"/>
      <c r="Q178" s="18"/>
      <c r="S178" s="18"/>
      <c r="T178" s="18"/>
      <c r="U178" s="18"/>
      <c r="V178" s="18"/>
      <c r="W178" s="18"/>
    </row>
    <row r="179" spans="1:23" ht="17.100000000000001" customHeight="1" thickBot="1" x14ac:dyDescent="0.25">
      <c r="A179" s="14">
        <v>47</v>
      </c>
      <c r="B179" s="116">
        <v>43536</v>
      </c>
      <c r="C179" s="117">
        <v>0</v>
      </c>
      <c r="D179" s="117">
        <v>0</v>
      </c>
      <c r="E179" s="117">
        <v>0</v>
      </c>
      <c r="F179" s="117">
        <v>0</v>
      </c>
      <c r="G179" s="117">
        <v>0</v>
      </c>
      <c r="H179" s="117">
        <v>0</v>
      </c>
      <c r="I179" s="117">
        <v>0</v>
      </c>
      <c r="J179" s="16"/>
      <c r="K179" s="17">
        <f t="shared" si="2"/>
        <v>1</v>
      </c>
      <c r="L179" s="17">
        <f t="shared" si="3"/>
        <v>3</v>
      </c>
      <c r="M179" s="18"/>
      <c r="N179" s="18"/>
      <c r="O179" s="18"/>
      <c r="P179" s="18"/>
      <c r="Q179" s="18"/>
      <c r="S179" s="18"/>
      <c r="T179" s="18"/>
      <c r="U179" s="18"/>
      <c r="V179" s="18"/>
      <c r="W179" s="18"/>
    </row>
    <row r="180" spans="1:23" ht="17.100000000000001" customHeight="1" thickBot="1" x14ac:dyDescent="0.25">
      <c r="A180" s="14">
        <v>48</v>
      </c>
      <c r="B180" s="116">
        <v>43536</v>
      </c>
      <c r="C180" s="117">
        <v>0</v>
      </c>
      <c r="D180" s="117">
        <v>0</v>
      </c>
      <c r="E180" s="117">
        <v>0</v>
      </c>
      <c r="F180" s="117">
        <v>0</v>
      </c>
      <c r="G180" s="117">
        <v>0</v>
      </c>
      <c r="H180" s="117">
        <v>0</v>
      </c>
      <c r="I180" s="117">
        <v>0</v>
      </c>
      <c r="J180" s="16"/>
      <c r="K180" s="17">
        <f t="shared" si="2"/>
        <v>1</v>
      </c>
      <c r="L180" s="17">
        <f t="shared" si="3"/>
        <v>3</v>
      </c>
      <c r="M180" s="18"/>
      <c r="N180" s="18"/>
      <c r="O180" s="18"/>
      <c r="P180" s="18"/>
      <c r="Q180" s="18"/>
      <c r="S180" s="18"/>
      <c r="T180" s="18"/>
      <c r="U180" s="18"/>
      <c r="V180" s="18"/>
      <c r="W180" s="18"/>
    </row>
    <row r="181" spans="1:23" ht="17.100000000000001" customHeight="1" thickBot="1" x14ac:dyDescent="0.25">
      <c r="A181" s="14">
        <v>49</v>
      </c>
      <c r="B181" s="116">
        <v>43537</v>
      </c>
      <c r="C181" s="117">
        <v>0</v>
      </c>
      <c r="D181" s="117">
        <v>0</v>
      </c>
      <c r="E181" s="117">
        <v>0</v>
      </c>
      <c r="F181" s="117">
        <v>0</v>
      </c>
      <c r="G181" s="117">
        <v>0</v>
      </c>
      <c r="H181" s="117">
        <v>0</v>
      </c>
      <c r="I181" s="117">
        <v>0</v>
      </c>
      <c r="J181" s="16"/>
      <c r="K181" s="17">
        <f t="shared" si="2"/>
        <v>1</v>
      </c>
      <c r="L181" s="17">
        <f t="shared" si="3"/>
        <v>3</v>
      </c>
      <c r="M181" s="18"/>
      <c r="N181" s="18"/>
      <c r="O181" s="18"/>
      <c r="P181" s="18"/>
      <c r="Q181" s="18"/>
      <c r="S181" s="18"/>
      <c r="T181" s="18"/>
      <c r="U181" s="18"/>
      <c r="V181" s="18"/>
      <c r="W181" s="18"/>
    </row>
    <row r="182" spans="1:23" ht="17.100000000000001" customHeight="1" thickBot="1" x14ac:dyDescent="0.25">
      <c r="A182" s="14">
        <v>50</v>
      </c>
      <c r="B182" s="116">
        <v>43537</v>
      </c>
      <c r="C182" s="117">
        <v>0</v>
      </c>
      <c r="D182" s="117">
        <v>0</v>
      </c>
      <c r="E182" s="117">
        <v>0</v>
      </c>
      <c r="F182" s="117">
        <v>0</v>
      </c>
      <c r="G182" s="117">
        <v>0</v>
      </c>
      <c r="H182" s="117">
        <v>0</v>
      </c>
      <c r="I182" s="117">
        <v>0</v>
      </c>
      <c r="J182" s="16"/>
      <c r="K182" s="17">
        <f t="shared" si="2"/>
        <v>1</v>
      </c>
      <c r="L182" s="17">
        <f t="shared" si="3"/>
        <v>3</v>
      </c>
      <c r="M182" s="18"/>
      <c r="N182" s="18"/>
      <c r="O182" s="18"/>
      <c r="P182" s="18"/>
      <c r="Q182" s="18"/>
      <c r="S182" s="18"/>
      <c r="T182" s="18"/>
      <c r="U182" s="18"/>
      <c r="V182" s="18"/>
      <c r="W182" s="18"/>
    </row>
    <row r="183" spans="1:23" ht="17.100000000000001" customHeight="1" thickBot="1" x14ac:dyDescent="0.25">
      <c r="A183" s="14">
        <v>51</v>
      </c>
      <c r="B183" s="116">
        <v>43538</v>
      </c>
      <c r="C183" s="117">
        <v>0</v>
      </c>
      <c r="D183" s="117">
        <v>0</v>
      </c>
      <c r="E183" s="117">
        <v>0</v>
      </c>
      <c r="F183" s="117">
        <v>0</v>
      </c>
      <c r="G183" s="117">
        <v>0</v>
      </c>
      <c r="H183" s="117">
        <v>0</v>
      </c>
      <c r="I183" s="117">
        <v>0</v>
      </c>
      <c r="J183" s="16"/>
      <c r="K183" s="17">
        <f t="shared" si="2"/>
        <v>1</v>
      </c>
      <c r="L183" s="17">
        <f t="shared" si="3"/>
        <v>3</v>
      </c>
      <c r="M183" s="18"/>
      <c r="N183" s="18"/>
      <c r="O183" s="18"/>
      <c r="P183" s="18"/>
      <c r="Q183" s="18"/>
      <c r="S183" s="18"/>
      <c r="T183" s="18"/>
      <c r="U183" s="18"/>
      <c r="V183" s="18"/>
      <c r="W183" s="18"/>
    </row>
    <row r="184" spans="1:23" ht="17.100000000000001" customHeight="1" thickBot="1" x14ac:dyDescent="0.25">
      <c r="A184" s="14">
        <v>52</v>
      </c>
      <c r="B184" s="116">
        <v>43538</v>
      </c>
      <c r="C184" s="117">
        <v>0</v>
      </c>
      <c r="D184" s="117">
        <v>0</v>
      </c>
      <c r="E184" s="117">
        <v>0</v>
      </c>
      <c r="F184" s="117">
        <v>0</v>
      </c>
      <c r="G184" s="117">
        <v>0</v>
      </c>
      <c r="H184" s="117">
        <v>0</v>
      </c>
      <c r="I184" s="117">
        <v>0</v>
      </c>
      <c r="J184" s="16"/>
      <c r="K184" s="17">
        <f t="shared" si="2"/>
        <v>1</v>
      </c>
      <c r="L184" s="17">
        <f t="shared" si="3"/>
        <v>3</v>
      </c>
      <c r="M184" s="18"/>
      <c r="N184" s="18"/>
      <c r="O184" s="18"/>
      <c r="P184" s="18"/>
      <c r="Q184" s="18"/>
      <c r="S184" s="18"/>
      <c r="T184" s="18"/>
      <c r="U184" s="18"/>
      <c r="V184" s="18"/>
      <c r="W184" s="18"/>
    </row>
    <row r="185" spans="1:23" ht="17.100000000000001" customHeight="1" thickBot="1" x14ac:dyDescent="0.25">
      <c r="A185" s="14">
        <v>53</v>
      </c>
      <c r="B185" s="116">
        <v>43539</v>
      </c>
      <c r="C185" s="117">
        <v>1</v>
      </c>
      <c r="D185" s="117">
        <v>0</v>
      </c>
      <c r="E185" s="117">
        <v>0</v>
      </c>
      <c r="F185" s="117">
        <v>0</v>
      </c>
      <c r="G185" s="117">
        <v>0</v>
      </c>
      <c r="H185" s="117">
        <v>0</v>
      </c>
      <c r="I185" s="117">
        <v>0</v>
      </c>
      <c r="J185" s="16"/>
      <c r="K185" s="17">
        <f t="shared" si="2"/>
        <v>1</v>
      </c>
      <c r="L185" s="17">
        <f t="shared" si="3"/>
        <v>3</v>
      </c>
      <c r="M185" s="18"/>
      <c r="N185" s="18"/>
      <c r="O185" s="18"/>
      <c r="P185" s="18"/>
      <c r="Q185" s="18"/>
      <c r="S185" s="18"/>
      <c r="T185" s="18"/>
      <c r="U185" s="18"/>
      <c r="V185" s="18"/>
      <c r="W185" s="18"/>
    </row>
    <row r="186" spans="1:23" ht="17.100000000000001" customHeight="1" thickBot="1" x14ac:dyDescent="0.25">
      <c r="A186" s="14">
        <v>54</v>
      </c>
      <c r="B186" s="116">
        <v>43542</v>
      </c>
      <c r="C186" s="117">
        <v>0</v>
      </c>
      <c r="D186" s="117">
        <v>0</v>
      </c>
      <c r="E186" s="117">
        <v>0</v>
      </c>
      <c r="F186" s="117">
        <v>0</v>
      </c>
      <c r="G186" s="117">
        <v>0</v>
      </c>
      <c r="H186" s="117">
        <v>0</v>
      </c>
      <c r="I186" s="117">
        <v>0</v>
      </c>
      <c r="J186" s="16"/>
      <c r="K186" s="17">
        <f t="shared" si="2"/>
        <v>1</v>
      </c>
      <c r="L186" s="17">
        <f t="shared" si="3"/>
        <v>3</v>
      </c>
      <c r="M186" s="18"/>
      <c r="N186" s="18"/>
      <c r="O186" s="18"/>
      <c r="P186" s="18"/>
      <c r="Q186" s="18"/>
      <c r="S186" s="18"/>
      <c r="T186" s="18"/>
      <c r="U186" s="18"/>
      <c r="V186" s="18"/>
      <c r="W186" s="18"/>
    </row>
    <row r="187" spans="1:23" ht="17.100000000000001" customHeight="1" thickBot="1" x14ac:dyDescent="0.25">
      <c r="A187" s="14">
        <v>55</v>
      </c>
      <c r="B187" s="116">
        <v>43550</v>
      </c>
      <c r="C187" s="117">
        <v>1</v>
      </c>
      <c r="D187" s="117">
        <v>0</v>
      </c>
      <c r="E187" s="117">
        <v>0</v>
      </c>
      <c r="F187" s="117">
        <v>0</v>
      </c>
      <c r="G187" s="117">
        <v>0</v>
      </c>
      <c r="H187" s="117">
        <v>0</v>
      </c>
      <c r="I187" s="117">
        <v>0</v>
      </c>
      <c r="J187" s="16"/>
      <c r="K187" s="17">
        <f t="shared" si="2"/>
        <v>1</v>
      </c>
      <c r="L187" s="17">
        <f t="shared" si="3"/>
        <v>3</v>
      </c>
      <c r="M187" s="18"/>
      <c r="N187" s="18"/>
      <c r="O187" s="18"/>
      <c r="P187" s="18"/>
      <c r="Q187" s="18"/>
      <c r="S187" s="18"/>
      <c r="T187" s="18"/>
      <c r="U187" s="18"/>
      <c r="V187" s="18"/>
      <c r="W187" s="18"/>
    </row>
    <row r="188" spans="1:23" ht="17.100000000000001" customHeight="1" thickBot="1" x14ac:dyDescent="0.25">
      <c r="A188" s="14">
        <v>56</v>
      </c>
      <c r="B188" s="116">
        <v>43551</v>
      </c>
      <c r="C188" s="117">
        <v>0</v>
      </c>
      <c r="D188" s="117">
        <v>0</v>
      </c>
      <c r="E188" s="117">
        <v>0</v>
      </c>
      <c r="F188" s="117">
        <v>0</v>
      </c>
      <c r="G188" s="117">
        <v>0</v>
      </c>
      <c r="H188" s="117">
        <v>0</v>
      </c>
      <c r="I188" s="117">
        <v>0</v>
      </c>
      <c r="J188" s="16"/>
      <c r="K188" s="17">
        <f t="shared" si="2"/>
        <v>1</v>
      </c>
      <c r="L188" s="17">
        <f t="shared" si="3"/>
        <v>3</v>
      </c>
      <c r="M188" s="18"/>
      <c r="N188" s="18"/>
      <c r="O188" s="18"/>
      <c r="P188" s="18"/>
      <c r="Q188" s="18"/>
      <c r="S188" s="18"/>
      <c r="T188" s="18"/>
      <c r="U188" s="18"/>
      <c r="V188" s="18"/>
      <c r="W188" s="18"/>
    </row>
    <row r="189" spans="1:23" ht="17.100000000000001" customHeight="1" thickBot="1" x14ac:dyDescent="0.25">
      <c r="A189" s="14">
        <v>57</v>
      </c>
      <c r="B189" s="116">
        <v>43553</v>
      </c>
      <c r="C189" s="117">
        <v>0</v>
      </c>
      <c r="D189" s="117">
        <v>0</v>
      </c>
      <c r="E189" s="117">
        <v>0</v>
      </c>
      <c r="F189" s="117">
        <v>1</v>
      </c>
      <c r="G189" s="117">
        <v>0</v>
      </c>
      <c r="H189" s="117">
        <v>0</v>
      </c>
      <c r="I189" s="117">
        <v>0</v>
      </c>
      <c r="J189" s="16"/>
      <c r="K189" s="17">
        <f t="shared" si="2"/>
        <v>1</v>
      </c>
      <c r="L189" s="17">
        <f t="shared" si="3"/>
        <v>3</v>
      </c>
      <c r="M189" s="18"/>
      <c r="N189" s="18"/>
      <c r="O189" s="18"/>
      <c r="P189" s="18"/>
      <c r="Q189" s="18"/>
      <c r="S189" s="18"/>
      <c r="T189" s="18"/>
      <c r="U189" s="18"/>
      <c r="V189" s="18"/>
      <c r="W189" s="18"/>
    </row>
    <row r="190" spans="1:23" ht="17.100000000000001" customHeight="1" x14ac:dyDescent="0.2">
      <c r="A190" s="14">
        <v>58</v>
      </c>
      <c r="B190" s="118">
        <v>43556</v>
      </c>
      <c r="C190" s="88">
        <v>0</v>
      </c>
      <c r="D190" s="88">
        <v>0</v>
      </c>
      <c r="E190" s="88">
        <v>1</v>
      </c>
      <c r="F190" s="88">
        <v>0</v>
      </c>
      <c r="G190" s="88">
        <v>0</v>
      </c>
      <c r="H190" s="88">
        <v>0</v>
      </c>
      <c r="I190" s="88">
        <v>0</v>
      </c>
      <c r="J190" s="16"/>
      <c r="K190" s="17">
        <f t="shared" si="2"/>
        <v>1</v>
      </c>
      <c r="L190" s="17">
        <f t="shared" si="3"/>
        <v>3</v>
      </c>
      <c r="M190" s="18"/>
      <c r="N190" s="18"/>
      <c r="O190" s="18"/>
      <c r="P190" s="18"/>
      <c r="Q190" s="18"/>
      <c r="S190" s="18"/>
      <c r="T190" s="18"/>
      <c r="U190" s="18"/>
      <c r="V190" s="18"/>
      <c r="W190" s="18"/>
    </row>
    <row r="191" spans="1:23" ht="17.100000000000001" customHeight="1" x14ac:dyDescent="0.2">
      <c r="A191" s="14">
        <v>59</v>
      </c>
      <c r="B191" s="118">
        <v>43556</v>
      </c>
      <c r="C191" s="88">
        <v>0</v>
      </c>
      <c r="D191" s="88">
        <v>0</v>
      </c>
      <c r="E191" s="88">
        <v>0</v>
      </c>
      <c r="F191" s="88">
        <v>0</v>
      </c>
      <c r="G191" s="88">
        <v>0</v>
      </c>
      <c r="H191" s="88">
        <v>0</v>
      </c>
      <c r="I191" s="88">
        <v>0</v>
      </c>
      <c r="J191" s="16"/>
      <c r="K191" s="17">
        <f t="shared" si="2"/>
        <v>1</v>
      </c>
      <c r="L191" s="17">
        <f t="shared" si="3"/>
        <v>3</v>
      </c>
      <c r="M191" s="18"/>
      <c r="N191" s="18"/>
      <c r="O191" s="18"/>
      <c r="P191" s="18"/>
      <c r="Q191" s="18"/>
      <c r="S191" s="18"/>
      <c r="T191" s="18"/>
      <c r="U191" s="18"/>
      <c r="V191" s="18"/>
      <c r="W191" s="18"/>
    </row>
    <row r="192" spans="1:23" ht="17.100000000000001" customHeight="1" x14ac:dyDescent="0.2">
      <c r="A192" s="14">
        <v>60</v>
      </c>
      <c r="B192" s="118">
        <v>43556</v>
      </c>
      <c r="C192" s="88">
        <v>0</v>
      </c>
      <c r="D192" s="88">
        <v>0</v>
      </c>
      <c r="E192" s="88">
        <v>0</v>
      </c>
      <c r="F192" s="88">
        <v>0</v>
      </c>
      <c r="G192" s="88">
        <v>0</v>
      </c>
      <c r="H192" s="88">
        <v>0</v>
      </c>
      <c r="I192" s="88">
        <v>0</v>
      </c>
      <c r="J192" s="16"/>
      <c r="K192" s="17">
        <f t="shared" si="2"/>
        <v>1</v>
      </c>
      <c r="L192" s="17">
        <f t="shared" si="3"/>
        <v>3</v>
      </c>
      <c r="M192" s="18"/>
      <c r="N192" s="18"/>
      <c r="O192" s="18"/>
      <c r="P192" s="18"/>
      <c r="Q192" s="18"/>
      <c r="S192" s="18"/>
      <c r="T192" s="18"/>
      <c r="U192" s="18"/>
      <c r="V192" s="18"/>
      <c r="W192" s="18"/>
    </row>
    <row r="193" spans="1:23" ht="17.100000000000001" customHeight="1" x14ac:dyDescent="0.2">
      <c r="A193" s="14">
        <v>61</v>
      </c>
      <c r="B193" s="118">
        <v>43558</v>
      </c>
      <c r="C193" s="88">
        <v>0</v>
      </c>
      <c r="D193" s="88">
        <v>0</v>
      </c>
      <c r="E193" s="88">
        <v>0</v>
      </c>
      <c r="F193" s="88">
        <v>1</v>
      </c>
      <c r="G193" s="88">
        <v>0</v>
      </c>
      <c r="H193" s="88">
        <v>0</v>
      </c>
      <c r="I193" s="88">
        <v>0</v>
      </c>
      <c r="J193" s="16"/>
      <c r="K193" s="17">
        <f t="shared" si="2"/>
        <v>1</v>
      </c>
      <c r="L193" s="17">
        <f t="shared" si="3"/>
        <v>3</v>
      </c>
      <c r="M193" s="18"/>
      <c r="N193" s="18"/>
      <c r="O193" s="18"/>
      <c r="P193" s="18"/>
      <c r="Q193" s="18"/>
      <c r="S193" s="18"/>
      <c r="T193" s="18"/>
      <c r="U193" s="18"/>
      <c r="V193" s="18"/>
      <c r="W193" s="18"/>
    </row>
    <row r="194" spans="1:23" ht="17.100000000000001" customHeight="1" x14ac:dyDescent="0.2">
      <c r="A194" s="14">
        <v>62</v>
      </c>
      <c r="B194" s="118">
        <v>43560</v>
      </c>
      <c r="C194" s="88">
        <v>0</v>
      </c>
      <c r="D194" s="88">
        <v>0</v>
      </c>
      <c r="E194" s="88">
        <v>0</v>
      </c>
      <c r="F194" s="88">
        <v>0</v>
      </c>
      <c r="G194" s="88">
        <v>0</v>
      </c>
      <c r="H194" s="88">
        <v>0</v>
      </c>
      <c r="I194" s="88">
        <v>0</v>
      </c>
      <c r="J194" s="16"/>
      <c r="K194" s="17">
        <f t="shared" si="2"/>
        <v>1</v>
      </c>
      <c r="L194" s="17">
        <f t="shared" si="3"/>
        <v>3</v>
      </c>
      <c r="M194" s="18"/>
      <c r="N194" s="18"/>
      <c r="O194" s="18"/>
      <c r="P194" s="18"/>
      <c r="Q194" s="18"/>
      <c r="S194" s="18"/>
      <c r="T194" s="18"/>
      <c r="U194" s="18"/>
      <c r="V194" s="18"/>
      <c r="W194" s="18"/>
    </row>
    <row r="195" spans="1:23" ht="17.100000000000001" customHeight="1" x14ac:dyDescent="0.2">
      <c r="A195" s="14">
        <v>63</v>
      </c>
      <c r="B195" s="118">
        <v>43562</v>
      </c>
      <c r="C195" s="88">
        <v>1</v>
      </c>
      <c r="D195" s="88">
        <v>0</v>
      </c>
      <c r="E195" s="88">
        <v>0</v>
      </c>
      <c r="F195" s="88">
        <v>0</v>
      </c>
      <c r="G195" s="88">
        <v>0</v>
      </c>
      <c r="H195" s="88">
        <v>0</v>
      </c>
      <c r="I195" s="88">
        <v>0</v>
      </c>
      <c r="J195" s="16"/>
      <c r="K195" s="17">
        <f t="shared" si="2"/>
        <v>1</v>
      </c>
      <c r="L195" s="17">
        <f t="shared" si="3"/>
        <v>3</v>
      </c>
      <c r="M195" s="18"/>
      <c r="N195" s="18"/>
      <c r="O195" s="18"/>
      <c r="P195" s="18"/>
      <c r="Q195" s="18"/>
      <c r="S195" s="18"/>
      <c r="T195" s="18"/>
      <c r="U195" s="18"/>
      <c r="V195" s="18"/>
      <c r="W195" s="18"/>
    </row>
    <row r="196" spans="1:23" ht="17.100000000000001" customHeight="1" x14ac:dyDescent="0.2">
      <c r="A196" s="14">
        <v>64</v>
      </c>
      <c r="B196" s="118">
        <v>43573</v>
      </c>
      <c r="C196" s="88">
        <v>0</v>
      </c>
      <c r="D196" s="88">
        <v>0</v>
      </c>
      <c r="E196" s="88">
        <v>0</v>
      </c>
      <c r="F196" s="88">
        <v>0</v>
      </c>
      <c r="G196" s="88">
        <v>0</v>
      </c>
      <c r="H196" s="88">
        <v>0</v>
      </c>
      <c r="I196" s="88">
        <v>0</v>
      </c>
      <c r="J196" s="16"/>
      <c r="K196" s="17">
        <f t="shared" si="2"/>
        <v>1</v>
      </c>
      <c r="L196" s="17">
        <f t="shared" si="3"/>
        <v>3</v>
      </c>
      <c r="M196" s="18"/>
      <c r="N196" s="18"/>
      <c r="O196" s="18"/>
      <c r="P196" s="18"/>
      <c r="Q196" s="18"/>
      <c r="S196" s="18"/>
      <c r="T196" s="18"/>
      <c r="U196" s="18"/>
      <c r="V196" s="18"/>
      <c r="W196" s="18"/>
    </row>
    <row r="197" spans="1:23" ht="17.100000000000001" customHeight="1" x14ac:dyDescent="0.2">
      <c r="A197" s="14">
        <v>65</v>
      </c>
      <c r="B197" s="118">
        <v>43576</v>
      </c>
      <c r="C197" s="88">
        <v>0</v>
      </c>
      <c r="D197" s="88">
        <v>0</v>
      </c>
      <c r="E197" s="88">
        <v>0</v>
      </c>
      <c r="F197" s="88">
        <v>0</v>
      </c>
      <c r="G197" s="88">
        <v>0</v>
      </c>
      <c r="H197" s="88">
        <v>0</v>
      </c>
      <c r="I197" s="88">
        <v>0</v>
      </c>
      <c r="J197" s="16"/>
      <c r="K197" s="17">
        <f t="shared" ref="K197:K274" si="4">$C$9</f>
        <v>1</v>
      </c>
      <c r="L197" s="17">
        <f t="shared" ref="L197:L274" si="5">$F$9</f>
        <v>3</v>
      </c>
      <c r="M197" s="18"/>
      <c r="N197" s="18"/>
      <c r="O197" s="18"/>
      <c r="P197" s="18"/>
      <c r="Q197" s="18"/>
      <c r="S197" s="18"/>
      <c r="T197" s="18"/>
      <c r="U197" s="18"/>
      <c r="V197" s="18"/>
      <c r="W197" s="18"/>
    </row>
    <row r="198" spans="1:23" ht="17.100000000000001" customHeight="1" x14ac:dyDescent="0.2">
      <c r="A198" s="14">
        <v>66</v>
      </c>
      <c r="B198" s="118">
        <v>43579</v>
      </c>
      <c r="C198" s="88">
        <v>0</v>
      </c>
      <c r="D198" s="88">
        <v>0</v>
      </c>
      <c r="E198" s="88">
        <v>0</v>
      </c>
      <c r="F198" s="88">
        <v>0</v>
      </c>
      <c r="G198" s="88">
        <v>0</v>
      </c>
      <c r="H198" s="88">
        <v>0</v>
      </c>
      <c r="I198" s="88">
        <v>0</v>
      </c>
      <c r="J198" s="16"/>
      <c r="K198" s="17">
        <f t="shared" si="4"/>
        <v>1</v>
      </c>
      <c r="L198" s="17">
        <f t="shared" si="5"/>
        <v>3</v>
      </c>
      <c r="M198" s="18"/>
      <c r="N198" s="18"/>
      <c r="O198" s="18"/>
      <c r="P198" s="18"/>
      <c r="Q198" s="18"/>
      <c r="S198" s="18"/>
      <c r="T198" s="18"/>
      <c r="U198" s="18"/>
      <c r="V198" s="18"/>
      <c r="W198" s="18"/>
    </row>
    <row r="199" spans="1:23" ht="17.100000000000001" customHeight="1" x14ac:dyDescent="0.2">
      <c r="A199" s="14">
        <v>67</v>
      </c>
      <c r="B199" s="118">
        <v>43580</v>
      </c>
      <c r="C199" s="88">
        <v>0</v>
      </c>
      <c r="D199" s="88">
        <v>0</v>
      </c>
      <c r="E199" s="88">
        <v>0</v>
      </c>
      <c r="F199" s="88">
        <v>0</v>
      </c>
      <c r="G199" s="88">
        <v>0</v>
      </c>
      <c r="H199" s="88">
        <v>0</v>
      </c>
      <c r="I199" s="88">
        <v>0</v>
      </c>
      <c r="J199" s="16"/>
      <c r="K199" s="17">
        <f t="shared" si="4"/>
        <v>1</v>
      </c>
      <c r="L199" s="17">
        <f t="shared" si="5"/>
        <v>3</v>
      </c>
      <c r="M199" s="18"/>
      <c r="N199" s="18"/>
      <c r="O199" s="18"/>
      <c r="P199" s="18"/>
      <c r="Q199" s="18"/>
      <c r="S199" s="18"/>
      <c r="T199" s="18"/>
      <c r="U199" s="18"/>
      <c r="V199" s="18"/>
      <c r="W199" s="18"/>
    </row>
    <row r="200" spans="1:23" ht="17.100000000000001" customHeight="1" x14ac:dyDescent="0.2">
      <c r="A200" s="14">
        <v>68</v>
      </c>
      <c r="B200" s="118">
        <v>43581</v>
      </c>
      <c r="C200" s="88">
        <v>0</v>
      </c>
      <c r="D200" s="88">
        <v>0</v>
      </c>
      <c r="E200" s="88">
        <v>0</v>
      </c>
      <c r="F200" s="88">
        <v>0</v>
      </c>
      <c r="G200" s="88">
        <v>0</v>
      </c>
      <c r="H200" s="88">
        <v>0</v>
      </c>
      <c r="I200" s="88">
        <v>0</v>
      </c>
      <c r="J200" s="16"/>
      <c r="K200" s="17">
        <f t="shared" si="4"/>
        <v>1</v>
      </c>
      <c r="L200" s="17">
        <f t="shared" si="5"/>
        <v>3</v>
      </c>
      <c r="M200" s="18"/>
      <c r="N200" s="18"/>
      <c r="O200" s="18"/>
      <c r="P200" s="18"/>
      <c r="Q200" s="18"/>
      <c r="S200" s="18"/>
      <c r="T200" s="18"/>
      <c r="U200" s="18"/>
      <c r="V200" s="18"/>
      <c r="W200" s="18"/>
    </row>
    <row r="201" spans="1:23" ht="17.100000000000001" customHeight="1" x14ac:dyDescent="0.2">
      <c r="A201" s="14">
        <v>69</v>
      </c>
      <c r="B201" s="118">
        <v>43584</v>
      </c>
      <c r="C201" s="88">
        <v>0</v>
      </c>
      <c r="D201" s="88">
        <v>0</v>
      </c>
      <c r="E201" s="88">
        <v>0</v>
      </c>
      <c r="F201" s="88">
        <v>0</v>
      </c>
      <c r="G201" s="88">
        <v>0</v>
      </c>
      <c r="H201" s="88">
        <v>0</v>
      </c>
      <c r="I201" s="88">
        <v>0</v>
      </c>
      <c r="J201" s="16"/>
      <c r="K201" s="17">
        <f t="shared" si="4"/>
        <v>1</v>
      </c>
      <c r="L201" s="17">
        <f t="shared" si="5"/>
        <v>3</v>
      </c>
      <c r="M201" s="18"/>
      <c r="N201" s="18"/>
      <c r="O201" s="18"/>
      <c r="P201" s="18"/>
      <c r="Q201" s="18"/>
      <c r="S201" s="18"/>
      <c r="T201" s="18"/>
      <c r="U201" s="18"/>
      <c r="V201" s="18"/>
      <c r="W201" s="18"/>
    </row>
    <row r="202" spans="1:23" ht="17.100000000000001" customHeight="1" x14ac:dyDescent="0.2">
      <c r="A202" s="14">
        <v>70</v>
      </c>
      <c r="B202" s="118">
        <v>43587</v>
      </c>
      <c r="C202" s="88">
        <v>0</v>
      </c>
      <c r="D202" s="88">
        <v>0</v>
      </c>
      <c r="E202" s="88">
        <v>0</v>
      </c>
      <c r="F202" s="88">
        <v>0</v>
      </c>
      <c r="G202" s="88">
        <v>0</v>
      </c>
      <c r="H202" s="88">
        <v>0</v>
      </c>
      <c r="I202" s="88">
        <v>0</v>
      </c>
      <c r="J202" s="16"/>
      <c r="K202" s="17">
        <f t="shared" si="4"/>
        <v>1</v>
      </c>
      <c r="L202" s="17">
        <f t="shared" si="5"/>
        <v>3</v>
      </c>
      <c r="M202" s="18"/>
      <c r="N202" s="18"/>
      <c r="O202" s="18"/>
      <c r="P202" s="18"/>
      <c r="Q202" s="18"/>
      <c r="S202" s="18"/>
      <c r="T202" s="18"/>
      <c r="U202" s="18"/>
      <c r="V202" s="18"/>
      <c r="W202" s="18"/>
    </row>
    <row r="203" spans="1:23" ht="17.100000000000001" customHeight="1" x14ac:dyDescent="0.2">
      <c r="A203" s="14">
        <v>71</v>
      </c>
      <c r="B203" s="118">
        <v>43593</v>
      </c>
      <c r="C203" s="88">
        <v>0</v>
      </c>
      <c r="D203" s="88">
        <v>0</v>
      </c>
      <c r="E203" s="88">
        <v>0</v>
      </c>
      <c r="F203" s="88">
        <v>0</v>
      </c>
      <c r="G203" s="88">
        <v>0</v>
      </c>
      <c r="H203" s="88">
        <v>0</v>
      </c>
      <c r="I203" s="88">
        <v>0</v>
      </c>
      <c r="J203" s="16"/>
      <c r="K203" s="17">
        <f t="shared" si="4"/>
        <v>1</v>
      </c>
      <c r="L203" s="17">
        <f t="shared" si="5"/>
        <v>3</v>
      </c>
      <c r="M203" s="18"/>
      <c r="N203" s="18"/>
      <c r="O203" s="18"/>
      <c r="P203" s="18"/>
      <c r="Q203" s="18"/>
      <c r="S203" s="18"/>
      <c r="T203" s="18"/>
      <c r="U203" s="18"/>
      <c r="V203" s="18"/>
      <c r="W203" s="18"/>
    </row>
    <row r="204" spans="1:23" ht="17.100000000000001" customHeight="1" x14ac:dyDescent="0.2">
      <c r="A204" s="14">
        <v>72</v>
      </c>
      <c r="B204" s="118">
        <v>43594</v>
      </c>
      <c r="C204" s="88">
        <v>0</v>
      </c>
      <c r="D204" s="88">
        <v>0</v>
      </c>
      <c r="E204" s="88">
        <v>0</v>
      </c>
      <c r="F204" s="88">
        <v>0</v>
      </c>
      <c r="G204" s="88">
        <v>0</v>
      </c>
      <c r="H204" s="88">
        <v>0</v>
      </c>
      <c r="I204" s="88">
        <v>0</v>
      </c>
      <c r="J204" s="16"/>
      <c r="K204" s="17">
        <f t="shared" si="4"/>
        <v>1</v>
      </c>
      <c r="L204" s="17">
        <f t="shared" si="5"/>
        <v>3</v>
      </c>
      <c r="M204" s="18"/>
      <c r="N204" s="18"/>
      <c r="O204" s="18"/>
      <c r="P204" s="18"/>
      <c r="Q204" s="18"/>
      <c r="S204" s="18"/>
      <c r="T204" s="18"/>
      <c r="U204" s="18"/>
      <c r="V204" s="18"/>
      <c r="W204" s="18"/>
    </row>
    <row r="205" spans="1:23" ht="17.100000000000001" customHeight="1" x14ac:dyDescent="0.2">
      <c r="A205" s="14">
        <v>73</v>
      </c>
      <c r="B205" s="118">
        <v>43594</v>
      </c>
      <c r="C205" s="88">
        <v>0</v>
      </c>
      <c r="D205" s="88">
        <v>0</v>
      </c>
      <c r="E205" s="88">
        <v>0</v>
      </c>
      <c r="F205" s="88">
        <v>0</v>
      </c>
      <c r="G205" s="88">
        <v>0</v>
      </c>
      <c r="H205" s="88">
        <v>0</v>
      </c>
      <c r="I205" s="88">
        <v>0</v>
      </c>
      <c r="J205" s="16"/>
      <c r="K205" s="17">
        <f t="shared" si="4"/>
        <v>1</v>
      </c>
      <c r="L205" s="17">
        <f t="shared" si="5"/>
        <v>3</v>
      </c>
      <c r="M205" s="18"/>
      <c r="N205" s="18"/>
      <c r="O205" s="18"/>
      <c r="P205" s="18"/>
      <c r="Q205" s="18"/>
      <c r="S205" s="18"/>
      <c r="T205" s="18"/>
      <c r="U205" s="18"/>
      <c r="V205" s="18"/>
      <c r="W205" s="18"/>
    </row>
    <row r="206" spans="1:23" ht="17.100000000000001" customHeight="1" x14ac:dyDescent="0.2">
      <c r="A206" s="14">
        <v>74</v>
      </c>
      <c r="B206" s="118">
        <v>43597</v>
      </c>
      <c r="C206" s="88">
        <v>0</v>
      </c>
      <c r="D206" s="88">
        <v>0</v>
      </c>
      <c r="E206" s="88">
        <v>0</v>
      </c>
      <c r="F206" s="88">
        <v>0</v>
      </c>
      <c r="G206" s="88">
        <v>0</v>
      </c>
      <c r="H206" s="88">
        <v>0</v>
      </c>
      <c r="I206" s="88">
        <v>0</v>
      </c>
      <c r="J206" s="16"/>
      <c r="K206" s="17">
        <f t="shared" si="4"/>
        <v>1</v>
      </c>
      <c r="L206" s="17">
        <f t="shared" si="5"/>
        <v>3</v>
      </c>
      <c r="M206" s="18"/>
      <c r="N206" s="18"/>
      <c r="O206" s="18"/>
      <c r="P206" s="18"/>
      <c r="Q206" s="18"/>
      <c r="S206" s="18"/>
      <c r="T206" s="18"/>
      <c r="U206" s="18"/>
      <c r="V206" s="18"/>
      <c r="W206" s="18"/>
    </row>
    <row r="207" spans="1:23" ht="17.100000000000001" customHeight="1" x14ac:dyDescent="0.2">
      <c r="A207" s="14">
        <v>75</v>
      </c>
      <c r="B207" s="118">
        <v>43601</v>
      </c>
      <c r="C207" s="88">
        <v>0</v>
      </c>
      <c r="D207" s="88">
        <v>0</v>
      </c>
      <c r="E207" s="88">
        <v>0</v>
      </c>
      <c r="F207" s="88">
        <v>0</v>
      </c>
      <c r="G207" s="88">
        <v>0</v>
      </c>
      <c r="H207" s="88">
        <v>0</v>
      </c>
      <c r="I207" s="88">
        <v>0</v>
      </c>
      <c r="J207" s="16"/>
      <c r="K207" s="17">
        <f t="shared" si="4"/>
        <v>1</v>
      </c>
      <c r="L207" s="17">
        <f t="shared" si="5"/>
        <v>3</v>
      </c>
      <c r="M207" s="18"/>
      <c r="N207" s="18"/>
      <c r="O207" s="18"/>
      <c r="P207" s="18"/>
      <c r="Q207" s="18"/>
      <c r="S207" s="18"/>
      <c r="T207" s="18"/>
      <c r="U207" s="18"/>
      <c r="V207" s="18"/>
      <c r="W207" s="18"/>
    </row>
    <row r="208" spans="1:23" ht="17.100000000000001" customHeight="1" x14ac:dyDescent="0.2">
      <c r="A208" s="14">
        <v>76</v>
      </c>
      <c r="B208" s="118">
        <v>43603</v>
      </c>
      <c r="C208" s="88">
        <v>0</v>
      </c>
      <c r="D208" s="88">
        <v>0</v>
      </c>
      <c r="E208" s="88">
        <v>0</v>
      </c>
      <c r="F208" s="88">
        <v>0</v>
      </c>
      <c r="G208" s="88">
        <v>0</v>
      </c>
      <c r="H208" s="88">
        <v>0</v>
      </c>
      <c r="I208" s="88">
        <v>0</v>
      </c>
      <c r="J208" s="16"/>
      <c r="K208" s="17">
        <f t="shared" si="4"/>
        <v>1</v>
      </c>
      <c r="L208" s="17">
        <f t="shared" si="5"/>
        <v>3</v>
      </c>
      <c r="M208" s="18"/>
      <c r="N208" s="18"/>
      <c r="O208" s="18"/>
      <c r="P208" s="18"/>
      <c r="Q208" s="18"/>
      <c r="S208" s="18"/>
      <c r="T208" s="18"/>
      <c r="U208" s="18"/>
      <c r="V208" s="18"/>
      <c r="W208" s="18"/>
    </row>
    <row r="209" spans="1:23" ht="17.100000000000001" customHeight="1" x14ac:dyDescent="0.2">
      <c r="A209" s="14">
        <v>77</v>
      </c>
      <c r="B209" s="118">
        <v>43606</v>
      </c>
      <c r="C209" s="88">
        <v>0</v>
      </c>
      <c r="D209" s="88">
        <v>0</v>
      </c>
      <c r="E209" s="88">
        <v>0</v>
      </c>
      <c r="F209" s="88">
        <v>0</v>
      </c>
      <c r="G209" s="88">
        <v>1</v>
      </c>
      <c r="H209" s="88">
        <v>0</v>
      </c>
      <c r="I209" s="88">
        <v>0</v>
      </c>
      <c r="J209" s="16"/>
      <c r="K209" s="17">
        <f t="shared" si="4"/>
        <v>1</v>
      </c>
      <c r="L209" s="17">
        <f t="shared" si="5"/>
        <v>3</v>
      </c>
      <c r="M209" s="18"/>
      <c r="N209" s="18"/>
      <c r="O209" s="18"/>
      <c r="P209" s="18"/>
      <c r="Q209" s="18"/>
      <c r="S209" s="18"/>
      <c r="T209" s="18"/>
      <c r="U209" s="18"/>
      <c r="V209" s="18"/>
      <c r="W209" s="18"/>
    </row>
    <row r="210" spans="1:23" ht="17.100000000000001" customHeight="1" x14ac:dyDescent="0.2">
      <c r="A210" s="14">
        <v>78</v>
      </c>
      <c r="B210" s="118">
        <v>43609</v>
      </c>
      <c r="C210" s="88">
        <v>0</v>
      </c>
      <c r="D210" s="88">
        <v>0</v>
      </c>
      <c r="E210" s="88">
        <v>0</v>
      </c>
      <c r="F210" s="88">
        <v>0</v>
      </c>
      <c r="G210" s="88">
        <v>0</v>
      </c>
      <c r="H210" s="88">
        <v>0</v>
      </c>
      <c r="I210" s="88">
        <v>0</v>
      </c>
      <c r="J210" s="16"/>
      <c r="K210" s="17">
        <f t="shared" si="4"/>
        <v>1</v>
      </c>
      <c r="L210" s="17">
        <f t="shared" si="5"/>
        <v>3</v>
      </c>
      <c r="M210" s="18"/>
      <c r="N210" s="18"/>
      <c r="O210" s="18"/>
      <c r="P210" s="18"/>
      <c r="Q210" s="18"/>
      <c r="S210" s="18"/>
      <c r="T210" s="18"/>
      <c r="U210" s="18"/>
      <c r="V210" s="18"/>
      <c r="W210" s="18"/>
    </row>
    <row r="211" spans="1:23" ht="17.100000000000001" customHeight="1" x14ac:dyDescent="0.2">
      <c r="A211" s="14">
        <v>79</v>
      </c>
      <c r="B211" s="118">
        <v>43610</v>
      </c>
      <c r="C211" s="88">
        <v>0</v>
      </c>
      <c r="D211" s="88">
        <v>0</v>
      </c>
      <c r="E211" s="88">
        <v>0</v>
      </c>
      <c r="F211" s="88">
        <v>0</v>
      </c>
      <c r="G211" s="88">
        <v>0</v>
      </c>
      <c r="H211" s="88">
        <v>0</v>
      </c>
      <c r="I211" s="88">
        <v>0</v>
      </c>
      <c r="J211" s="16"/>
      <c r="K211" s="17">
        <f t="shared" si="4"/>
        <v>1</v>
      </c>
      <c r="L211" s="17">
        <f t="shared" si="5"/>
        <v>3</v>
      </c>
      <c r="M211" s="18"/>
      <c r="N211" s="18"/>
      <c r="O211" s="18"/>
      <c r="P211" s="18"/>
      <c r="Q211" s="18"/>
      <c r="S211" s="18"/>
      <c r="T211" s="18"/>
      <c r="U211" s="18"/>
      <c r="V211" s="18"/>
      <c r="W211" s="18"/>
    </row>
    <row r="212" spans="1:23" ht="17.100000000000001" customHeight="1" x14ac:dyDescent="0.2">
      <c r="A212" s="14">
        <v>80</v>
      </c>
      <c r="B212" s="118">
        <v>43613</v>
      </c>
      <c r="C212" s="88">
        <v>0</v>
      </c>
      <c r="D212" s="88">
        <v>0</v>
      </c>
      <c r="E212" s="88">
        <v>0</v>
      </c>
      <c r="F212" s="88">
        <v>0</v>
      </c>
      <c r="G212" s="88">
        <v>0</v>
      </c>
      <c r="H212" s="88">
        <v>0</v>
      </c>
      <c r="I212" s="88">
        <v>0</v>
      </c>
      <c r="J212" s="16"/>
      <c r="K212" s="17">
        <f t="shared" si="4"/>
        <v>1</v>
      </c>
      <c r="L212" s="17">
        <f t="shared" si="5"/>
        <v>3</v>
      </c>
      <c r="M212" s="18"/>
      <c r="N212" s="18"/>
      <c r="O212" s="18"/>
      <c r="P212" s="18"/>
      <c r="Q212" s="18"/>
      <c r="S212" s="18"/>
      <c r="T212" s="18"/>
      <c r="U212" s="18"/>
      <c r="V212" s="18"/>
      <c r="W212" s="18"/>
    </row>
    <row r="213" spans="1:23" ht="17.100000000000001" customHeight="1" x14ac:dyDescent="0.2">
      <c r="A213" s="14">
        <v>81</v>
      </c>
      <c r="B213" s="118">
        <v>43617</v>
      </c>
      <c r="C213" s="88">
        <v>0</v>
      </c>
      <c r="D213" s="88">
        <v>0</v>
      </c>
      <c r="E213" s="88">
        <v>0</v>
      </c>
      <c r="F213" s="88">
        <v>0</v>
      </c>
      <c r="G213" s="88">
        <v>0</v>
      </c>
      <c r="H213" s="88">
        <v>0</v>
      </c>
      <c r="I213" s="88">
        <v>1</v>
      </c>
      <c r="J213" s="16"/>
      <c r="K213" s="17">
        <f t="shared" si="4"/>
        <v>1</v>
      </c>
      <c r="L213" s="17">
        <f t="shared" si="5"/>
        <v>3</v>
      </c>
      <c r="M213" s="18"/>
      <c r="N213" s="18"/>
      <c r="O213" s="18"/>
      <c r="P213" s="18"/>
      <c r="Q213" s="18"/>
      <c r="S213" s="18"/>
      <c r="T213" s="18"/>
      <c r="U213" s="18"/>
      <c r="V213" s="18"/>
      <c r="W213" s="18"/>
    </row>
    <row r="214" spans="1:23" ht="17.100000000000001" customHeight="1" x14ac:dyDescent="0.2">
      <c r="A214" s="14">
        <v>82</v>
      </c>
      <c r="B214" s="118">
        <v>43626</v>
      </c>
      <c r="C214" s="88">
        <v>0</v>
      </c>
      <c r="D214" s="88">
        <v>0</v>
      </c>
      <c r="E214" s="88">
        <v>0</v>
      </c>
      <c r="F214" s="88">
        <v>0</v>
      </c>
      <c r="G214" s="88">
        <v>0</v>
      </c>
      <c r="H214" s="88">
        <v>0</v>
      </c>
      <c r="I214" s="88">
        <v>0</v>
      </c>
      <c r="J214" s="16"/>
      <c r="K214" s="17">
        <f t="shared" si="4"/>
        <v>1</v>
      </c>
      <c r="L214" s="17">
        <f t="shared" si="5"/>
        <v>3</v>
      </c>
      <c r="M214" s="18"/>
      <c r="N214" s="18"/>
      <c r="O214" s="18"/>
      <c r="P214" s="18"/>
      <c r="Q214" s="18"/>
      <c r="S214" s="18"/>
      <c r="T214" s="18"/>
      <c r="U214" s="18"/>
      <c r="V214" s="18"/>
      <c r="W214" s="18"/>
    </row>
    <row r="215" spans="1:23" ht="17.100000000000001" customHeight="1" x14ac:dyDescent="0.2">
      <c r="A215" s="14">
        <v>83</v>
      </c>
      <c r="B215" s="118">
        <v>43628</v>
      </c>
      <c r="C215" s="88">
        <v>0</v>
      </c>
      <c r="D215" s="88">
        <v>0</v>
      </c>
      <c r="E215" s="88">
        <v>0</v>
      </c>
      <c r="F215" s="88">
        <v>0</v>
      </c>
      <c r="G215" s="88">
        <v>0</v>
      </c>
      <c r="H215" s="88">
        <v>0</v>
      </c>
      <c r="I215" s="88">
        <v>0</v>
      </c>
      <c r="J215" s="16"/>
      <c r="K215" s="17">
        <f t="shared" si="4"/>
        <v>1</v>
      </c>
      <c r="L215" s="17">
        <f t="shared" si="5"/>
        <v>3</v>
      </c>
      <c r="M215" s="18"/>
      <c r="N215" s="18"/>
      <c r="O215" s="18"/>
      <c r="P215" s="18"/>
      <c r="Q215" s="18"/>
      <c r="S215" s="18"/>
      <c r="T215" s="18"/>
      <c r="U215" s="18"/>
      <c r="V215" s="18"/>
      <c r="W215" s="18"/>
    </row>
    <row r="216" spans="1:23" ht="17.100000000000001" customHeight="1" x14ac:dyDescent="0.2">
      <c r="A216" s="14">
        <v>84</v>
      </c>
      <c r="B216" s="118">
        <v>43637</v>
      </c>
      <c r="C216" s="88">
        <v>1</v>
      </c>
      <c r="D216" s="88">
        <v>0</v>
      </c>
      <c r="E216" s="88">
        <v>0</v>
      </c>
      <c r="F216" s="88">
        <v>0</v>
      </c>
      <c r="G216" s="88">
        <v>0</v>
      </c>
      <c r="H216" s="88">
        <v>0</v>
      </c>
      <c r="I216" s="88">
        <v>0</v>
      </c>
      <c r="J216" s="16"/>
      <c r="K216" s="17">
        <f t="shared" si="4"/>
        <v>1</v>
      </c>
      <c r="L216" s="17">
        <f t="shared" si="5"/>
        <v>3</v>
      </c>
      <c r="M216" s="18"/>
      <c r="N216" s="18"/>
      <c r="O216" s="18"/>
      <c r="P216" s="18"/>
      <c r="Q216" s="18"/>
      <c r="S216" s="18"/>
      <c r="T216" s="18"/>
      <c r="U216" s="18"/>
      <c r="V216" s="18"/>
      <c r="W216" s="18"/>
    </row>
    <row r="217" spans="1:23" ht="17.100000000000001" customHeight="1" x14ac:dyDescent="0.2">
      <c r="A217" s="14">
        <v>85</v>
      </c>
      <c r="B217" s="118">
        <v>43637</v>
      </c>
      <c r="C217" s="88">
        <v>0</v>
      </c>
      <c r="D217" s="88">
        <v>0</v>
      </c>
      <c r="E217" s="88">
        <v>0</v>
      </c>
      <c r="F217" s="88">
        <v>0</v>
      </c>
      <c r="G217" s="88">
        <v>0</v>
      </c>
      <c r="H217" s="88">
        <v>0</v>
      </c>
      <c r="I217" s="88">
        <v>0</v>
      </c>
      <c r="J217" s="16"/>
      <c r="K217" s="17">
        <f t="shared" si="4"/>
        <v>1</v>
      </c>
      <c r="L217" s="17">
        <f t="shared" si="5"/>
        <v>3</v>
      </c>
      <c r="M217" s="18"/>
      <c r="N217" s="18"/>
      <c r="O217" s="18"/>
      <c r="P217" s="18"/>
      <c r="Q217" s="18"/>
      <c r="S217" s="18"/>
      <c r="T217" s="18"/>
      <c r="U217" s="18"/>
      <c r="V217" s="18"/>
      <c r="W217" s="18"/>
    </row>
    <row r="218" spans="1:23" ht="17.100000000000001" customHeight="1" x14ac:dyDescent="0.2">
      <c r="A218" s="14">
        <v>86</v>
      </c>
      <c r="B218" s="118">
        <v>43641</v>
      </c>
      <c r="C218" s="88">
        <v>0</v>
      </c>
      <c r="D218" s="88">
        <v>0</v>
      </c>
      <c r="E218" s="88">
        <v>0</v>
      </c>
      <c r="F218" s="88">
        <v>0</v>
      </c>
      <c r="G218" s="88">
        <v>0</v>
      </c>
      <c r="H218" s="88">
        <v>0</v>
      </c>
      <c r="I218" s="88">
        <v>0</v>
      </c>
      <c r="J218" s="16"/>
      <c r="K218" s="17">
        <f t="shared" si="4"/>
        <v>1</v>
      </c>
      <c r="L218" s="17">
        <f t="shared" si="5"/>
        <v>3</v>
      </c>
      <c r="M218" s="18"/>
      <c r="N218" s="18"/>
      <c r="O218" s="18"/>
      <c r="P218" s="18"/>
      <c r="Q218" s="18"/>
      <c r="S218" s="18"/>
      <c r="T218" s="18"/>
      <c r="U218" s="18"/>
      <c r="V218" s="18"/>
      <c r="W218" s="18"/>
    </row>
    <row r="219" spans="1:23" ht="17.100000000000001" customHeight="1" x14ac:dyDescent="0.2">
      <c r="A219" s="14">
        <v>87</v>
      </c>
      <c r="B219" s="118">
        <v>43643</v>
      </c>
      <c r="C219" s="88">
        <v>0</v>
      </c>
      <c r="D219" s="88">
        <v>0</v>
      </c>
      <c r="E219" s="88">
        <v>0</v>
      </c>
      <c r="F219" s="88">
        <v>0</v>
      </c>
      <c r="G219" s="88">
        <v>0</v>
      </c>
      <c r="H219" s="88">
        <v>0</v>
      </c>
      <c r="I219" s="88">
        <v>0</v>
      </c>
      <c r="J219" s="16"/>
      <c r="K219" s="17">
        <f t="shared" si="4"/>
        <v>1</v>
      </c>
      <c r="L219" s="17">
        <f t="shared" si="5"/>
        <v>3</v>
      </c>
      <c r="M219" s="18"/>
      <c r="N219" s="18"/>
      <c r="O219" s="18"/>
      <c r="P219" s="18"/>
      <c r="Q219" s="18"/>
      <c r="S219" s="18"/>
      <c r="T219" s="18"/>
      <c r="U219" s="18"/>
      <c r="V219" s="18"/>
      <c r="W219" s="18"/>
    </row>
    <row r="220" spans="1:23" ht="17.100000000000001" customHeight="1" x14ac:dyDescent="0.2">
      <c r="A220" s="14">
        <v>88</v>
      </c>
      <c r="B220" s="118">
        <v>43651</v>
      </c>
      <c r="C220" s="125">
        <v>0</v>
      </c>
      <c r="D220" s="125">
        <v>0</v>
      </c>
      <c r="E220" s="125">
        <v>0</v>
      </c>
      <c r="F220" s="125">
        <v>0</v>
      </c>
      <c r="G220" s="125">
        <v>0</v>
      </c>
      <c r="H220" s="125">
        <v>0</v>
      </c>
      <c r="I220" s="125">
        <v>0</v>
      </c>
      <c r="J220" s="16"/>
      <c r="K220" s="17">
        <f t="shared" si="4"/>
        <v>1</v>
      </c>
      <c r="L220" s="17">
        <f t="shared" si="5"/>
        <v>3</v>
      </c>
      <c r="M220" s="18"/>
      <c r="N220" s="18"/>
      <c r="O220" s="18"/>
      <c r="P220" s="18"/>
      <c r="Q220" s="18"/>
      <c r="S220" s="18"/>
      <c r="T220" s="18"/>
      <c r="U220" s="18"/>
      <c r="V220" s="18"/>
      <c r="W220" s="18"/>
    </row>
    <row r="221" spans="1:23" ht="17.100000000000001" customHeight="1" x14ac:dyDescent="0.2">
      <c r="A221" s="14">
        <v>89</v>
      </c>
      <c r="B221" s="118">
        <v>43652</v>
      </c>
      <c r="C221" s="125">
        <v>0</v>
      </c>
      <c r="D221" s="125">
        <v>0</v>
      </c>
      <c r="E221" s="125">
        <v>0</v>
      </c>
      <c r="F221" s="125">
        <v>0</v>
      </c>
      <c r="G221" s="125">
        <v>0</v>
      </c>
      <c r="H221" s="125">
        <v>0</v>
      </c>
      <c r="I221" s="125">
        <v>0</v>
      </c>
      <c r="J221" s="16"/>
      <c r="K221" s="17">
        <f t="shared" si="4"/>
        <v>1</v>
      </c>
      <c r="L221" s="17">
        <f t="shared" si="5"/>
        <v>3</v>
      </c>
      <c r="M221" s="18"/>
      <c r="N221" s="18"/>
      <c r="O221" s="18"/>
      <c r="P221" s="18"/>
      <c r="Q221" s="18"/>
      <c r="S221" s="18"/>
      <c r="T221" s="18"/>
      <c r="U221" s="18"/>
      <c r="V221" s="18"/>
      <c r="W221" s="18"/>
    </row>
    <row r="222" spans="1:23" ht="17.100000000000001" customHeight="1" x14ac:dyDescent="0.2">
      <c r="A222" s="14">
        <v>90</v>
      </c>
      <c r="B222" s="118">
        <v>43655</v>
      </c>
      <c r="C222" s="125">
        <v>0</v>
      </c>
      <c r="D222" s="125">
        <v>0</v>
      </c>
      <c r="E222" s="125">
        <v>0</v>
      </c>
      <c r="F222" s="125">
        <v>0</v>
      </c>
      <c r="G222" s="125">
        <v>0</v>
      </c>
      <c r="H222" s="125">
        <v>0</v>
      </c>
      <c r="I222" s="125">
        <v>0</v>
      </c>
      <c r="J222" s="16"/>
      <c r="K222" s="17">
        <f t="shared" si="4"/>
        <v>1</v>
      </c>
      <c r="L222" s="17">
        <f t="shared" si="5"/>
        <v>3</v>
      </c>
      <c r="M222" s="18"/>
      <c r="N222" s="18"/>
      <c r="O222" s="18"/>
      <c r="P222" s="18"/>
      <c r="Q222" s="18"/>
      <c r="S222" s="18"/>
      <c r="T222" s="18"/>
      <c r="U222" s="18"/>
      <c r="V222" s="18"/>
      <c r="W222" s="18"/>
    </row>
    <row r="223" spans="1:23" ht="17.100000000000001" customHeight="1" x14ac:dyDescent="0.2">
      <c r="A223" s="14">
        <v>91</v>
      </c>
      <c r="B223" s="118">
        <v>43662</v>
      </c>
      <c r="C223" s="125">
        <v>0</v>
      </c>
      <c r="D223" s="125">
        <v>0</v>
      </c>
      <c r="E223" s="125">
        <v>0</v>
      </c>
      <c r="F223" s="125">
        <v>0</v>
      </c>
      <c r="G223" s="125">
        <v>0</v>
      </c>
      <c r="H223" s="125">
        <v>0</v>
      </c>
      <c r="I223" s="125">
        <v>0</v>
      </c>
      <c r="J223" s="16"/>
      <c r="K223" s="17">
        <f t="shared" si="4"/>
        <v>1</v>
      </c>
      <c r="L223" s="17">
        <f t="shared" si="5"/>
        <v>3</v>
      </c>
      <c r="M223" s="18"/>
      <c r="N223" s="18"/>
      <c r="O223" s="18"/>
      <c r="P223" s="18"/>
      <c r="Q223" s="18"/>
      <c r="S223" s="18"/>
      <c r="T223" s="18"/>
      <c r="U223" s="18"/>
      <c r="V223" s="18"/>
      <c r="W223" s="18"/>
    </row>
    <row r="224" spans="1:23" ht="17.100000000000001" customHeight="1" x14ac:dyDescent="0.2">
      <c r="A224" s="14">
        <v>92</v>
      </c>
      <c r="B224" s="118">
        <v>43666</v>
      </c>
      <c r="C224" s="125">
        <v>0</v>
      </c>
      <c r="D224" s="125">
        <v>0</v>
      </c>
      <c r="E224" s="125">
        <v>0</v>
      </c>
      <c r="F224" s="125">
        <v>1</v>
      </c>
      <c r="G224" s="125">
        <v>0</v>
      </c>
      <c r="H224" s="125">
        <v>0</v>
      </c>
      <c r="I224" s="125">
        <v>0</v>
      </c>
      <c r="J224" s="16"/>
      <c r="K224" s="17">
        <f t="shared" si="4"/>
        <v>1</v>
      </c>
      <c r="L224" s="17">
        <f t="shared" si="5"/>
        <v>3</v>
      </c>
      <c r="M224" s="18"/>
      <c r="N224" s="18"/>
      <c r="O224" s="18"/>
      <c r="P224" s="18"/>
      <c r="Q224" s="18"/>
      <c r="S224" s="18"/>
      <c r="T224" s="18"/>
      <c r="U224" s="18"/>
      <c r="V224" s="18"/>
      <c r="W224" s="18"/>
    </row>
    <row r="225" spans="1:23" ht="17.100000000000001" customHeight="1" x14ac:dyDescent="0.2">
      <c r="A225" s="14">
        <v>93</v>
      </c>
      <c r="B225" s="118">
        <v>43673</v>
      </c>
      <c r="C225" s="125">
        <v>0</v>
      </c>
      <c r="D225" s="125">
        <v>0</v>
      </c>
      <c r="E225" s="125">
        <v>0</v>
      </c>
      <c r="F225" s="125">
        <v>0</v>
      </c>
      <c r="G225" s="125">
        <v>0</v>
      </c>
      <c r="H225" s="125">
        <v>0</v>
      </c>
      <c r="I225" s="125">
        <v>0</v>
      </c>
      <c r="J225" s="16"/>
      <c r="K225" s="17">
        <f t="shared" si="4"/>
        <v>1</v>
      </c>
      <c r="L225" s="17">
        <f t="shared" si="5"/>
        <v>3</v>
      </c>
      <c r="M225" s="18"/>
      <c r="N225" s="18"/>
      <c r="O225" s="18"/>
      <c r="P225" s="18"/>
      <c r="Q225" s="18"/>
      <c r="S225" s="18"/>
      <c r="T225" s="18"/>
      <c r="U225" s="18"/>
      <c r="V225" s="18"/>
      <c r="W225" s="18"/>
    </row>
    <row r="226" spans="1:23" ht="17.100000000000001" customHeight="1" x14ac:dyDescent="0.2">
      <c r="A226" s="14">
        <v>94</v>
      </c>
      <c r="B226" s="118">
        <v>43676</v>
      </c>
      <c r="C226" s="125">
        <v>0</v>
      </c>
      <c r="D226" s="125">
        <v>0</v>
      </c>
      <c r="E226" s="125">
        <v>0</v>
      </c>
      <c r="F226" s="125">
        <v>0</v>
      </c>
      <c r="G226" s="125">
        <v>0</v>
      </c>
      <c r="H226" s="125">
        <v>0</v>
      </c>
      <c r="I226" s="125">
        <v>0</v>
      </c>
      <c r="J226" s="16"/>
      <c r="K226" s="17">
        <f t="shared" si="4"/>
        <v>1</v>
      </c>
      <c r="L226" s="17">
        <f t="shared" si="5"/>
        <v>3</v>
      </c>
      <c r="M226" s="18"/>
      <c r="N226" s="18"/>
      <c r="O226" s="18"/>
      <c r="P226" s="18"/>
      <c r="Q226" s="18"/>
      <c r="S226" s="18"/>
      <c r="T226" s="18"/>
      <c r="U226" s="18"/>
      <c r="V226" s="18"/>
      <c r="W226" s="18"/>
    </row>
    <row r="227" spans="1:23" ht="17.100000000000001" customHeight="1" x14ac:dyDescent="0.2">
      <c r="A227" s="14">
        <v>95</v>
      </c>
      <c r="B227" s="118">
        <v>43679</v>
      </c>
      <c r="C227" s="88">
        <v>0</v>
      </c>
      <c r="D227" s="88">
        <v>0</v>
      </c>
      <c r="E227" s="88">
        <v>0</v>
      </c>
      <c r="F227" s="88">
        <v>0</v>
      </c>
      <c r="G227" s="88">
        <v>0</v>
      </c>
      <c r="H227" s="88">
        <v>0</v>
      </c>
      <c r="I227" s="88">
        <v>0</v>
      </c>
      <c r="J227" s="16"/>
      <c r="K227" s="17">
        <f t="shared" si="4"/>
        <v>1</v>
      </c>
      <c r="L227" s="17">
        <f t="shared" si="5"/>
        <v>3</v>
      </c>
      <c r="M227" s="18"/>
      <c r="N227" s="18"/>
      <c r="O227" s="18"/>
      <c r="P227" s="18"/>
      <c r="Q227" s="18"/>
      <c r="S227" s="18"/>
      <c r="T227" s="18"/>
      <c r="U227" s="18"/>
      <c r="V227" s="18"/>
      <c r="W227" s="18"/>
    </row>
    <row r="228" spans="1:23" ht="17.100000000000001" customHeight="1" x14ac:dyDescent="0.2">
      <c r="A228" s="14">
        <v>96</v>
      </c>
      <c r="B228" s="118">
        <v>43687</v>
      </c>
      <c r="C228" s="88">
        <v>1</v>
      </c>
      <c r="D228" s="88">
        <v>0</v>
      </c>
      <c r="E228" s="88">
        <v>0</v>
      </c>
      <c r="F228" s="88">
        <v>0</v>
      </c>
      <c r="G228" s="88">
        <v>0</v>
      </c>
      <c r="H228" s="88">
        <v>0</v>
      </c>
      <c r="I228" s="88">
        <v>0</v>
      </c>
      <c r="J228" s="16"/>
      <c r="K228" s="17">
        <f t="shared" si="4"/>
        <v>1</v>
      </c>
      <c r="L228" s="17">
        <f t="shared" si="5"/>
        <v>3</v>
      </c>
      <c r="M228" s="18"/>
      <c r="N228" s="18"/>
      <c r="O228" s="18"/>
      <c r="P228" s="18"/>
      <c r="Q228" s="18"/>
      <c r="S228" s="18"/>
      <c r="T228" s="18"/>
      <c r="U228" s="18"/>
      <c r="V228" s="18"/>
      <c r="W228" s="18"/>
    </row>
    <row r="229" spans="1:23" ht="17.100000000000001" customHeight="1" x14ac:dyDescent="0.2">
      <c r="A229" s="14">
        <v>97</v>
      </c>
      <c r="B229" s="118">
        <v>43694</v>
      </c>
      <c r="C229" s="88">
        <v>0</v>
      </c>
      <c r="D229" s="88">
        <v>0</v>
      </c>
      <c r="E229" s="88">
        <v>0</v>
      </c>
      <c r="F229" s="88">
        <v>0</v>
      </c>
      <c r="G229" s="88">
        <v>0</v>
      </c>
      <c r="H229" s="88">
        <v>0</v>
      </c>
      <c r="I229" s="88">
        <v>0</v>
      </c>
      <c r="J229" s="16"/>
      <c r="K229" s="17">
        <f t="shared" si="4"/>
        <v>1</v>
      </c>
      <c r="L229" s="17">
        <f t="shared" si="5"/>
        <v>3</v>
      </c>
      <c r="M229" s="18"/>
      <c r="N229" s="18"/>
      <c r="O229" s="18"/>
      <c r="P229" s="18"/>
      <c r="Q229" s="18"/>
      <c r="S229" s="18"/>
      <c r="T229" s="18"/>
      <c r="U229" s="18"/>
      <c r="V229" s="18"/>
      <c r="W229" s="18"/>
    </row>
    <row r="230" spans="1:23" ht="17.100000000000001" customHeight="1" x14ac:dyDescent="0.2">
      <c r="A230" s="14">
        <v>98</v>
      </c>
      <c r="B230" s="118">
        <v>43699</v>
      </c>
      <c r="C230" s="88">
        <v>0</v>
      </c>
      <c r="D230" s="88">
        <v>0</v>
      </c>
      <c r="E230" s="88">
        <v>0</v>
      </c>
      <c r="F230" s="88">
        <v>0</v>
      </c>
      <c r="G230" s="88">
        <v>0</v>
      </c>
      <c r="H230" s="88">
        <v>0</v>
      </c>
      <c r="I230" s="88">
        <v>0</v>
      </c>
      <c r="J230" s="16"/>
      <c r="K230" s="17">
        <f t="shared" si="4"/>
        <v>1</v>
      </c>
      <c r="L230" s="17">
        <f t="shared" si="5"/>
        <v>3</v>
      </c>
      <c r="M230" s="18"/>
      <c r="N230" s="18"/>
      <c r="O230" s="18"/>
      <c r="P230" s="18"/>
      <c r="Q230" s="18"/>
      <c r="S230" s="18"/>
      <c r="T230" s="18"/>
      <c r="U230" s="18"/>
      <c r="V230" s="18"/>
      <c r="W230" s="18"/>
    </row>
    <row r="231" spans="1:23" ht="17.100000000000001" customHeight="1" x14ac:dyDescent="0.2">
      <c r="A231" s="14">
        <v>99</v>
      </c>
      <c r="B231" s="118">
        <v>43708</v>
      </c>
      <c r="C231" s="88">
        <v>0</v>
      </c>
      <c r="D231" s="88">
        <v>0</v>
      </c>
      <c r="E231" s="88">
        <v>0</v>
      </c>
      <c r="F231" s="88">
        <v>0</v>
      </c>
      <c r="G231" s="88">
        <v>0</v>
      </c>
      <c r="H231" s="88">
        <v>0</v>
      </c>
      <c r="I231" s="88">
        <v>0</v>
      </c>
      <c r="J231" s="16"/>
      <c r="K231" s="17">
        <f t="shared" si="4"/>
        <v>1</v>
      </c>
      <c r="L231" s="17">
        <f t="shared" si="5"/>
        <v>3</v>
      </c>
      <c r="M231" s="18"/>
      <c r="N231" s="18"/>
      <c r="O231" s="18"/>
      <c r="P231" s="18"/>
      <c r="Q231" s="18"/>
      <c r="S231" s="18"/>
      <c r="T231" s="18"/>
      <c r="U231" s="18"/>
      <c r="V231" s="18"/>
      <c r="W231" s="18"/>
    </row>
    <row r="232" spans="1:23" ht="17.100000000000001" customHeight="1" x14ac:dyDescent="0.2">
      <c r="A232" s="14">
        <v>100</v>
      </c>
      <c r="B232" s="118">
        <v>43710</v>
      </c>
      <c r="C232" s="125">
        <v>1</v>
      </c>
      <c r="D232" s="125">
        <v>0</v>
      </c>
      <c r="E232" s="125">
        <v>0</v>
      </c>
      <c r="F232" s="125">
        <v>0</v>
      </c>
      <c r="G232" s="125">
        <v>0</v>
      </c>
      <c r="H232" s="125">
        <v>0</v>
      </c>
      <c r="I232" s="125">
        <v>0</v>
      </c>
      <c r="J232" s="16"/>
      <c r="K232" s="17">
        <f t="shared" si="4"/>
        <v>1</v>
      </c>
      <c r="L232" s="17">
        <f t="shared" si="5"/>
        <v>3</v>
      </c>
      <c r="M232" s="18"/>
      <c r="N232" s="18"/>
      <c r="O232" s="18"/>
      <c r="P232" s="18"/>
      <c r="Q232" s="18"/>
      <c r="S232" s="18"/>
      <c r="T232" s="18"/>
      <c r="U232" s="18"/>
      <c r="V232" s="18"/>
      <c r="W232" s="18"/>
    </row>
    <row r="233" spans="1:23" ht="17.100000000000001" customHeight="1" x14ac:dyDescent="0.2">
      <c r="A233" s="14">
        <v>101</v>
      </c>
      <c r="B233" s="118">
        <v>43713</v>
      </c>
      <c r="C233" s="125">
        <v>0</v>
      </c>
      <c r="D233" s="125">
        <v>0</v>
      </c>
      <c r="E233" s="125">
        <v>0</v>
      </c>
      <c r="F233" s="125">
        <v>0</v>
      </c>
      <c r="G233" s="125">
        <v>1</v>
      </c>
      <c r="H233" s="125">
        <v>0</v>
      </c>
      <c r="I233" s="125">
        <v>0</v>
      </c>
      <c r="J233" s="16"/>
      <c r="K233" s="17">
        <f t="shared" si="4"/>
        <v>1</v>
      </c>
      <c r="L233" s="17">
        <f t="shared" si="5"/>
        <v>3</v>
      </c>
      <c r="M233" s="18"/>
      <c r="N233" s="18"/>
      <c r="O233" s="18"/>
      <c r="P233" s="18"/>
      <c r="Q233" s="18"/>
      <c r="S233" s="18"/>
      <c r="T233" s="18"/>
      <c r="U233" s="18"/>
      <c r="V233" s="18"/>
      <c r="W233" s="18"/>
    </row>
    <row r="234" spans="1:23" ht="17.100000000000001" customHeight="1" x14ac:dyDescent="0.2">
      <c r="A234" s="14">
        <v>102</v>
      </c>
      <c r="B234" s="118">
        <v>43715</v>
      </c>
      <c r="C234" s="125">
        <v>0</v>
      </c>
      <c r="D234" s="125">
        <v>0</v>
      </c>
      <c r="E234" s="125">
        <v>0</v>
      </c>
      <c r="F234" s="125">
        <v>0</v>
      </c>
      <c r="G234" s="125">
        <v>1</v>
      </c>
      <c r="H234" s="125">
        <v>0</v>
      </c>
      <c r="I234" s="125">
        <v>0</v>
      </c>
      <c r="J234" s="16"/>
      <c r="K234" s="17">
        <f t="shared" si="4"/>
        <v>1</v>
      </c>
      <c r="L234" s="17">
        <f t="shared" si="5"/>
        <v>3</v>
      </c>
      <c r="M234" s="18"/>
      <c r="N234" s="18"/>
      <c r="O234" s="18"/>
      <c r="P234" s="18"/>
      <c r="Q234" s="18"/>
      <c r="S234" s="18"/>
      <c r="T234" s="18"/>
      <c r="U234" s="18"/>
      <c r="V234" s="18"/>
      <c r="W234" s="18"/>
    </row>
    <row r="235" spans="1:23" ht="17.100000000000001" customHeight="1" x14ac:dyDescent="0.2">
      <c r="A235" s="14">
        <v>103</v>
      </c>
      <c r="B235" s="118">
        <v>43716</v>
      </c>
      <c r="C235" s="125">
        <v>0</v>
      </c>
      <c r="D235" s="125">
        <v>0</v>
      </c>
      <c r="E235" s="125">
        <v>0</v>
      </c>
      <c r="F235" s="125">
        <v>0</v>
      </c>
      <c r="G235" s="125">
        <v>0</v>
      </c>
      <c r="H235" s="125">
        <v>0</v>
      </c>
      <c r="I235" s="125">
        <v>0</v>
      </c>
      <c r="J235" s="16"/>
      <c r="K235" s="17">
        <f t="shared" si="4"/>
        <v>1</v>
      </c>
      <c r="L235" s="17">
        <f t="shared" si="5"/>
        <v>3</v>
      </c>
      <c r="M235" s="18"/>
      <c r="N235" s="18"/>
      <c r="O235" s="18"/>
      <c r="P235" s="18"/>
      <c r="Q235" s="18"/>
      <c r="S235" s="18"/>
      <c r="T235" s="18"/>
      <c r="U235" s="18"/>
      <c r="V235" s="18"/>
      <c r="W235" s="18"/>
    </row>
    <row r="236" spans="1:23" ht="17.100000000000001" customHeight="1" x14ac:dyDescent="0.2">
      <c r="A236" s="14">
        <v>104</v>
      </c>
      <c r="B236" s="118">
        <v>43719</v>
      </c>
      <c r="C236" s="125">
        <v>0</v>
      </c>
      <c r="D236" s="125">
        <v>0</v>
      </c>
      <c r="E236" s="125">
        <v>0</v>
      </c>
      <c r="F236" s="125">
        <v>0</v>
      </c>
      <c r="G236" s="125">
        <v>0</v>
      </c>
      <c r="H236" s="125">
        <v>0</v>
      </c>
      <c r="I236" s="125">
        <v>0</v>
      </c>
      <c r="J236" s="16"/>
      <c r="K236" s="17">
        <f t="shared" si="4"/>
        <v>1</v>
      </c>
      <c r="L236" s="17">
        <f t="shared" si="5"/>
        <v>3</v>
      </c>
      <c r="M236" s="18"/>
      <c r="N236" s="18"/>
      <c r="O236" s="18"/>
      <c r="P236" s="18"/>
      <c r="Q236" s="18"/>
      <c r="S236" s="18"/>
      <c r="T236" s="18"/>
      <c r="U236" s="18"/>
      <c r="V236" s="18"/>
      <c r="W236" s="18"/>
    </row>
    <row r="237" spans="1:23" ht="17.100000000000001" customHeight="1" x14ac:dyDescent="0.2">
      <c r="A237" s="14">
        <v>105</v>
      </c>
      <c r="B237" s="118">
        <v>43721</v>
      </c>
      <c r="C237" s="125">
        <v>0</v>
      </c>
      <c r="D237" s="125">
        <v>0</v>
      </c>
      <c r="E237" s="125">
        <v>0</v>
      </c>
      <c r="F237" s="125">
        <v>0</v>
      </c>
      <c r="G237" s="125">
        <v>0</v>
      </c>
      <c r="H237" s="125">
        <v>0</v>
      </c>
      <c r="I237" s="125">
        <v>0</v>
      </c>
      <c r="J237" s="16"/>
      <c r="K237" s="17">
        <f t="shared" si="4"/>
        <v>1</v>
      </c>
      <c r="L237" s="17">
        <f t="shared" si="5"/>
        <v>3</v>
      </c>
      <c r="M237" s="18"/>
      <c r="N237" s="18"/>
      <c r="O237" s="18"/>
      <c r="P237" s="18"/>
      <c r="Q237" s="18"/>
      <c r="S237" s="18"/>
      <c r="T237" s="18"/>
      <c r="U237" s="18"/>
      <c r="V237" s="18"/>
      <c r="W237" s="18"/>
    </row>
    <row r="238" spans="1:23" ht="17.100000000000001" customHeight="1" x14ac:dyDescent="0.2">
      <c r="A238" s="14">
        <v>106</v>
      </c>
      <c r="B238" s="118">
        <v>43726</v>
      </c>
      <c r="C238" s="125">
        <v>0</v>
      </c>
      <c r="D238" s="125">
        <v>0</v>
      </c>
      <c r="E238" s="125">
        <v>0</v>
      </c>
      <c r="F238" s="125">
        <v>0</v>
      </c>
      <c r="G238" s="125">
        <v>0</v>
      </c>
      <c r="H238" s="125">
        <v>0</v>
      </c>
      <c r="I238" s="125">
        <v>0</v>
      </c>
      <c r="J238" s="16"/>
      <c r="K238" s="17">
        <f t="shared" si="4"/>
        <v>1</v>
      </c>
      <c r="L238" s="17">
        <f t="shared" si="5"/>
        <v>3</v>
      </c>
      <c r="M238" s="18"/>
      <c r="N238" s="18"/>
      <c r="O238" s="18"/>
      <c r="P238" s="18"/>
      <c r="Q238" s="18"/>
      <c r="S238" s="18"/>
      <c r="T238" s="18"/>
      <c r="U238" s="18"/>
      <c r="V238" s="18"/>
      <c r="W238" s="18"/>
    </row>
    <row r="239" spans="1:23" ht="17.100000000000001" customHeight="1" x14ac:dyDescent="0.2">
      <c r="A239" s="14">
        <v>107</v>
      </c>
      <c r="B239" s="118">
        <v>43727</v>
      </c>
      <c r="C239" s="125">
        <v>0</v>
      </c>
      <c r="D239" s="125">
        <v>0</v>
      </c>
      <c r="E239" s="125">
        <v>0</v>
      </c>
      <c r="F239" s="125">
        <v>0</v>
      </c>
      <c r="G239" s="125">
        <v>0</v>
      </c>
      <c r="H239" s="125">
        <v>0</v>
      </c>
      <c r="I239" s="125">
        <v>0</v>
      </c>
      <c r="J239" s="16"/>
      <c r="K239" s="17">
        <f t="shared" si="4"/>
        <v>1</v>
      </c>
      <c r="L239" s="17">
        <f t="shared" si="5"/>
        <v>3</v>
      </c>
      <c r="M239" s="18"/>
      <c r="N239" s="18"/>
      <c r="O239" s="18"/>
      <c r="P239" s="18"/>
      <c r="Q239" s="18"/>
      <c r="S239" s="18"/>
      <c r="T239" s="18"/>
      <c r="U239" s="18"/>
      <c r="V239" s="18"/>
      <c r="W239" s="18"/>
    </row>
    <row r="240" spans="1:23" ht="17.100000000000001" customHeight="1" x14ac:dyDescent="0.2">
      <c r="A240" s="14">
        <v>108</v>
      </c>
      <c r="B240" s="118">
        <v>43728</v>
      </c>
      <c r="C240" s="125">
        <v>0</v>
      </c>
      <c r="D240" s="125">
        <v>0</v>
      </c>
      <c r="E240" s="125">
        <v>1</v>
      </c>
      <c r="F240" s="125">
        <v>0</v>
      </c>
      <c r="G240" s="125">
        <v>0</v>
      </c>
      <c r="H240" s="125">
        <v>0</v>
      </c>
      <c r="I240" s="125">
        <v>0</v>
      </c>
      <c r="J240" s="16"/>
      <c r="K240" s="17">
        <f t="shared" si="4"/>
        <v>1</v>
      </c>
      <c r="L240" s="17">
        <f t="shared" si="5"/>
        <v>3</v>
      </c>
      <c r="M240" s="18"/>
      <c r="N240" s="18"/>
      <c r="O240" s="18"/>
      <c r="P240" s="18"/>
      <c r="Q240" s="18"/>
      <c r="S240" s="18"/>
      <c r="T240" s="18"/>
      <c r="U240" s="18"/>
      <c r="V240" s="18"/>
      <c r="W240" s="18"/>
    </row>
    <row r="241" spans="1:23" ht="17.100000000000001" customHeight="1" x14ac:dyDescent="0.2">
      <c r="A241" s="14">
        <v>109</v>
      </c>
      <c r="B241" s="118">
        <v>43728</v>
      </c>
      <c r="C241" s="125">
        <v>0</v>
      </c>
      <c r="D241" s="125">
        <v>0</v>
      </c>
      <c r="E241" s="125">
        <v>0</v>
      </c>
      <c r="F241" s="125">
        <v>0</v>
      </c>
      <c r="G241" s="125">
        <v>0</v>
      </c>
      <c r="H241" s="125">
        <v>0</v>
      </c>
      <c r="I241" s="125">
        <v>0</v>
      </c>
      <c r="J241" s="16"/>
      <c r="K241" s="17">
        <f t="shared" si="4"/>
        <v>1</v>
      </c>
      <c r="L241" s="17">
        <f t="shared" si="5"/>
        <v>3</v>
      </c>
      <c r="M241" s="18"/>
      <c r="N241" s="18"/>
      <c r="O241" s="18"/>
      <c r="P241" s="18"/>
      <c r="Q241" s="18"/>
      <c r="S241" s="18"/>
      <c r="T241" s="18"/>
      <c r="U241" s="18"/>
      <c r="V241" s="18"/>
      <c r="W241" s="18"/>
    </row>
    <row r="242" spans="1:23" ht="17.100000000000001" customHeight="1" x14ac:dyDescent="0.2">
      <c r="A242" s="14">
        <v>110</v>
      </c>
      <c r="B242" s="118">
        <v>43729</v>
      </c>
      <c r="C242" s="125">
        <v>0</v>
      </c>
      <c r="D242" s="125">
        <v>0</v>
      </c>
      <c r="E242" s="125">
        <v>0</v>
      </c>
      <c r="F242" s="125">
        <v>0</v>
      </c>
      <c r="G242" s="125">
        <v>0</v>
      </c>
      <c r="H242" s="125">
        <v>0</v>
      </c>
      <c r="I242" s="125">
        <v>0</v>
      </c>
      <c r="J242" s="16"/>
      <c r="K242" s="17">
        <f t="shared" si="4"/>
        <v>1</v>
      </c>
      <c r="L242" s="17">
        <f t="shared" si="5"/>
        <v>3</v>
      </c>
      <c r="M242" s="18"/>
      <c r="N242" s="18"/>
      <c r="O242" s="18"/>
      <c r="P242" s="18"/>
      <c r="Q242" s="18"/>
      <c r="S242" s="18"/>
      <c r="T242" s="18"/>
      <c r="U242" s="18"/>
      <c r="V242" s="18"/>
      <c r="W242" s="18"/>
    </row>
    <row r="243" spans="1:23" ht="17.100000000000001" customHeight="1" x14ac:dyDescent="0.2">
      <c r="A243" s="14">
        <v>111</v>
      </c>
      <c r="B243" s="118">
        <v>43729</v>
      </c>
      <c r="C243" s="125">
        <v>0</v>
      </c>
      <c r="D243" s="125">
        <v>0</v>
      </c>
      <c r="E243" s="125">
        <v>0</v>
      </c>
      <c r="F243" s="125">
        <v>0</v>
      </c>
      <c r="G243" s="125">
        <v>0</v>
      </c>
      <c r="H243" s="125">
        <v>0</v>
      </c>
      <c r="I243" s="125">
        <v>0</v>
      </c>
      <c r="J243" s="16"/>
      <c r="K243" s="17">
        <f t="shared" si="4"/>
        <v>1</v>
      </c>
      <c r="L243" s="17">
        <f t="shared" si="5"/>
        <v>3</v>
      </c>
      <c r="M243" s="18"/>
      <c r="N243" s="18"/>
      <c r="O243" s="18"/>
      <c r="P243" s="18"/>
      <c r="Q243" s="18"/>
      <c r="S243" s="18"/>
      <c r="T243" s="18"/>
      <c r="U243" s="18"/>
      <c r="V243" s="18"/>
      <c r="W243" s="18"/>
    </row>
    <row r="244" spans="1:23" ht="17.100000000000001" customHeight="1" x14ac:dyDescent="0.2">
      <c r="A244" s="14">
        <v>112</v>
      </c>
      <c r="B244" s="118">
        <v>43734</v>
      </c>
      <c r="C244" s="125">
        <v>0</v>
      </c>
      <c r="D244" s="125">
        <v>0</v>
      </c>
      <c r="E244" s="125">
        <v>0</v>
      </c>
      <c r="F244" s="125">
        <v>0</v>
      </c>
      <c r="G244" s="125">
        <v>0</v>
      </c>
      <c r="H244" s="125">
        <v>0</v>
      </c>
      <c r="I244" s="125">
        <v>0</v>
      </c>
      <c r="J244" s="16"/>
      <c r="K244" s="17">
        <f t="shared" si="4"/>
        <v>1</v>
      </c>
      <c r="L244" s="17">
        <f t="shared" si="5"/>
        <v>3</v>
      </c>
      <c r="M244" s="18"/>
      <c r="N244" s="18"/>
      <c r="O244" s="18"/>
      <c r="P244" s="18"/>
      <c r="Q244" s="18"/>
      <c r="S244" s="18"/>
      <c r="T244" s="18"/>
      <c r="U244" s="18"/>
      <c r="V244" s="18"/>
      <c r="W244" s="18"/>
    </row>
    <row r="245" spans="1:23" ht="17.100000000000001" customHeight="1" x14ac:dyDescent="0.2">
      <c r="A245" s="14">
        <v>113</v>
      </c>
      <c r="B245" s="118">
        <v>43736</v>
      </c>
      <c r="C245" s="125">
        <v>0</v>
      </c>
      <c r="D245" s="125">
        <v>0</v>
      </c>
      <c r="E245" s="125">
        <v>0</v>
      </c>
      <c r="F245" s="125">
        <v>0</v>
      </c>
      <c r="G245" s="125">
        <v>0</v>
      </c>
      <c r="H245" s="125">
        <v>0</v>
      </c>
      <c r="I245" s="125">
        <v>0</v>
      </c>
      <c r="J245" s="16"/>
      <c r="K245" s="17">
        <f t="shared" si="4"/>
        <v>1</v>
      </c>
      <c r="L245" s="17">
        <f t="shared" si="5"/>
        <v>3</v>
      </c>
      <c r="M245" s="18"/>
      <c r="N245" s="18"/>
      <c r="O245" s="18"/>
      <c r="P245" s="18"/>
      <c r="Q245" s="18"/>
      <c r="S245" s="18"/>
      <c r="T245" s="18"/>
      <c r="U245" s="18"/>
      <c r="V245" s="18"/>
      <c r="W245" s="18"/>
    </row>
    <row r="246" spans="1:23" ht="17.100000000000001" customHeight="1" x14ac:dyDescent="0.2">
      <c r="A246" s="14">
        <v>114</v>
      </c>
      <c r="B246" s="118">
        <v>43740</v>
      </c>
      <c r="C246" s="125">
        <v>1</v>
      </c>
      <c r="D246" s="125">
        <v>0</v>
      </c>
      <c r="E246" s="125">
        <v>0</v>
      </c>
      <c r="F246" s="125">
        <v>0</v>
      </c>
      <c r="G246" s="125">
        <v>0</v>
      </c>
      <c r="H246" s="125">
        <v>0</v>
      </c>
      <c r="I246" s="125">
        <v>0</v>
      </c>
      <c r="J246" s="16"/>
      <c r="K246" s="17">
        <f t="shared" si="4"/>
        <v>1</v>
      </c>
      <c r="L246" s="17">
        <f t="shared" si="5"/>
        <v>3</v>
      </c>
      <c r="M246" s="18"/>
      <c r="N246" s="18"/>
      <c r="O246" s="18"/>
      <c r="P246" s="18"/>
      <c r="Q246" s="18"/>
      <c r="S246" s="18"/>
      <c r="T246" s="18"/>
      <c r="U246" s="18"/>
      <c r="V246" s="18"/>
      <c r="W246" s="18"/>
    </row>
    <row r="247" spans="1:23" ht="17.100000000000001" customHeight="1" x14ac:dyDescent="0.2">
      <c r="A247" s="14">
        <v>115</v>
      </c>
      <c r="B247" s="118">
        <v>43746</v>
      </c>
      <c r="C247" s="125">
        <v>0</v>
      </c>
      <c r="D247" s="125">
        <v>0</v>
      </c>
      <c r="E247" s="125">
        <v>0</v>
      </c>
      <c r="F247" s="125">
        <v>0</v>
      </c>
      <c r="G247" s="125">
        <v>0</v>
      </c>
      <c r="H247" s="125">
        <v>0</v>
      </c>
      <c r="I247" s="125">
        <v>0</v>
      </c>
      <c r="J247" s="16"/>
      <c r="K247" s="17">
        <f t="shared" si="4"/>
        <v>1</v>
      </c>
      <c r="L247" s="17">
        <f t="shared" si="5"/>
        <v>3</v>
      </c>
      <c r="M247" s="18"/>
      <c r="N247" s="18"/>
      <c r="O247" s="18"/>
      <c r="P247" s="18"/>
      <c r="Q247" s="18"/>
      <c r="S247" s="18"/>
      <c r="T247" s="18"/>
      <c r="U247" s="18"/>
      <c r="V247" s="18"/>
      <c r="W247" s="18"/>
    </row>
    <row r="248" spans="1:23" ht="17.100000000000001" customHeight="1" x14ac:dyDescent="0.2">
      <c r="A248" s="14">
        <v>116</v>
      </c>
      <c r="B248" s="118">
        <v>43747</v>
      </c>
      <c r="C248" s="125">
        <v>0</v>
      </c>
      <c r="D248" s="125">
        <v>0</v>
      </c>
      <c r="E248" s="125">
        <v>0</v>
      </c>
      <c r="F248" s="125">
        <v>0</v>
      </c>
      <c r="G248" s="125">
        <v>0</v>
      </c>
      <c r="H248" s="125">
        <v>0</v>
      </c>
      <c r="I248" s="125">
        <v>0</v>
      </c>
      <c r="J248" s="16"/>
      <c r="K248" s="17">
        <f t="shared" si="4"/>
        <v>1</v>
      </c>
      <c r="L248" s="17">
        <f t="shared" si="5"/>
        <v>3</v>
      </c>
      <c r="M248" s="18"/>
      <c r="N248" s="18"/>
      <c r="O248" s="18"/>
      <c r="P248" s="18"/>
      <c r="Q248" s="18"/>
      <c r="S248" s="18"/>
      <c r="T248" s="18"/>
      <c r="U248" s="18"/>
      <c r="V248" s="18"/>
      <c r="W248" s="18"/>
    </row>
    <row r="249" spans="1:23" ht="17.100000000000001" customHeight="1" x14ac:dyDescent="0.2">
      <c r="A249" s="14">
        <v>117</v>
      </c>
      <c r="B249" s="118">
        <v>43748</v>
      </c>
      <c r="C249" s="125">
        <v>0</v>
      </c>
      <c r="D249" s="125">
        <v>0</v>
      </c>
      <c r="E249" s="125">
        <v>0</v>
      </c>
      <c r="F249" s="125">
        <v>0</v>
      </c>
      <c r="G249" s="125">
        <v>0</v>
      </c>
      <c r="H249" s="125">
        <v>0</v>
      </c>
      <c r="I249" s="125">
        <v>0</v>
      </c>
      <c r="J249" s="16"/>
      <c r="K249" s="17">
        <f t="shared" si="4"/>
        <v>1</v>
      </c>
      <c r="L249" s="17">
        <f t="shared" si="5"/>
        <v>3</v>
      </c>
      <c r="M249" s="18"/>
      <c r="N249" s="18"/>
      <c r="O249" s="18"/>
      <c r="P249" s="18"/>
      <c r="Q249" s="18"/>
      <c r="S249" s="18"/>
      <c r="T249" s="18"/>
      <c r="U249" s="18"/>
      <c r="V249" s="18"/>
      <c r="W249" s="18"/>
    </row>
    <row r="250" spans="1:23" ht="17.100000000000001" customHeight="1" x14ac:dyDescent="0.2">
      <c r="A250" s="14"/>
      <c r="B250" s="118">
        <v>43749</v>
      </c>
      <c r="C250" s="125">
        <v>0</v>
      </c>
      <c r="D250" s="125">
        <v>0</v>
      </c>
      <c r="E250" s="125">
        <v>0</v>
      </c>
      <c r="F250" s="125">
        <v>0</v>
      </c>
      <c r="G250" s="125">
        <v>0</v>
      </c>
      <c r="H250" s="125">
        <v>0</v>
      </c>
      <c r="I250" s="125">
        <v>0</v>
      </c>
      <c r="J250" s="16"/>
      <c r="K250" s="17">
        <f t="shared" si="4"/>
        <v>1</v>
      </c>
      <c r="L250" s="17">
        <f t="shared" si="5"/>
        <v>3</v>
      </c>
      <c r="M250" s="18"/>
      <c r="N250" s="18"/>
      <c r="O250" s="18"/>
      <c r="P250" s="18"/>
      <c r="Q250" s="18"/>
      <c r="S250" s="18"/>
      <c r="T250" s="18"/>
      <c r="U250" s="18"/>
      <c r="V250" s="18"/>
      <c r="W250" s="18"/>
    </row>
    <row r="251" spans="1:23" ht="17.100000000000001" customHeight="1" x14ac:dyDescent="0.2">
      <c r="A251" s="14"/>
      <c r="B251" s="118">
        <v>43750</v>
      </c>
      <c r="C251" s="125">
        <v>0</v>
      </c>
      <c r="D251" s="125">
        <v>0</v>
      </c>
      <c r="E251" s="125">
        <v>0</v>
      </c>
      <c r="F251" s="125">
        <v>0</v>
      </c>
      <c r="G251" s="125">
        <v>0</v>
      </c>
      <c r="H251" s="125">
        <v>0</v>
      </c>
      <c r="I251" s="125">
        <v>0</v>
      </c>
      <c r="J251" s="16"/>
      <c r="K251" s="17">
        <f t="shared" si="4"/>
        <v>1</v>
      </c>
      <c r="L251" s="17">
        <f t="shared" si="5"/>
        <v>3</v>
      </c>
      <c r="M251" s="18"/>
      <c r="N251" s="18"/>
      <c r="O251" s="18"/>
      <c r="P251" s="18"/>
      <c r="Q251" s="18"/>
      <c r="S251" s="18"/>
      <c r="T251" s="18"/>
      <c r="U251" s="18"/>
      <c r="V251" s="18"/>
      <c r="W251" s="18"/>
    </row>
    <row r="252" spans="1:23" ht="17.100000000000001" customHeight="1" x14ac:dyDescent="0.2">
      <c r="A252" s="14"/>
      <c r="B252" s="118">
        <v>43753</v>
      </c>
      <c r="C252" s="125">
        <v>0</v>
      </c>
      <c r="D252" s="125">
        <v>0</v>
      </c>
      <c r="E252" s="125">
        <v>0</v>
      </c>
      <c r="F252" s="125">
        <v>0</v>
      </c>
      <c r="G252" s="125">
        <v>0</v>
      </c>
      <c r="H252" s="125">
        <v>0</v>
      </c>
      <c r="I252" s="125">
        <v>0</v>
      </c>
      <c r="J252" s="16"/>
      <c r="K252" s="17">
        <f t="shared" si="4"/>
        <v>1</v>
      </c>
      <c r="L252" s="17">
        <f t="shared" si="5"/>
        <v>3</v>
      </c>
      <c r="M252" s="18"/>
      <c r="N252" s="18"/>
      <c r="O252" s="18"/>
      <c r="P252" s="18"/>
      <c r="Q252" s="18"/>
      <c r="S252" s="18"/>
      <c r="T252" s="18"/>
      <c r="U252" s="18"/>
      <c r="V252" s="18"/>
      <c r="W252" s="18"/>
    </row>
    <row r="253" spans="1:23" ht="17.100000000000001" customHeight="1" x14ac:dyDescent="0.2">
      <c r="A253" s="14"/>
      <c r="B253" s="118">
        <v>43756</v>
      </c>
      <c r="C253" s="125">
        <v>0</v>
      </c>
      <c r="D253" s="125">
        <v>0</v>
      </c>
      <c r="E253" s="125">
        <v>0</v>
      </c>
      <c r="F253" s="125">
        <v>0</v>
      </c>
      <c r="G253" s="125">
        <v>0</v>
      </c>
      <c r="H253" s="125">
        <v>0</v>
      </c>
      <c r="I253" s="125">
        <v>0</v>
      </c>
      <c r="J253" s="16"/>
      <c r="K253" s="17">
        <f t="shared" si="4"/>
        <v>1</v>
      </c>
      <c r="L253" s="17">
        <f t="shared" si="5"/>
        <v>3</v>
      </c>
      <c r="M253" s="18"/>
      <c r="N253" s="18"/>
      <c r="O253" s="18"/>
      <c r="P253" s="18"/>
      <c r="Q253" s="18"/>
      <c r="S253" s="18"/>
      <c r="T253" s="18"/>
      <c r="U253" s="18"/>
      <c r="V253" s="18"/>
      <c r="W253" s="18"/>
    </row>
    <row r="254" spans="1:23" ht="17.100000000000001" customHeight="1" x14ac:dyDescent="0.2">
      <c r="A254" s="14"/>
      <c r="B254" s="118">
        <v>43758</v>
      </c>
      <c r="C254" s="125">
        <v>1</v>
      </c>
      <c r="D254" s="125">
        <v>0</v>
      </c>
      <c r="E254" s="125">
        <v>0</v>
      </c>
      <c r="F254" s="125">
        <v>0</v>
      </c>
      <c r="G254" s="125">
        <v>0</v>
      </c>
      <c r="H254" s="125">
        <v>0</v>
      </c>
      <c r="I254" s="125">
        <v>0</v>
      </c>
      <c r="J254" s="16"/>
      <c r="K254" s="17">
        <f t="shared" si="4"/>
        <v>1</v>
      </c>
      <c r="L254" s="17">
        <f t="shared" si="5"/>
        <v>3</v>
      </c>
      <c r="M254" s="18"/>
      <c r="N254" s="18"/>
      <c r="O254" s="18"/>
      <c r="P254" s="18"/>
      <c r="Q254" s="18"/>
      <c r="S254" s="18"/>
      <c r="T254" s="18"/>
      <c r="U254" s="18"/>
      <c r="V254" s="18"/>
      <c r="W254" s="18"/>
    </row>
    <row r="255" spans="1:23" ht="17.100000000000001" customHeight="1" x14ac:dyDescent="0.2">
      <c r="A255" s="14"/>
      <c r="B255" s="118">
        <v>43761</v>
      </c>
      <c r="C255" s="125">
        <v>0</v>
      </c>
      <c r="D255" s="125">
        <v>0</v>
      </c>
      <c r="E255" s="125">
        <v>0</v>
      </c>
      <c r="F255" s="125">
        <v>0</v>
      </c>
      <c r="G255" s="125">
        <v>0</v>
      </c>
      <c r="H255" s="125">
        <v>0</v>
      </c>
      <c r="I255" s="125">
        <v>0</v>
      </c>
      <c r="J255" s="16"/>
      <c r="K255" s="17">
        <f t="shared" si="4"/>
        <v>1</v>
      </c>
      <c r="L255" s="17">
        <f t="shared" si="5"/>
        <v>3</v>
      </c>
      <c r="M255" s="18"/>
      <c r="N255" s="18"/>
      <c r="O255" s="18"/>
      <c r="P255" s="18"/>
      <c r="Q255" s="18"/>
      <c r="S255" s="18"/>
      <c r="T255" s="18"/>
      <c r="U255" s="18"/>
      <c r="V255" s="18"/>
      <c r="W255" s="18"/>
    </row>
    <row r="256" spans="1:23" ht="17.100000000000001" customHeight="1" x14ac:dyDescent="0.2">
      <c r="A256" s="14"/>
      <c r="B256" s="118">
        <v>43771</v>
      </c>
      <c r="C256" s="125">
        <v>0</v>
      </c>
      <c r="D256" s="125">
        <v>0</v>
      </c>
      <c r="E256" s="125">
        <v>0</v>
      </c>
      <c r="F256" s="125">
        <v>0</v>
      </c>
      <c r="G256" s="125">
        <v>0</v>
      </c>
      <c r="H256" s="125">
        <v>0</v>
      </c>
      <c r="I256" s="125">
        <v>0</v>
      </c>
      <c r="J256" s="16"/>
      <c r="K256" s="17">
        <f t="shared" si="4"/>
        <v>1</v>
      </c>
      <c r="L256" s="17">
        <f t="shared" si="5"/>
        <v>3</v>
      </c>
      <c r="M256" s="18"/>
      <c r="N256" s="18"/>
      <c r="O256" s="18"/>
      <c r="P256" s="18"/>
      <c r="Q256" s="18"/>
      <c r="S256" s="18"/>
      <c r="T256" s="18"/>
      <c r="U256" s="18"/>
      <c r="V256" s="18"/>
      <c r="W256" s="18"/>
    </row>
    <row r="257" spans="1:23" ht="17.100000000000001" customHeight="1" x14ac:dyDescent="0.2">
      <c r="A257" s="14"/>
      <c r="B257" s="118">
        <v>43776</v>
      </c>
      <c r="C257" s="125">
        <v>0</v>
      </c>
      <c r="D257" s="125">
        <v>0</v>
      </c>
      <c r="E257" s="125">
        <v>0</v>
      </c>
      <c r="F257" s="125">
        <v>0</v>
      </c>
      <c r="G257" s="125">
        <v>0</v>
      </c>
      <c r="H257" s="125">
        <v>0</v>
      </c>
      <c r="I257" s="125">
        <v>0</v>
      </c>
      <c r="J257" s="16"/>
      <c r="K257" s="17">
        <f t="shared" si="4"/>
        <v>1</v>
      </c>
      <c r="L257" s="17">
        <f t="shared" si="5"/>
        <v>3</v>
      </c>
      <c r="M257" s="18"/>
      <c r="N257" s="18"/>
      <c r="O257" s="18"/>
      <c r="P257" s="18"/>
      <c r="Q257" s="18"/>
      <c r="S257" s="18"/>
      <c r="T257" s="18"/>
      <c r="U257" s="18"/>
      <c r="V257" s="18"/>
      <c r="W257" s="18"/>
    </row>
    <row r="258" spans="1:23" ht="17.100000000000001" customHeight="1" x14ac:dyDescent="0.2">
      <c r="A258" s="14"/>
      <c r="B258" s="118">
        <v>43778</v>
      </c>
      <c r="C258" s="125">
        <v>0</v>
      </c>
      <c r="D258" s="125">
        <v>0</v>
      </c>
      <c r="E258" s="125">
        <v>0</v>
      </c>
      <c r="F258" s="125">
        <v>0</v>
      </c>
      <c r="G258" s="125">
        <v>0</v>
      </c>
      <c r="H258" s="125">
        <v>0</v>
      </c>
      <c r="I258" s="125">
        <v>0</v>
      </c>
      <c r="J258" s="16"/>
      <c r="K258" s="17">
        <f t="shared" si="4"/>
        <v>1</v>
      </c>
      <c r="L258" s="17">
        <f t="shared" si="5"/>
        <v>3</v>
      </c>
      <c r="M258" s="18"/>
      <c r="N258" s="18"/>
      <c r="O258" s="18"/>
      <c r="P258" s="18"/>
      <c r="Q258" s="18"/>
      <c r="S258" s="18"/>
      <c r="T258" s="18"/>
      <c r="U258" s="18"/>
      <c r="V258" s="18"/>
      <c r="W258" s="18"/>
    </row>
    <row r="259" spans="1:23" ht="17.100000000000001" customHeight="1" x14ac:dyDescent="0.2">
      <c r="A259" s="14"/>
      <c r="B259" s="118">
        <v>43780</v>
      </c>
      <c r="C259" s="125">
        <v>0</v>
      </c>
      <c r="D259" s="125">
        <v>0</v>
      </c>
      <c r="E259" s="125">
        <v>0</v>
      </c>
      <c r="F259" s="125">
        <v>0</v>
      </c>
      <c r="G259" s="125">
        <v>0</v>
      </c>
      <c r="H259" s="125">
        <v>0</v>
      </c>
      <c r="I259" s="125">
        <v>0</v>
      </c>
      <c r="J259" s="16"/>
      <c r="K259" s="17">
        <f t="shared" si="4"/>
        <v>1</v>
      </c>
      <c r="L259" s="17">
        <f t="shared" si="5"/>
        <v>3</v>
      </c>
      <c r="M259" s="18"/>
      <c r="N259" s="18"/>
      <c r="O259" s="18"/>
      <c r="P259" s="18"/>
      <c r="Q259" s="18"/>
      <c r="S259" s="18"/>
      <c r="T259" s="18"/>
      <c r="U259" s="18"/>
      <c r="V259" s="18"/>
      <c r="W259" s="18"/>
    </row>
    <row r="260" spans="1:23" ht="17.100000000000001" customHeight="1" x14ac:dyDescent="0.2">
      <c r="A260" s="14"/>
      <c r="B260" s="118">
        <v>43782</v>
      </c>
      <c r="C260" s="125">
        <v>0</v>
      </c>
      <c r="D260" s="125">
        <v>0</v>
      </c>
      <c r="E260" s="125">
        <v>0</v>
      </c>
      <c r="F260" s="125">
        <v>0</v>
      </c>
      <c r="G260" s="125">
        <v>0</v>
      </c>
      <c r="H260" s="125">
        <v>0</v>
      </c>
      <c r="I260" s="125">
        <v>0</v>
      </c>
      <c r="J260" s="16"/>
      <c r="K260" s="17">
        <f t="shared" si="4"/>
        <v>1</v>
      </c>
      <c r="L260" s="17">
        <f t="shared" si="5"/>
        <v>3</v>
      </c>
      <c r="M260" s="18"/>
      <c r="N260" s="18"/>
      <c r="O260" s="18"/>
      <c r="P260" s="18"/>
      <c r="Q260" s="18"/>
      <c r="S260" s="18"/>
      <c r="T260" s="18"/>
      <c r="U260" s="18"/>
      <c r="V260" s="18"/>
      <c r="W260" s="18"/>
    </row>
    <row r="261" spans="1:23" ht="17.100000000000001" customHeight="1" x14ac:dyDescent="0.2">
      <c r="A261" s="14"/>
      <c r="B261" s="118">
        <v>43784</v>
      </c>
      <c r="C261" s="125">
        <v>0</v>
      </c>
      <c r="D261" s="125">
        <v>0</v>
      </c>
      <c r="E261" s="125">
        <v>0</v>
      </c>
      <c r="F261" s="125">
        <v>0</v>
      </c>
      <c r="G261" s="125">
        <v>0</v>
      </c>
      <c r="H261" s="125">
        <v>0</v>
      </c>
      <c r="I261" s="125">
        <v>0</v>
      </c>
      <c r="J261" s="16"/>
      <c r="K261" s="17">
        <f t="shared" si="4"/>
        <v>1</v>
      </c>
      <c r="L261" s="17">
        <f t="shared" si="5"/>
        <v>3</v>
      </c>
      <c r="M261" s="18"/>
      <c r="N261" s="18"/>
      <c r="O261" s="18"/>
      <c r="P261" s="18"/>
      <c r="Q261" s="18"/>
      <c r="S261" s="18"/>
      <c r="T261" s="18"/>
      <c r="U261" s="18"/>
      <c r="V261" s="18"/>
      <c r="W261" s="18"/>
    </row>
    <row r="262" spans="1:23" ht="17.100000000000001" customHeight="1" x14ac:dyDescent="0.2">
      <c r="A262" s="14"/>
      <c r="B262" s="118">
        <v>43786</v>
      </c>
      <c r="C262" s="125">
        <v>0</v>
      </c>
      <c r="D262" s="125">
        <v>0</v>
      </c>
      <c r="E262" s="125">
        <v>0</v>
      </c>
      <c r="F262" s="125">
        <v>1</v>
      </c>
      <c r="G262" s="125">
        <v>0</v>
      </c>
      <c r="H262" s="125">
        <v>0</v>
      </c>
      <c r="I262" s="125">
        <v>0</v>
      </c>
      <c r="J262" s="16"/>
      <c r="K262" s="17">
        <f t="shared" si="4"/>
        <v>1</v>
      </c>
      <c r="L262" s="17">
        <f t="shared" si="5"/>
        <v>3</v>
      </c>
      <c r="M262" s="18"/>
      <c r="N262" s="18"/>
      <c r="O262" s="18"/>
      <c r="P262" s="18"/>
      <c r="Q262" s="18"/>
      <c r="S262" s="18"/>
      <c r="T262" s="18"/>
      <c r="U262" s="18"/>
      <c r="V262" s="18"/>
      <c r="W262" s="18"/>
    </row>
    <row r="263" spans="1:23" ht="17.100000000000001" customHeight="1" x14ac:dyDescent="0.2">
      <c r="A263" s="14"/>
      <c r="B263" s="118">
        <v>43788</v>
      </c>
      <c r="C263" s="125">
        <v>0</v>
      </c>
      <c r="D263" s="125">
        <v>0</v>
      </c>
      <c r="E263" s="125">
        <v>0</v>
      </c>
      <c r="F263" s="125">
        <v>0</v>
      </c>
      <c r="G263" s="125">
        <v>0</v>
      </c>
      <c r="H263" s="125">
        <v>0</v>
      </c>
      <c r="I263" s="125">
        <v>0</v>
      </c>
      <c r="J263" s="16"/>
      <c r="K263" s="17">
        <f t="shared" si="4"/>
        <v>1</v>
      </c>
      <c r="L263" s="17">
        <f t="shared" si="5"/>
        <v>3</v>
      </c>
      <c r="M263" s="18"/>
      <c r="N263" s="18"/>
      <c r="O263" s="18"/>
      <c r="P263" s="18"/>
      <c r="Q263" s="18"/>
      <c r="S263" s="18"/>
      <c r="T263" s="18"/>
      <c r="U263" s="18"/>
      <c r="V263" s="18"/>
      <c r="W263" s="18"/>
    </row>
    <row r="264" spans="1:23" ht="17.100000000000001" customHeight="1" x14ac:dyDescent="0.2">
      <c r="A264" s="14"/>
      <c r="B264" s="118">
        <v>43791</v>
      </c>
      <c r="C264" s="125">
        <v>0</v>
      </c>
      <c r="D264" s="125">
        <v>0</v>
      </c>
      <c r="E264" s="125">
        <v>0</v>
      </c>
      <c r="F264" s="125">
        <v>0</v>
      </c>
      <c r="G264" s="125">
        <v>0</v>
      </c>
      <c r="H264" s="125">
        <v>0</v>
      </c>
      <c r="I264" s="125">
        <v>0</v>
      </c>
      <c r="J264" s="16"/>
      <c r="K264" s="17">
        <f t="shared" si="4"/>
        <v>1</v>
      </c>
      <c r="L264" s="17">
        <f t="shared" si="5"/>
        <v>3</v>
      </c>
      <c r="M264" s="18"/>
      <c r="N264" s="18"/>
      <c r="O264" s="18"/>
      <c r="P264" s="18"/>
      <c r="Q264" s="18"/>
      <c r="S264" s="18"/>
      <c r="T264" s="18"/>
      <c r="U264" s="18"/>
      <c r="V264" s="18"/>
      <c r="W264" s="18"/>
    </row>
    <row r="265" spans="1:23" ht="17.100000000000001" customHeight="1" x14ac:dyDescent="0.2">
      <c r="A265" s="14"/>
      <c r="B265" s="118">
        <v>43793</v>
      </c>
      <c r="C265" s="125">
        <v>0</v>
      </c>
      <c r="D265" s="125">
        <v>0</v>
      </c>
      <c r="E265" s="125">
        <v>0</v>
      </c>
      <c r="F265" s="125">
        <v>0</v>
      </c>
      <c r="G265" s="125">
        <v>0</v>
      </c>
      <c r="H265" s="125">
        <v>0</v>
      </c>
      <c r="I265" s="125">
        <v>0</v>
      </c>
      <c r="J265" s="16"/>
      <c r="K265" s="17">
        <f t="shared" si="4"/>
        <v>1</v>
      </c>
      <c r="L265" s="17">
        <f t="shared" si="5"/>
        <v>3</v>
      </c>
      <c r="M265" s="18"/>
      <c r="N265" s="18"/>
      <c r="O265" s="18"/>
      <c r="P265" s="18"/>
      <c r="Q265" s="18"/>
      <c r="S265" s="18"/>
      <c r="T265" s="18"/>
      <c r="U265" s="18"/>
      <c r="V265" s="18"/>
      <c r="W265" s="18"/>
    </row>
    <row r="266" spans="1:23" ht="17.100000000000001" customHeight="1" x14ac:dyDescent="0.2">
      <c r="A266" s="14"/>
      <c r="B266" s="118">
        <v>43809</v>
      </c>
      <c r="C266" s="125">
        <v>0</v>
      </c>
      <c r="D266" s="125">
        <v>0</v>
      </c>
      <c r="E266" s="125">
        <v>0</v>
      </c>
      <c r="F266" s="125">
        <v>0</v>
      </c>
      <c r="G266" s="125">
        <v>0</v>
      </c>
      <c r="H266" s="125">
        <v>0</v>
      </c>
      <c r="I266" s="125">
        <v>0</v>
      </c>
      <c r="J266" s="16"/>
      <c r="K266" s="17">
        <f t="shared" si="4"/>
        <v>1</v>
      </c>
      <c r="L266" s="17">
        <f t="shared" si="5"/>
        <v>3</v>
      </c>
      <c r="M266" s="18"/>
      <c r="N266" s="18"/>
      <c r="O266" s="18"/>
      <c r="P266" s="18"/>
      <c r="Q266" s="18"/>
      <c r="S266" s="18"/>
      <c r="T266" s="18"/>
      <c r="U266" s="18"/>
      <c r="V266" s="18"/>
      <c r="W266" s="18"/>
    </row>
    <row r="267" spans="1:23" ht="17.100000000000001" customHeight="1" x14ac:dyDescent="0.2">
      <c r="A267" s="14"/>
      <c r="B267" s="118">
        <v>43813</v>
      </c>
      <c r="C267" s="125">
        <v>0</v>
      </c>
      <c r="D267" s="125">
        <v>0</v>
      </c>
      <c r="E267" s="125">
        <v>0</v>
      </c>
      <c r="F267" s="125">
        <v>0</v>
      </c>
      <c r="G267" s="125">
        <v>0</v>
      </c>
      <c r="H267" s="125">
        <v>0</v>
      </c>
      <c r="I267" s="125">
        <v>0</v>
      </c>
      <c r="J267" s="16"/>
      <c r="K267" s="17">
        <f t="shared" si="4"/>
        <v>1</v>
      </c>
      <c r="L267" s="17">
        <f t="shared" si="5"/>
        <v>3</v>
      </c>
      <c r="M267" s="18"/>
      <c r="N267" s="18"/>
      <c r="O267" s="18"/>
      <c r="P267" s="18"/>
      <c r="Q267" s="18"/>
      <c r="S267" s="18"/>
      <c r="T267" s="18"/>
      <c r="U267" s="18"/>
      <c r="V267" s="18"/>
      <c r="W267" s="18"/>
    </row>
    <row r="268" spans="1:23" ht="17.100000000000001" customHeight="1" x14ac:dyDescent="0.2">
      <c r="A268" s="14"/>
      <c r="B268" s="118">
        <v>43817</v>
      </c>
      <c r="C268" s="125">
        <v>0</v>
      </c>
      <c r="D268" s="125">
        <v>0</v>
      </c>
      <c r="E268" s="125">
        <v>0</v>
      </c>
      <c r="F268" s="125">
        <v>0</v>
      </c>
      <c r="G268" s="125">
        <v>0</v>
      </c>
      <c r="H268" s="125">
        <v>0</v>
      </c>
      <c r="I268" s="125">
        <v>0</v>
      </c>
      <c r="J268" s="16"/>
      <c r="K268" s="17">
        <f t="shared" si="4"/>
        <v>1</v>
      </c>
      <c r="L268" s="17">
        <f t="shared" si="5"/>
        <v>3</v>
      </c>
      <c r="M268" s="18"/>
      <c r="N268" s="18"/>
      <c r="O268" s="18"/>
      <c r="P268" s="18"/>
      <c r="Q268" s="18"/>
      <c r="S268" s="18"/>
      <c r="T268" s="18"/>
      <c r="U268" s="18"/>
      <c r="V268" s="18"/>
      <c r="W268" s="18"/>
    </row>
    <row r="269" spans="1:23" ht="17.100000000000001" customHeight="1" x14ac:dyDescent="0.2">
      <c r="A269" s="14">
        <v>118</v>
      </c>
      <c r="B269" s="118">
        <v>43819</v>
      </c>
      <c r="C269" s="125">
        <v>0</v>
      </c>
      <c r="D269" s="125">
        <v>0</v>
      </c>
      <c r="E269" s="125">
        <v>0</v>
      </c>
      <c r="F269" s="125">
        <v>0</v>
      </c>
      <c r="G269" s="125">
        <v>0</v>
      </c>
      <c r="H269" s="125">
        <v>0</v>
      </c>
      <c r="I269" s="125">
        <v>0</v>
      </c>
      <c r="J269" s="16"/>
      <c r="K269" s="17">
        <f t="shared" si="4"/>
        <v>1</v>
      </c>
      <c r="L269" s="17">
        <f t="shared" si="5"/>
        <v>3</v>
      </c>
      <c r="M269" s="18"/>
      <c r="N269" s="18"/>
      <c r="O269" s="18"/>
      <c r="P269" s="18"/>
      <c r="Q269" s="18"/>
      <c r="S269" s="18"/>
      <c r="T269" s="18"/>
      <c r="U269" s="18"/>
      <c r="V269" s="18"/>
      <c r="W269" s="18"/>
    </row>
    <row r="270" spans="1:23" ht="17.100000000000001" customHeight="1" x14ac:dyDescent="0.2">
      <c r="A270" s="14">
        <v>119</v>
      </c>
      <c r="B270" s="118">
        <v>43821</v>
      </c>
      <c r="C270" s="125">
        <v>0</v>
      </c>
      <c r="D270" s="125">
        <v>0</v>
      </c>
      <c r="E270" s="125">
        <v>0</v>
      </c>
      <c r="F270" s="125">
        <v>1</v>
      </c>
      <c r="G270" s="125">
        <v>0</v>
      </c>
      <c r="H270" s="125">
        <v>0</v>
      </c>
      <c r="I270" s="125">
        <v>0</v>
      </c>
      <c r="J270" s="16"/>
      <c r="K270" s="17">
        <f t="shared" si="4"/>
        <v>1</v>
      </c>
      <c r="L270" s="17">
        <f t="shared" si="5"/>
        <v>3</v>
      </c>
      <c r="M270" s="18"/>
      <c r="N270" s="18"/>
      <c r="O270" s="18"/>
      <c r="P270" s="18"/>
      <c r="Q270" s="18"/>
      <c r="S270" s="18"/>
      <c r="T270" s="18"/>
      <c r="U270" s="18"/>
      <c r="V270" s="18"/>
      <c r="W270" s="18"/>
    </row>
    <row r="271" spans="1:23" ht="17.100000000000001" customHeight="1" x14ac:dyDescent="0.2">
      <c r="A271" s="14">
        <v>120</v>
      </c>
      <c r="B271" s="118">
        <v>43826</v>
      </c>
      <c r="C271" s="125">
        <v>0</v>
      </c>
      <c r="D271" s="125">
        <v>0</v>
      </c>
      <c r="E271" s="125">
        <v>0</v>
      </c>
      <c r="F271" s="125">
        <v>0</v>
      </c>
      <c r="G271" s="125">
        <v>0</v>
      </c>
      <c r="H271" s="125">
        <v>0</v>
      </c>
      <c r="I271" s="125">
        <v>0</v>
      </c>
      <c r="J271" s="16"/>
      <c r="K271" s="17">
        <f t="shared" si="4"/>
        <v>1</v>
      </c>
      <c r="L271" s="17">
        <f t="shared" si="5"/>
        <v>3</v>
      </c>
      <c r="M271" s="18"/>
      <c r="N271" s="18"/>
      <c r="O271" s="18"/>
      <c r="P271" s="18"/>
      <c r="Q271" s="18"/>
      <c r="S271" s="18"/>
      <c r="T271" s="18"/>
      <c r="U271" s="18"/>
      <c r="V271" s="18"/>
      <c r="W271" s="18"/>
    </row>
    <row r="272" spans="1:23" ht="17.100000000000001" customHeight="1" x14ac:dyDescent="0.2">
      <c r="A272" s="14">
        <v>121</v>
      </c>
      <c r="B272" s="118">
        <v>43828</v>
      </c>
      <c r="C272" s="125">
        <v>0</v>
      </c>
      <c r="D272" s="125">
        <v>0</v>
      </c>
      <c r="E272" s="125">
        <v>0</v>
      </c>
      <c r="F272" s="125">
        <v>0</v>
      </c>
      <c r="G272" s="125">
        <v>0</v>
      </c>
      <c r="H272" s="125">
        <v>0</v>
      </c>
      <c r="I272" s="125">
        <v>0</v>
      </c>
      <c r="J272" s="16"/>
      <c r="K272" s="17">
        <f t="shared" si="4"/>
        <v>1</v>
      </c>
      <c r="L272" s="17">
        <f t="shared" si="5"/>
        <v>3</v>
      </c>
      <c r="M272" s="18"/>
      <c r="N272" s="18"/>
      <c r="O272" s="18"/>
      <c r="P272" s="18"/>
      <c r="Q272" s="18"/>
      <c r="S272" s="18"/>
      <c r="T272" s="18"/>
      <c r="U272" s="18"/>
      <c r="V272" s="18"/>
      <c r="W272" s="18"/>
    </row>
    <row r="273" spans="1:32" ht="17.100000000000001" customHeight="1" x14ac:dyDescent="0.2">
      <c r="A273" s="14">
        <v>122</v>
      </c>
      <c r="B273" s="118">
        <v>43830</v>
      </c>
      <c r="C273" s="125">
        <v>0</v>
      </c>
      <c r="D273" s="125">
        <v>0</v>
      </c>
      <c r="E273" s="125">
        <v>0</v>
      </c>
      <c r="F273" s="125">
        <v>0</v>
      </c>
      <c r="G273" s="125">
        <v>0</v>
      </c>
      <c r="H273" s="125">
        <v>0</v>
      </c>
      <c r="I273" s="125">
        <v>0</v>
      </c>
      <c r="J273" s="16"/>
      <c r="K273" s="17">
        <f t="shared" si="4"/>
        <v>1</v>
      </c>
      <c r="L273" s="17">
        <f t="shared" si="5"/>
        <v>3</v>
      </c>
      <c r="M273" s="18"/>
      <c r="N273" s="18"/>
      <c r="O273" s="18"/>
      <c r="P273" s="18"/>
      <c r="Q273" s="18"/>
      <c r="S273" s="18"/>
      <c r="T273" s="18"/>
      <c r="U273" s="18"/>
      <c r="V273" s="18"/>
      <c r="W273" s="18"/>
    </row>
    <row r="274" spans="1:32" ht="17.100000000000001" customHeight="1" x14ac:dyDescent="0.2">
      <c r="A274" s="14">
        <v>123</v>
      </c>
      <c r="B274" s="118">
        <v>43830</v>
      </c>
      <c r="C274" s="125">
        <v>0</v>
      </c>
      <c r="D274" s="125">
        <v>0</v>
      </c>
      <c r="E274" s="125">
        <v>0</v>
      </c>
      <c r="F274" s="125">
        <v>0</v>
      </c>
      <c r="G274" s="125">
        <v>0</v>
      </c>
      <c r="H274" s="125">
        <v>0</v>
      </c>
      <c r="I274" s="125">
        <v>0</v>
      </c>
      <c r="J274" s="16"/>
      <c r="K274" s="17">
        <f t="shared" si="4"/>
        <v>1</v>
      </c>
      <c r="L274" s="17">
        <f t="shared" si="5"/>
        <v>3</v>
      </c>
      <c r="M274" s="18"/>
      <c r="N274" s="18"/>
      <c r="O274" s="18"/>
      <c r="P274" s="18"/>
      <c r="Q274" s="18"/>
      <c r="S274" s="18"/>
      <c r="T274" s="18"/>
      <c r="U274" s="18"/>
      <c r="V274" s="18"/>
      <c r="W274" s="18"/>
    </row>
    <row r="275" spans="1:32" ht="17.100000000000001" customHeight="1" x14ac:dyDescent="0.2">
      <c r="A275" s="14" t="s">
        <v>9</v>
      </c>
      <c r="B275" s="19"/>
      <c r="C275" s="15">
        <f t="shared" ref="C275:C276" si="6">IF(M275=0, "&lt; 1", M275)</f>
        <v>1</v>
      </c>
      <c r="D275" s="15">
        <f t="shared" ref="D275:D276" si="7">IF(N275=0, "&lt; 1", N275)</f>
        <v>1</v>
      </c>
      <c r="E275" s="15">
        <f t="shared" ref="E275:E276" si="8">IF(O275=0, "&lt; 1", O275)</f>
        <v>1</v>
      </c>
      <c r="F275" s="15">
        <f t="shared" ref="F275:F276" si="9">IF(P275=0, "&lt; 1", P275)</f>
        <v>1</v>
      </c>
      <c r="G275" s="15" t="str">
        <f t="shared" ref="G275:G276" si="10">IF(Q275=0, "&lt; 1", Q275)</f>
        <v>&lt; 1</v>
      </c>
      <c r="H275" s="68"/>
      <c r="I275" s="68"/>
      <c r="J275" s="30"/>
      <c r="M275" s="14">
        <f>ROUNDUP(AVERAGE(M133:M274), 0)</f>
        <v>1</v>
      </c>
      <c r="N275" s="14">
        <f>ROUNDUP(AVERAGE(N133:N274), 0)</f>
        <v>1</v>
      </c>
      <c r="O275" s="14">
        <f>ROUNDUP(AVERAGE(O133:O274), 0)</f>
        <v>1</v>
      </c>
      <c r="P275" s="14">
        <f>ROUNDUP(AVERAGE(P133:P274), 0)</f>
        <v>1</v>
      </c>
      <c r="Q275" s="14">
        <f>ROUNDUP(AVERAGE(Q133:Q274), 0)</f>
        <v>0</v>
      </c>
      <c r="S275" s="14">
        <f>ROUNDUP(AVERAGE(S133:S274), 0)</f>
        <v>0</v>
      </c>
      <c r="T275" s="14">
        <f>ROUNDUP(AVERAGE(T133:T274), 0)</f>
        <v>1</v>
      </c>
      <c r="U275" s="14">
        <f>ROUNDUP(AVERAGE(U133:U274), 0)</f>
        <v>0</v>
      </c>
      <c r="V275" s="14">
        <f>ROUNDUP(AVERAGE(V133:V274), 0)</f>
        <v>1</v>
      </c>
      <c r="W275" s="14">
        <f>ROUNDUP(AVERAGE(W133:W274), 0)</f>
        <v>1</v>
      </c>
    </row>
    <row r="276" spans="1:32" ht="17.100000000000001" customHeight="1" x14ac:dyDescent="0.2">
      <c r="A276" s="14" t="s">
        <v>10</v>
      </c>
      <c r="B276" s="20"/>
      <c r="C276" s="15" t="str">
        <f t="shared" si="6"/>
        <v>&lt; 1</v>
      </c>
      <c r="D276" s="15" t="str">
        <f t="shared" si="7"/>
        <v>&lt; 1</v>
      </c>
      <c r="E276" s="15" t="str">
        <f t="shared" si="8"/>
        <v>&lt; 1</v>
      </c>
      <c r="F276" s="15" t="str">
        <f t="shared" si="9"/>
        <v>&lt; 1</v>
      </c>
      <c r="G276" s="15" t="str">
        <f t="shared" si="10"/>
        <v>&lt; 1</v>
      </c>
      <c r="H276" s="68"/>
      <c r="I276" s="68"/>
      <c r="J276" s="30"/>
      <c r="M276" s="14">
        <f>MIN(M133:M274)</f>
        <v>0</v>
      </c>
      <c r="N276" s="14">
        <f>MIN(N133:N274)</f>
        <v>0</v>
      </c>
      <c r="O276" s="14">
        <f>MIN(O133:O274)</f>
        <v>0</v>
      </c>
      <c r="P276" s="14">
        <f>MIN(P133:P274)</f>
        <v>0</v>
      </c>
      <c r="Q276" s="14">
        <f>MIN(Q133:Q274)</f>
        <v>0</v>
      </c>
      <c r="S276" s="14">
        <f>MIN(S133:S274)</f>
        <v>0</v>
      </c>
      <c r="T276" s="14">
        <f>MIN(T133:T274)</f>
        <v>0</v>
      </c>
      <c r="U276" s="14">
        <f>MIN(U133:U274)</f>
        <v>0</v>
      </c>
      <c r="V276" s="14">
        <f>MIN(V133:V274)</f>
        <v>0</v>
      </c>
      <c r="W276" s="14">
        <f>MIN(W133:W274)</f>
        <v>0</v>
      </c>
    </row>
    <row r="277" spans="1:32" ht="17.100000000000001" customHeight="1" x14ac:dyDescent="0.2">
      <c r="A277" s="14" t="s">
        <v>11</v>
      </c>
      <c r="B277" s="20"/>
      <c r="C277" s="130">
        <f>MAX(C142:C274)</f>
        <v>1</v>
      </c>
      <c r="D277" s="130">
        <f t="shared" ref="D277:I277" si="11">MAX(D142:D274)</f>
        <v>1</v>
      </c>
      <c r="E277" s="130">
        <f t="shared" si="11"/>
        <v>1</v>
      </c>
      <c r="F277" s="130">
        <f t="shared" si="11"/>
        <v>1</v>
      </c>
      <c r="G277" s="130">
        <f t="shared" si="11"/>
        <v>1</v>
      </c>
      <c r="H277" s="130">
        <f t="shared" si="11"/>
        <v>0</v>
      </c>
      <c r="I277" s="130">
        <f t="shared" si="11"/>
        <v>1</v>
      </c>
      <c r="J277" s="30"/>
      <c r="M277" s="14">
        <f>MAX(M133:M274)</f>
        <v>1</v>
      </c>
      <c r="N277" s="14">
        <f>MAX(N133:N274)</f>
        <v>1</v>
      </c>
      <c r="O277" s="14">
        <f>MAX(O133:O274)</f>
        <v>1</v>
      </c>
      <c r="P277" s="14">
        <f>MAX(P133:P274)</f>
        <v>1</v>
      </c>
      <c r="Q277" s="14">
        <f>MAX(Q133:Q274)</f>
        <v>0</v>
      </c>
      <c r="S277" s="14">
        <f>MAX(S133:S274)</f>
        <v>0</v>
      </c>
      <c r="T277" s="14">
        <f>MAX(T133:T274)</f>
        <v>1</v>
      </c>
      <c r="U277" s="14">
        <f>MAX(U133:U274)</f>
        <v>0</v>
      </c>
      <c r="V277" s="14">
        <f>MAX(V133:V274)</f>
        <v>1</v>
      </c>
      <c r="W277" s="14">
        <f>MAX(W133:W274)</f>
        <v>1</v>
      </c>
    </row>
    <row r="278" spans="1:32" ht="17.100000000000001" customHeight="1" x14ac:dyDescent="0.2">
      <c r="A278" s="14" t="s">
        <v>12</v>
      </c>
      <c r="B278" s="20"/>
      <c r="C278" s="21">
        <f t="shared" ref="C278:G279" si="12">M278</f>
        <v>0.16439898730535729</v>
      </c>
      <c r="D278" s="21">
        <f t="shared" si="12"/>
        <v>0.16439898730535729</v>
      </c>
      <c r="E278" s="21">
        <f t="shared" si="12"/>
        <v>0.16439898730535729</v>
      </c>
      <c r="F278" s="21">
        <f t="shared" si="12"/>
        <v>0.16439898730535729</v>
      </c>
      <c r="G278" s="21">
        <f t="shared" si="12"/>
        <v>0</v>
      </c>
      <c r="H278" s="69"/>
      <c r="I278" s="69"/>
      <c r="J278" s="22"/>
      <c r="M278" s="21">
        <f>STDEV(M133:M274)</f>
        <v>0.16439898730535729</v>
      </c>
      <c r="N278" s="21">
        <f>STDEV(N133:N274)</f>
        <v>0.16439898730535729</v>
      </c>
      <c r="O278" s="21">
        <f>STDEV(O133:O274)</f>
        <v>0.16439898730535729</v>
      </c>
      <c r="P278" s="21">
        <f>STDEV(P133:P274)</f>
        <v>0.16439898730535729</v>
      </c>
      <c r="Q278" s="21">
        <f>STDEV(Q133:Q274)</f>
        <v>0</v>
      </c>
      <c r="S278" s="21">
        <f>STDEV(S133:S274)</f>
        <v>0</v>
      </c>
      <c r="T278" s="21">
        <f>STDEV(T133:T274)</f>
        <v>0.16666666666666666</v>
      </c>
      <c r="U278" s="21">
        <f>STDEV(U133:U274)</f>
        <v>0</v>
      </c>
      <c r="V278" s="21">
        <f>STDEV(V133:V274)</f>
        <v>0.2323106841457232</v>
      </c>
      <c r="W278" s="21">
        <f>STDEV(W133:W274)</f>
        <v>0.3187276291558383</v>
      </c>
    </row>
    <row r="279" spans="1:32" ht="17.100000000000001" customHeight="1" x14ac:dyDescent="0.2">
      <c r="A279" s="14" t="s">
        <v>13</v>
      </c>
      <c r="B279" s="20"/>
      <c r="C279" s="21">
        <f t="shared" si="12"/>
        <v>16.439898730535731</v>
      </c>
      <c r="D279" s="21">
        <f t="shared" si="12"/>
        <v>16.439898730535731</v>
      </c>
      <c r="E279" s="21">
        <f t="shared" si="12"/>
        <v>16.439898730535731</v>
      </c>
      <c r="F279" s="21">
        <f t="shared" si="12"/>
        <v>16.439898730535731</v>
      </c>
      <c r="G279" s="21" t="str">
        <f t="shared" si="12"/>
        <v>NA</v>
      </c>
      <c r="H279" s="69"/>
      <c r="I279" s="69"/>
      <c r="J279" s="22"/>
      <c r="M279" s="21">
        <f>IF(M275=0, "NA", M278*100/M275)</f>
        <v>16.439898730535731</v>
      </c>
      <c r="N279" s="21">
        <f>IF(N275=0, "NA", N278*100/N275)</f>
        <v>16.439898730535731</v>
      </c>
      <c r="O279" s="21">
        <f>IF(O275=0, "NA", O278*100/O275)</f>
        <v>16.439898730535731</v>
      </c>
      <c r="P279" s="21">
        <f>IF(P275=0, "NA", P278*100/P275)</f>
        <v>16.439898730535731</v>
      </c>
      <c r="Q279" s="21" t="str">
        <f>IF(Q275=0, "NA", Q278*100/Q275)</f>
        <v>NA</v>
      </c>
      <c r="S279" s="21" t="str">
        <f>IF(S275=0, "NA", S278*100/S275)</f>
        <v>NA</v>
      </c>
      <c r="T279" s="21">
        <f>IF(T275=0, "NA", T278*100/T275)</f>
        <v>16.666666666666664</v>
      </c>
      <c r="U279" s="21" t="str">
        <f>IF(U275=0, "NA", U278*100/U275)</f>
        <v>NA</v>
      </c>
      <c r="V279" s="21">
        <f>IF(V275=0, "NA", V278*100/V275)</f>
        <v>23.23106841457232</v>
      </c>
      <c r="W279" s="21">
        <f>IF(W275=0, "NA", W278*100/W275)</f>
        <v>31.872762915583831</v>
      </c>
    </row>
    <row r="280" spans="1:32" ht="11.25" customHeight="1" x14ac:dyDescent="0.2">
      <c r="N280" s="23"/>
    </row>
    <row r="281" spans="1:32" s="34" customFormat="1" ht="14.25" customHeight="1" x14ac:dyDescent="0.2">
      <c r="A281" s="132" t="s">
        <v>28</v>
      </c>
      <c r="B281" s="132"/>
      <c r="C281" s="132"/>
      <c r="E281" s="40"/>
      <c r="F281" s="36"/>
      <c r="G281" s="36"/>
      <c r="H281" s="55"/>
      <c r="I281" s="55"/>
      <c r="J281" s="36"/>
      <c r="K281" s="35"/>
      <c r="L281" s="35"/>
      <c r="N281" s="45"/>
      <c r="O281" s="46"/>
      <c r="P281" s="46"/>
      <c r="Q281" s="46"/>
      <c r="R281" s="45"/>
      <c r="S281" s="46"/>
      <c r="T281" s="46"/>
      <c r="U281" s="46"/>
      <c r="V281" s="45"/>
      <c r="W281" s="46"/>
      <c r="X281" s="46"/>
      <c r="Y281" s="46"/>
      <c r="Z281" s="45"/>
      <c r="AA281" s="45"/>
      <c r="AB281" s="45"/>
    </row>
    <row r="282" spans="1:32" s="34" customFormat="1" ht="14.25" customHeight="1" x14ac:dyDescent="0.2">
      <c r="A282" s="133" t="s">
        <v>29</v>
      </c>
      <c r="B282" s="134"/>
      <c r="C282" s="134"/>
      <c r="E282" s="40"/>
      <c r="F282" s="36"/>
      <c r="G282" s="36"/>
      <c r="H282" s="55"/>
      <c r="I282" s="55"/>
      <c r="J282" s="36"/>
      <c r="K282" s="39"/>
      <c r="L282" s="39"/>
      <c r="N282" s="45"/>
      <c r="O282" s="46"/>
      <c r="P282" s="46"/>
      <c r="Q282" s="46"/>
      <c r="R282" s="45"/>
      <c r="S282" s="46"/>
      <c r="T282" s="46"/>
      <c r="U282" s="46"/>
      <c r="V282" s="45"/>
      <c r="W282" s="46"/>
      <c r="X282" s="46"/>
      <c r="Y282" s="46"/>
      <c r="Z282" s="45"/>
      <c r="AA282" s="45"/>
      <c r="AB282" s="45"/>
    </row>
    <row r="283" spans="1:32" ht="15.95" customHeight="1" x14ac:dyDescent="0.2">
      <c r="A283" s="14" t="s">
        <v>9</v>
      </c>
      <c r="B283" s="20"/>
      <c r="C283" s="15" t="str">
        <f>IF(S275=0, "&lt; 1", S275)</f>
        <v>&lt; 1</v>
      </c>
      <c r="D283" s="15">
        <f>IF(T275=0, "&lt; 1", T275)</f>
        <v>1</v>
      </c>
      <c r="E283" s="15" t="str">
        <f>IF(U275=0, "&lt; 1", U275)</f>
        <v>&lt; 1</v>
      </c>
      <c r="F283" s="15">
        <f>IF(V275=0, "&lt; 1", V275)</f>
        <v>1</v>
      </c>
      <c r="G283" s="15">
        <f>IF(W275=0, "&lt; 1", W275)</f>
        <v>1</v>
      </c>
      <c r="H283" s="68"/>
      <c r="I283" s="68"/>
      <c r="J283" s="30"/>
      <c r="K283" t="s">
        <v>42</v>
      </c>
      <c r="L283"/>
      <c r="M283"/>
      <c r="N283" s="43"/>
      <c r="O283" t="s">
        <v>42</v>
      </c>
      <c r="P283"/>
      <c r="Q283"/>
      <c r="R283" s="43"/>
      <c r="S283" t="s">
        <v>42</v>
      </c>
      <c r="T283"/>
      <c r="U283"/>
      <c r="V283" s="26"/>
      <c r="W283" t="s">
        <v>42</v>
      </c>
      <c r="X283"/>
      <c r="Y283"/>
      <c r="Z283" s="43"/>
      <c r="AA283" t="s">
        <v>42</v>
      </c>
      <c r="AB283"/>
      <c r="AC283"/>
      <c r="AD283" s="28"/>
      <c r="AE283" s="28"/>
      <c r="AF283" s="28"/>
    </row>
    <row r="284" spans="1:32" ht="15.95" customHeight="1" thickBot="1" x14ac:dyDescent="0.25">
      <c r="A284" s="14" t="s">
        <v>10</v>
      </c>
      <c r="B284" s="20"/>
      <c r="C284" s="15" t="str">
        <f t="shared" ref="C284:G284" si="13">IF(S276=0, "&lt; 1", S276)</f>
        <v>&lt; 1</v>
      </c>
      <c r="D284" s="15" t="str">
        <f t="shared" si="13"/>
        <v>&lt; 1</v>
      </c>
      <c r="E284" s="15" t="str">
        <f t="shared" si="13"/>
        <v>&lt; 1</v>
      </c>
      <c r="F284" s="15" t="str">
        <f t="shared" si="13"/>
        <v>&lt; 1</v>
      </c>
      <c r="G284" s="15" t="str">
        <f t="shared" si="13"/>
        <v>&lt; 1</v>
      </c>
      <c r="H284" s="68"/>
      <c r="I284" s="68"/>
      <c r="J284" s="30"/>
      <c r="K284"/>
      <c r="L284"/>
      <c r="M284"/>
      <c r="N284" s="43"/>
      <c r="O284"/>
      <c r="P284"/>
      <c r="Q284"/>
      <c r="R284" s="43"/>
      <c r="S284"/>
      <c r="T284"/>
      <c r="U284"/>
      <c r="V284" s="26"/>
      <c r="W284"/>
      <c r="X284"/>
      <c r="Y284"/>
      <c r="Z284" s="43"/>
      <c r="AA284"/>
      <c r="AB284"/>
      <c r="AC284"/>
      <c r="AD284" s="28"/>
      <c r="AE284" s="28"/>
      <c r="AF284" s="28"/>
    </row>
    <row r="285" spans="1:32" ht="15.95" customHeight="1" x14ac:dyDescent="0.2">
      <c r="A285" s="14" t="s">
        <v>11</v>
      </c>
      <c r="B285" s="20"/>
      <c r="C285" s="130">
        <f>MAX(C13:C141)</f>
        <v>1</v>
      </c>
      <c r="D285" s="130">
        <f t="shared" ref="D285:I285" si="14">MAX(D13:D141)</f>
        <v>1</v>
      </c>
      <c r="E285" s="130">
        <f t="shared" si="14"/>
        <v>1</v>
      </c>
      <c r="F285" s="130">
        <f t="shared" si="14"/>
        <v>1</v>
      </c>
      <c r="G285" s="130">
        <f t="shared" si="14"/>
        <v>1</v>
      </c>
      <c r="H285" s="130">
        <f t="shared" si="14"/>
        <v>1</v>
      </c>
      <c r="I285" s="130">
        <f t="shared" si="14"/>
        <v>1</v>
      </c>
      <c r="J285" s="30"/>
      <c r="K285" s="49"/>
      <c r="L285" s="49" t="s">
        <v>41</v>
      </c>
      <c r="M285" s="49" t="s">
        <v>40</v>
      </c>
      <c r="N285" s="46"/>
      <c r="O285" s="49"/>
      <c r="P285" s="49" t="s">
        <v>41</v>
      </c>
      <c r="Q285" s="49" t="s">
        <v>40</v>
      </c>
      <c r="R285" s="43"/>
      <c r="S285" s="49"/>
      <c r="T285" s="49" t="s">
        <v>41</v>
      </c>
      <c r="U285" s="49" t="s">
        <v>40</v>
      </c>
      <c r="V285" s="26"/>
      <c r="W285" s="49"/>
      <c r="X285" s="49" t="s">
        <v>41</v>
      </c>
      <c r="Y285" s="49" t="s">
        <v>40</v>
      </c>
      <c r="Z285" s="43"/>
      <c r="AA285" s="49"/>
      <c r="AB285" s="49" t="s">
        <v>41</v>
      </c>
      <c r="AC285" s="49" t="s">
        <v>40</v>
      </c>
      <c r="AD285" s="28"/>
      <c r="AE285" s="28"/>
      <c r="AF285" s="28"/>
    </row>
    <row r="286" spans="1:32" ht="15.95" customHeight="1" x14ac:dyDescent="0.2">
      <c r="A286" s="14" t="s">
        <v>12</v>
      </c>
      <c r="B286" s="20"/>
      <c r="C286" s="21">
        <f t="shared" ref="C286:G286" si="15">S278</f>
        <v>0</v>
      </c>
      <c r="D286" s="21">
        <f t="shared" si="15"/>
        <v>0.16666666666666666</v>
      </c>
      <c r="E286" s="21">
        <f t="shared" si="15"/>
        <v>0</v>
      </c>
      <c r="F286" s="21">
        <f t="shared" si="15"/>
        <v>0.2323106841457232</v>
      </c>
      <c r="G286" s="21">
        <f t="shared" si="15"/>
        <v>0.3187276291558383</v>
      </c>
      <c r="H286" s="69"/>
      <c r="I286" s="69"/>
      <c r="J286" s="30"/>
      <c r="K286" s="1" t="s">
        <v>39</v>
      </c>
      <c r="L286" s="1">
        <v>2.7027027027027029E-2</v>
      </c>
      <c r="M286" s="1">
        <v>0</v>
      </c>
      <c r="N286" s="26"/>
      <c r="O286" s="1" t="s">
        <v>39</v>
      </c>
      <c r="P286" s="1">
        <v>2.7027027027027029E-2</v>
      </c>
      <c r="Q286" s="1">
        <v>2.7777777777777776E-2</v>
      </c>
      <c r="R286" s="26"/>
      <c r="S286" s="1" t="s">
        <v>39</v>
      </c>
      <c r="T286" s="1">
        <v>2.7027027027027029E-2</v>
      </c>
      <c r="U286" s="1">
        <v>0</v>
      </c>
      <c r="V286" s="26"/>
      <c r="W286" s="1" t="s">
        <v>39</v>
      </c>
      <c r="X286" s="1">
        <v>2.7027027027027029E-2</v>
      </c>
      <c r="Y286" s="1">
        <v>5.5555555555555552E-2</v>
      </c>
      <c r="Z286" s="43"/>
      <c r="AA286" s="1" t="s">
        <v>39</v>
      </c>
      <c r="AB286" s="1">
        <v>0</v>
      </c>
      <c r="AC286" s="1">
        <v>0.1111111111111111</v>
      </c>
      <c r="AD286" s="28"/>
      <c r="AE286" s="28"/>
      <c r="AF286" s="28"/>
    </row>
    <row r="287" spans="1:32" ht="15.95" customHeight="1" x14ac:dyDescent="0.2">
      <c r="A287" s="14" t="s">
        <v>13</v>
      </c>
      <c r="B287" s="20"/>
      <c r="C287" s="21" t="str">
        <f t="shared" ref="C287:G287" si="16">S279</f>
        <v>NA</v>
      </c>
      <c r="D287" s="21">
        <f t="shared" si="16"/>
        <v>16.666666666666664</v>
      </c>
      <c r="E287" s="21" t="str">
        <f t="shared" si="16"/>
        <v>NA</v>
      </c>
      <c r="F287" s="21">
        <f t="shared" si="16"/>
        <v>23.23106841457232</v>
      </c>
      <c r="G287" s="21">
        <f t="shared" si="16"/>
        <v>31.872762915583831</v>
      </c>
      <c r="H287" s="69"/>
      <c r="I287" s="69"/>
      <c r="J287" s="30"/>
      <c r="K287" s="1" t="s">
        <v>38</v>
      </c>
      <c r="L287" s="1">
        <v>2.7027027027027029E-2</v>
      </c>
      <c r="M287" s="1">
        <v>0</v>
      </c>
      <c r="N287" s="26"/>
      <c r="O287" s="1" t="s">
        <v>38</v>
      </c>
      <c r="P287" s="1">
        <v>2.7027027027027029E-2</v>
      </c>
      <c r="Q287" s="1">
        <v>2.7777777777777776E-2</v>
      </c>
      <c r="R287" s="26"/>
      <c r="S287" s="1" t="s">
        <v>38</v>
      </c>
      <c r="T287" s="1">
        <v>2.7027027027027029E-2</v>
      </c>
      <c r="U287" s="1">
        <v>0</v>
      </c>
      <c r="V287" s="26"/>
      <c r="W287" s="1" t="s">
        <v>38</v>
      </c>
      <c r="X287" s="1">
        <v>2.7027027027027029E-2</v>
      </c>
      <c r="Y287" s="1">
        <v>5.3968253968253964E-2</v>
      </c>
      <c r="Z287" s="43"/>
      <c r="AA287" s="1" t="s">
        <v>38</v>
      </c>
      <c r="AB287" s="1">
        <v>0</v>
      </c>
      <c r="AC287" s="1">
        <v>0.10158730158730159</v>
      </c>
      <c r="AD287" s="28"/>
      <c r="AE287" s="28"/>
      <c r="AF287" s="28"/>
    </row>
    <row r="288" spans="1:32" ht="15.95" customHeight="1" x14ac:dyDescent="0.2">
      <c r="K288" s="1" t="s">
        <v>37</v>
      </c>
      <c r="L288" s="1">
        <v>37</v>
      </c>
      <c r="M288" s="1">
        <v>36</v>
      </c>
      <c r="N288" s="26"/>
      <c r="O288" s="1" t="s">
        <v>37</v>
      </c>
      <c r="P288" s="1">
        <v>37</v>
      </c>
      <c r="Q288" s="1">
        <v>36</v>
      </c>
      <c r="R288" s="26"/>
      <c r="S288" s="1" t="s">
        <v>37</v>
      </c>
      <c r="T288" s="1">
        <v>37</v>
      </c>
      <c r="U288" s="1">
        <v>36</v>
      </c>
      <c r="V288" s="26"/>
      <c r="W288" s="1" t="s">
        <v>37</v>
      </c>
      <c r="X288" s="1">
        <v>37</v>
      </c>
      <c r="Y288" s="1">
        <v>36</v>
      </c>
      <c r="Z288" s="43"/>
      <c r="AA288" s="1" t="s">
        <v>37</v>
      </c>
      <c r="AB288" s="1">
        <v>37</v>
      </c>
      <c r="AC288" s="1">
        <v>36</v>
      </c>
      <c r="AD288" s="28"/>
      <c r="AE288" s="28"/>
      <c r="AF288" s="28"/>
    </row>
    <row r="289" spans="1:32" ht="15.95" customHeight="1" x14ac:dyDescent="0.2">
      <c r="A289" s="24"/>
      <c r="K289" s="1" t="s">
        <v>36</v>
      </c>
      <c r="L289" s="1">
        <v>0</v>
      </c>
      <c r="M289" s="1"/>
      <c r="N289" s="26"/>
      <c r="O289" s="1" t="s">
        <v>36</v>
      </c>
      <c r="P289" s="1">
        <v>0</v>
      </c>
      <c r="Q289" s="1"/>
      <c r="R289" s="26"/>
      <c r="S289" s="1" t="s">
        <v>36</v>
      </c>
      <c r="T289" s="1">
        <v>0</v>
      </c>
      <c r="U289" s="1"/>
      <c r="V289" s="26"/>
      <c r="W289" s="1" t="s">
        <v>36</v>
      </c>
      <c r="X289" s="1">
        <v>0</v>
      </c>
      <c r="Y289" s="1"/>
      <c r="Z289" s="43"/>
      <c r="AA289" s="1" t="s">
        <v>36</v>
      </c>
      <c r="AB289" s="1">
        <v>0</v>
      </c>
      <c r="AC289" s="1"/>
      <c r="AD289" s="28"/>
      <c r="AE289" s="28"/>
      <c r="AF289" s="28"/>
    </row>
    <row r="290" spans="1:32" ht="15.95" customHeight="1" x14ac:dyDescent="0.2">
      <c r="K290" s="1" t="s">
        <v>35</v>
      </c>
      <c r="L290" s="1">
        <v>36</v>
      </c>
      <c r="M290" s="1"/>
      <c r="N290" s="26"/>
      <c r="O290" s="1" t="s">
        <v>35</v>
      </c>
      <c r="P290" s="1">
        <v>71</v>
      </c>
      <c r="Q290" s="1"/>
      <c r="R290" s="26"/>
      <c r="S290" s="1" t="s">
        <v>35</v>
      </c>
      <c r="T290" s="1">
        <v>36</v>
      </c>
      <c r="U290" s="1"/>
      <c r="V290" s="26"/>
      <c r="W290" s="1" t="s">
        <v>35</v>
      </c>
      <c r="X290" s="1">
        <v>63</v>
      </c>
      <c r="Y290" s="1"/>
      <c r="Z290" s="43"/>
      <c r="AA290" s="1" t="s">
        <v>35</v>
      </c>
      <c r="AB290" s="1">
        <v>35</v>
      </c>
      <c r="AC290" s="1"/>
      <c r="AD290" s="28"/>
      <c r="AE290" s="28"/>
      <c r="AF290" s="28"/>
    </row>
    <row r="291" spans="1:32" ht="15.95" customHeight="1" x14ac:dyDescent="0.2">
      <c r="K291" s="1" t="s">
        <v>34</v>
      </c>
      <c r="L291" s="1">
        <v>1</v>
      </c>
      <c r="M291" s="1"/>
      <c r="N291" s="26"/>
      <c r="O291" s="1" t="s">
        <v>34</v>
      </c>
      <c r="P291" s="1">
        <v>-1.9370971105651412E-2</v>
      </c>
      <c r="Q291" s="1"/>
      <c r="R291" s="26"/>
      <c r="S291" s="1" t="s">
        <v>34</v>
      </c>
      <c r="T291" s="1">
        <v>1</v>
      </c>
      <c r="U291" s="1"/>
      <c r="V291" s="26"/>
      <c r="W291" s="1" t="s">
        <v>34</v>
      </c>
      <c r="X291" s="1">
        <v>-0.6041823053130011</v>
      </c>
      <c r="Y291" s="1"/>
      <c r="Z291" s="43"/>
      <c r="AA291" s="1" t="s">
        <v>34</v>
      </c>
      <c r="AB291" s="1">
        <v>-2.0916500663351885</v>
      </c>
      <c r="AC291" s="1"/>
      <c r="AD291" s="28"/>
      <c r="AE291" s="28"/>
      <c r="AF291" s="28"/>
    </row>
    <row r="292" spans="1:32" ht="15.95" customHeight="1" x14ac:dyDescent="0.2">
      <c r="K292" s="1" t="s">
        <v>33</v>
      </c>
      <c r="L292" s="1">
        <v>0.16199251313256369</v>
      </c>
      <c r="M292" s="1"/>
      <c r="N292" s="26"/>
      <c r="O292" s="1" t="s">
        <v>33</v>
      </c>
      <c r="P292" s="1">
        <v>0.49229975113170044</v>
      </c>
      <c r="Q292" s="1"/>
      <c r="R292" s="26"/>
      <c r="S292" s="1" t="s">
        <v>33</v>
      </c>
      <c r="T292" s="1">
        <v>0.16199251313256369</v>
      </c>
      <c r="U292" s="1"/>
      <c r="V292" s="26"/>
      <c r="W292" s="1" t="s">
        <v>33</v>
      </c>
      <c r="X292" s="1">
        <v>0.27394604840080039</v>
      </c>
      <c r="Y292" s="1"/>
      <c r="Z292" s="43"/>
      <c r="AA292" s="1" t="s">
        <v>33</v>
      </c>
      <c r="AB292" s="1">
        <v>2.1896578819929589E-2</v>
      </c>
      <c r="AC292" s="1"/>
      <c r="AD292" s="28"/>
      <c r="AE292" s="28"/>
      <c r="AF292" s="28"/>
    </row>
    <row r="293" spans="1:32" ht="15.95" customHeight="1" x14ac:dyDescent="0.2">
      <c r="K293" s="1" t="s">
        <v>32</v>
      </c>
      <c r="L293" s="1">
        <v>1.6882977141168172</v>
      </c>
      <c r="M293" s="1"/>
      <c r="N293" s="26"/>
      <c r="O293" s="1" t="s">
        <v>32</v>
      </c>
      <c r="P293" s="1">
        <v>1.6665996583285314</v>
      </c>
      <c r="Q293" s="1"/>
      <c r="R293" s="26"/>
      <c r="S293" s="1" t="s">
        <v>32</v>
      </c>
      <c r="T293" s="1">
        <v>1.6882977141168172</v>
      </c>
      <c r="U293" s="1"/>
      <c r="V293" s="26"/>
      <c r="W293" s="1" t="s">
        <v>32</v>
      </c>
      <c r="X293" s="1">
        <v>1.6694022217068125</v>
      </c>
      <c r="Y293" s="1"/>
      <c r="Z293" s="43"/>
      <c r="AA293" s="1" t="s">
        <v>32</v>
      </c>
      <c r="AB293" s="1">
        <v>1.6895724577802647</v>
      </c>
      <c r="AC293" s="1"/>
      <c r="AD293" s="28"/>
      <c r="AE293" s="28"/>
      <c r="AF293" s="28"/>
    </row>
    <row r="294" spans="1:32" ht="15.95" customHeight="1" x14ac:dyDescent="0.2">
      <c r="K294" s="1" t="s">
        <v>31</v>
      </c>
      <c r="L294" s="1">
        <v>0.32398502626512737</v>
      </c>
      <c r="M294" s="1"/>
      <c r="N294" s="37"/>
      <c r="O294" s="1" t="s">
        <v>31</v>
      </c>
      <c r="P294" s="1">
        <v>0.98459950226340087</v>
      </c>
      <c r="Q294" s="1"/>
      <c r="R294" s="43"/>
      <c r="S294" s="1" t="s">
        <v>31</v>
      </c>
      <c r="T294" s="1">
        <v>0.32398502626512737</v>
      </c>
      <c r="U294" s="1"/>
      <c r="V294" s="43"/>
      <c r="W294" s="1" t="s">
        <v>31</v>
      </c>
      <c r="X294" s="1">
        <v>0.54789209680160078</v>
      </c>
      <c r="Y294" s="1"/>
      <c r="Z294" s="43"/>
      <c r="AA294" s="1" t="s">
        <v>31</v>
      </c>
      <c r="AB294" s="1">
        <v>4.3793157639859179E-2</v>
      </c>
      <c r="AC294" s="1"/>
      <c r="AD294" s="28"/>
      <c r="AE294" s="28"/>
      <c r="AF294" s="28"/>
    </row>
    <row r="295" spans="1:32" ht="15.95" customHeight="1" thickBot="1" x14ac:dyDescent="0.25">
      <c r="K295" s="48" t="s">
        <v>30</v>
      </c>
      <c r="L295" s="48">
        <v>2.028094000980452</v>
      </c>
      <c r="M295" s="48"/>
      <c r="N295" s="37"/>
      <c r="O295" s="48" t="s">
        <v>30</v>
      </c>
      <c r="P295" s="48">
        <v>1.9939433678456266</v>
      </c>
      <c r="Q295" s="48"/>
      <c r="R295" s="37"/>
      <c r="S295" s="48" t="s">
        <v>30</v>
      </c>
      <c r="T295" s="48">
        <v>2.028094000980452</v>
      </c>
      <c r="U295" s="48"/>
      <c r="V295" s="37"/>
      <c r="W295" s="48" t="s">
        <v>30</v>
      </c>
      <c r="X295" s="48">
        <v>1.9983405425207412</v>
      </c>
      <c r="Y295" s="48"/>
      <c r="Z295" s="37"/>
      <c r="AA295" s="48" t="s">
        <v>30</v>
      </c>
      <c r="AB295" s="48">
        <v>2.0301079282503438</v>
      </c>
      <c r="AC295" s="48"/>
      <c r="AD295" s="28"/>
      <c r="AE295" s="28"/>
      <c r="AF295" s="28"/>
    </row>
    <row r="296" spans="1:32" ht="15.95" customHeight="1" x14ac:dyDescent="0.2"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28"/>
      <c r="AB296" s="28"/>
      <c r="AC296" s="28"/>
      <c r="AD296" s="28"/>
      <c r="AE296" s="28"/>
      <c r="AF296" s="28"/>
    </row>
    <row r="297" spans="1:32" ht="15.95" customHeight="1" x14ac:dyDescent="0.2"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28"/>
      <c r="AB297" s="28"/>
      <c r="AC297" s="28"/>
      <c r="AD297" s="28"/>
      <c r="AE297" s="28"/>
      <c r="AF297" s="28"/>
    </row>
    <row r="298" spans="1:32" ht="15.95" customHeight="1" x14ac:dyDescent="0.2"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28"/>
      <c r="AB298" s="28"/>
      <c r="AC298" s="28"/>
      <c r="AD298" s="28"/>
      <c r="AE298" s="28"/>
      <c r="AF298" s="28"/>
    </row>
    <row r="299" spans="1:32" ht="15.95" customHeight="1" x14ac:dyDescent="0.2"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28"/>
      <c r="AB299" s="28"/>
      <c r="AC299" s="28"/>
      <c r="AD299" s="28"/>
      <c r="AE299" s="28"/>
      <c r="AF299" s="28"/>
    </row>
    <row r="300" spans="1:32" ht="15.95" customHeight="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28"/>
      <c r="AB300" s="28"/>
      <c r="AC300" s="28"/>
      <c r="AD300" s="28"/>
      <c r="AE300" s="28"/>
      <c r="AF300" s="28"/>
    </row>
    <row r="301" spans="1:32" ht="15.95" customHeight="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</row>
    <row r="302" spans="1:32" ht="15.95" customHeight="1" x14ac:dyDescent="0.2">
      <c r="B302" s="28"/>
      <c r="C302" s="28"/>
      <c r="D302" s="28"/>
      <c r="E302" s="28"/>
      <c r="F302" s="28"/>
      <c r="G302" s="28"/>
      <c r="H302" s="28"/>
      <c r="I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</row>
    <row r="303" spans="1:32" s="34" customFormat="1" ht="15.75" customHeight="1" x14ac:dyDescent="0.2">
      <c r="A303" s="135" t="s">
        <v>54</v>
      </c>
      <c r="B303" s="135"/>
      <c r="C303" s="135"/>
      <c r="D303" s="135"/>
      <c r="E303" s="135"/>
      <c r="F303" s="135"/>
      <c r="G303" s="135"/>
      <c r="H303" s="55"/>
      <c r="I303" s="55"/>
      <c r="J303" s="36"/>
      <c r="K303" s="35"/>
    </row>
    <row r="304" spans="1:32" s="34" customFormat="1" ht="17.25" customHeight="1" x14ac:dyDescent="0.2">
      <c r="A304" s="136" t="s">
        <v>55</v>
      </c>
      <c r="B304" s="136"/>
      <c r="C304" s="136"/>
      <c r="D304" s="136"/>
      <c r="E304" s="136"/>
      <c r="F304" s="136"/>
      <c r="G304" s="136"/>
      <c r="H304" s="56"/>
      <c r="I304" s="56"/>
      <c r="J304" s="36"/>
      <c r="K304" s="35"/>
    </row>
    <row r="305" spans="1:32" ht="12" customHeight="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</row>
    <row r="306" spans="1:32" s="25" customFormat="1" ht="15.95" customHeight="1" x14ac:dyDescent="0.2">
      <c r="A306" s="137" t="s">
        <v>17</v>
      </c>
      <c r="B306" s="137"/>
      <c r="C306" s="137"/>
      <c r="D306" s="30"/>
      <c r="J306" s="30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</row>
    <row r="307" spans="1:32" s="25" customFormat="1" ht="42.75" customHeight="1" x14ac:dyDescent="0.2">
      <c r="A307" s="137" t="s">
        <v>66</v>
      </c>
      <c r="B307" s="137"/>
      <c r="C307" s="137"/>
      <c r="D307" s="137"/>
      <c r="E307" s="137"/>
      <c r="F307" s="137"/>
      <c r="G307" s="137"/>
      <c r="H307" s="57"/>
      <c r="I307" s="57"/>
      <c r="J307" s="30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</row>
    <row r="308" spans="1:32" s="25" customFormat="1" ht="44.25" customHeight="1" x14ac:dyDescent="0.2">
      <c r="A308" s="138" t="s">
        <v>85</v>
      </c>
      <c r="B308" s="138"/>
      <c r="C308" s="138"/>
      <c r="D308" s="138"/>
      <c r="E308" s="138"/>
      <c r="F308" s="138"/>
      <c r="G308" s="138"/>
      <c r="H308" s="58"/>
      <c r="I308" s="58"/>
      <c r="J308" s="30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</row>
    <row r="309" spans="1:32" s="25" customFormat="1" ht="15.95" customHeight="1" x14ac:dyDescent="0.2">
      <c r="J309" s="30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</row>
    <row r="310" spans="1:32" s="25" customFormat="1" ht="25.5" customHeight="1" x14ac:dyDescent="0.2">
      <c r="B310" s="131" t="s">
        <v>1</v>
      </c>
      <c r="C310" s="131"/>
      <c r="D310" s="131"/>
      <c r="E310" s="131" t="s">
        <v>2</v>
      </c>
      <c r="F310" s="131"/>
      <c r="G310" s="131"/>
      <c r="H310" s="54"/>
      <c r="I310" s="54"/>
      <c r="J310" s="30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</row>
    <row r="311" spans="1:32" s="25" customFormat="1" ht="38.1" customHeight="1" x14ac:dyDescent="0.2">
      <c r="B311" s="131"/>
      <c r="C311" s="131"/>
      <c r="D311" s="131"/>
      <c r="E311" s="131"/>
      <c r="F311" s="131"/>
      <c r="G311" s="131"/>
      <c r="H311" s="54"/>
      <c r="I311" s="54"/>
      <c r="J311" s="30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</row>
    <row r="312" spans="1:32" x14ac:dyDescent="0.2">
      <c r="B312" s="26"/>
      <c r="C312" s="26"/>
      <c r="D312" s="26"/>
      <c r="E312" s="26"/>
      <c r="F312" s="26"/>
      <c r="G312" s="26"/>
      <c r="H312" s="26"/>
      <c r="I312" s="26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</row>
    <row r="313" spans="1:32" x14ac:dyDescent="0.2">
      <c r="B313" s="26"/>
      <c r="C313" s="26"/>
      <c r="D313" s="26"/>
      <c r="E313" s="26"/>
      <c r="F313" s="26"/>
      <c r="G313" s="26"/>
      <c r="H313" s="26"/>
      <c r="I313" s="26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</row>
    <row r="314" spans="1:32" x14ac:dyDescent="0.2"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</row>
    <row r="315" spans="1:32" x14ac:dyDescent="0.2"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B311:D311"/>
    <mergeCell ref="E311:G311"/>
    <mergeCell ref="A281:C281"/>
    <mergeCell ref="A282:C282"/>
    <mergeCell ref="A303:G303"/>
    <mergeCell ref="A304:G304"/>
    <mergeCell ref="A307:G307"/>
    <mergeCell ref="A306:C306"/>
    <mergeCell ref="A308:G308"/>
    <mergeCell ref="B310:D310"/>
    <mergeCell ref="E310:G310"/>
  </mergeCells>
  <conditionalFormatting sqref="C138:I140">
    <cfRule type="expression" dxfId="4575" priority="437">
      <formula>C138&lt;=$D$5</formula>
    </cfRule>
    <cfRule type="expression" dxfId="4574" priority="438">
      <formula>AND(C138&gt;$D$5,C138&lt;=$D$6)</formula>
    </cfRule>
    <cfRule type="expression" dxfId="4573" priority="439">
      <formula>AND(C138&gt;$D$6,C138&lt;=$D$4)</formula>
    </cfRule>
    <cfRule type="expression" dxfId="4572" priority="440">
      <formula>C138&gt;$D$4</formula>
    </cfRule>
  </conditionalFormatting>
  <conditionalFormatting sqref="C141:I141">
    <cfRule type="expression" dxfId="4571" priority="433">
      <formula>C141&lt;=$D$5</formula>
    </cfRule>
    <cfRule type="expression" dxfId="4570" priority="434">
      <formula>AND(C141&gt;$D$5,C141&lt;=$D$6)</formula>
    </cfRule>
    <cfRule type="expression" dxfId="4569" priority="435">
      <formula>AND(C141&gt;$D$6,C141&lt;=$D$4)</formula>
    </cfRule>
    <cfRule type="expression" dxfId="4568" priority="436">
      <formula>C141&gt;$D$4</formula>
    </cfRule>
  </conditionalFormatting>
  <conditionalFormatting sqref="C113:C117 I113:I128 E113:E128 G113:G128">
    <cfRule type="expression" dxfId="4567" priority="481">
      <formula>C113&lt;=$D$5</formula>
    </cfRule>
    <cfRule type="expression" dxfId="4566" priority="482">
      <formula>AND(C113&gt;$D$5,C113&lt;=$D$6)</formula>
    </cfRule>
    <cfRule type="expression" dxfId="4565" priority="483">
      <formula>AND(C113&gt;$D$6,C113&lt;=$D$4)</formula>
    </cfRule>
    <cfRule type="expression" dxfId="4564" priority="484">
      <formula>C113&gt;$D$4</formula>
    </cfRule>
  </conditionalFormatting>
  <conditionalFormatting sqref="C127:D128 C117:C126 H113:H128 D113:D126 F113:F128">
    <cfRule type="expression" dxfId="4563" priority="477">
      <formula>C113&lt;=$D$5</formula>
    </cfRule>
    <cfRule type="expression" dxfId="4562" priority="478">
      <formula>AND(C113&gt;$D$5,C113&lt;=$D$6)</formula>
    </cfRule>
    <cfRule type="expression" dxfId="4561" priority="479">
      <formula>AND(C113&gt;$D$6,C113&lt;=$D$4)</formula>
    </cfRule>
    <cfRule type="expression" dxfId="4560" priority="480">
      <formula>C113&gt;$D$4</formula>
    </cfRule>
  </conditionalFormatting>
  <conditionalFormatting sqref="C129:I129">
    <cfRule type="expression" dxfId="4559" priority="473">
      <formula>C129&lt;=$D$5</formula>
    </cfRule>
    <cfRule type="expression" dxfId="4558" priority="474">
      <formula>AND(C129&gt;$D$5,C129&lt;=$D$6)</formula>
    </cfRule>
    <cfRule type="expression" dxfId="4557" priority="475">
      <formula>AND(C129&gt;$D$6,C129&lt;=$D$4)</formula>
    </cfRule>
    <cfRule type="expression" dxfId="4556" priority="476">
      <formula>C129&gt;$D$4</formula>
    </cfRule>
  </conditionalFormatting>
  <conditionalFormatting sqref="C130:I130">
    <cfRule type="expression" dxfId="4555" priority="469">
      <formula>C130&lt;=$D$5</formula>
    </cfRule>
    <cfRule type="expression" dxfId="4554" priority="470">
      <formula>AND(C130&gt;$D$5,C130&lt;=$D$6)</formula>
    </cfRule>
    <cfRule type="expression" dxfId="4553" priority="471">
      <formula>AND(C130&gt;$D$6,C130&lt;=$D$4)</formula>
    </cfRule>
    <cfRule type="expression" dxfId="4552" priority="472">
      <formula>C130&gt;$D$4</formula>
    </cfRule>
  </conditionalFormatting>
  <conditionalFormatting sqref="H130 D130 F130">
    <cfRule type="expression" dxfId="4551" priority="465">
      <formula>D130&lt;=$D$5</formula>
    </cfRule>
    <cfRule type="expression" dxfId="4550" priority="466">
      <formula>AND(D130&gt;$D$5,D130&lt;=$D$6)</formula>
    </cfRule>
    <cfRule type="expression" dxfId="4549" priority="467">
      <formula>AND(D130&gt;$D$6,D130&lt;=$D$4)</formula>
    </cfRule>
    <cfRule type="expression" dxfId="4548" priority="468">
      <formula>D130&gt;$D$4</formula>
    </cfRule>
  </conditionalFormatting>
  <conditionalFormatting sqref="C130:I132">
    <cfRule type="expression" dxfId="4547" priority="461">
      <formula>C130&lt;=$D$5</formula>
    </cfRule>
    <cfRule type="expression" dxfId="4546" priority="462">
      <formula>AND(C130&gt;$D$5,C130&lt;=$D$6)</formula>
    </cfRule>
    <cfRule type="expression" dxfId="4545" priority="463">
      <formula>AND(C130&gt;$D$6,C130&lt;=$D$4)</formula>
    </cfRule>
    <cfRule type="expression" dxfId="4544" priority="464">
      <formula>C130&gt;$D$4</formula>
    </cfRule>
  </conditionalFormatting>
  <conditionalFormatting sqref="C133:I133">
    <cfRule type="expression" dxfId="4543" priority="457">
      <formula>C133&lt;=$D$5</formula>
    </cfRule>
    <cfRule type="expression" dxfId="4542" priority="458">
      <formula>AND(C133&gt;$D$5,C133&lt;=$D$6)</formula>
    </cfRule>
    <cfRule type="expression" dxfId="4541" priority="459">
      <formula>AND(C133&gt;$D$6,C133&lt;=$D$4)</formula>
    </cfRule>
    <cfRule type="expression" dxfId="4540" priority="460">
      <formula>C133&gt;$D$4</formula>
    </cfRule>
  </conditionalFormatting>
  <conditionalFormatting sqref="C134:I134">
    <cfRule type="expression" dxfId="4539" priority="453">
      <formula>C134&lt;=$D$5</formula>
    </cfRule>
    <cfRule type="expression" dxfId="4538" priority="454">
      <formula>AND(C134&gt;$D$5,C134&lt;=$D$6)</formula>
    </cfRule>
    <cfRule type="expression" dxfId="4537" priority="455">
      <formula>AND(C134&gt;$D$6,C134&lt;=$D$4)</formula>
    </cfRule>
    <cfRule type="expression" dxfId="4536" priority="456">
      <formula>C134&gt;$D$4</formula>
    </cfRule>
  </conditionalFormatting>
  <conditionalFormatting sqref="C135:I135">
    <cfRule type="expression" dxfId="4535" priority="449">
      <formula>C135&lt;=$D$5</formula>
    </cfRule>
    <cfRule type="expression" dxfId="4534" priority="450">
      <formula>AND(C135&gt;$D$5,C135&lt;=$D$6)</formula>
    </cfRule>
    <cfRule type="expression" dxfId="4533" priority="451">
      <formula>AND(C135&gt;$D$6,C135&lt;=$D$4)</formula>
    </cfRule>
    <cfRule type="expression" dxfId="4532" priority="452">
      <formula>C135&gt;$D$4</formula>
    </cfRule>
  </conditionalFormatting>
  <conditionalFormatting sqref="C136:I136">
    <cfRule type="expression" dxfId="4531" priority="445">
      <formula>C136&lt;=$D$5</formula>
    </cfRule>
    <cfRule type="expression" dxfId="4530" priority="446">
      <formula>AND(C136&gt;$D$5,C136&lt;=$D$6)</formula>
    </cfRule>
    <cfRule type="expression" dxfId="4529" priority="447">
      <formula>AND(C136&gt;$D$6,C136&lt;=$D$4)</formula>
    </cfRule>
    <cfRule type="expression" dxfId="4528" priority="448">
      <formula>C136&gt;$D$4</formula>
    </cfRule>
  </conditionalFormatting>
  <conditionalFormatting sqref="C136:I138">
    <cfRule type="expression" dxfId="4527" priority="441">
      <formula>C136&lt;=$D$5</formula>
    </cfRule>
    <cfRule type="expression" dxfId="4526" priority="442">
      <formula>AND(C136&gt;$D$5,C136&lt;=$D$6)</formula>
    </cfRule>
    <cfRule type="expression" dxfId="4525" priority="443">
      <formula>AND(C136&gt;$D$6,C136&lt;=$D$4)</formula>
    </cfRule>
    <cfRule type="expression" dxfId="4524" priority="444">
      <formula>C136&gt;$D$4</formula>
    </cfRule>
  </conditionalFormatting>
  <conditionalFormatting sqref="C140:I140">
    <cfRule type="expression" dxfId="4523" priority="401">
      <formula>C140&lt;=$D$5</formula>
    </cfRule>
    <cfRule type="expression" dxfId="4522" priority="402">
      <formula>AND(C140&gt;$D$5,C140&lt;=$D$6)</formula>
    </cfRule>
    <cfRule type="expression" dxfId="4521" priority="403">
      <formula>AND(C140&gt;$D$6,C140&lt;=$D$4)</formula>
    </cfRule>
    <cfRule type="expression" dxfId="4520" priority="404">
      <formula>C140&gt;$D$4</formula>
    </cfRule>
  </conditionalFormatting>
  <conditionalFormatting sqref="C141:I141">
    <cfRule type="expression" dxfId="4519" priority="397">
      <formula>C141&lt;=$D$5</formula>
    </cfRule>
    <cfRule type="expression" dxfId="4518" priority="398">
      <formula>AND(C141&gt;$D$5,C141&lt;=$D$6)</formula>
    </cfRule>
    <cfRule type="expression" dxfId="4517" priority="399">
      <formula>AND(C141&gt;$D$6,C141&lt;=$D$4)</formula>
    </cfRule>
    <cfRule type="expression" dxfId="4516" priority="400">
      <formula>C141&gt;$D$4</formula>
    </cfRule>
  </conditionalFormatting>
  <conditionalFormatting sqref="C128:I128">
    <cfRule type="expression" dxfId="4515" priority="429">
      <formula>C128&lt;=$D$5</formula>
    </cfRule>
    <cfRule type="expression" dxfId="4514" priority="430">
      <formula>AND(C128&gt;$D$5,C128&lt;=$D$6)</formula>
    </cfRule>
    <cfRule type="expression" dxfId="4513" priority="431">
      <formula>AND(C128&gt;$D$6,C128&lt;=$D$4)</formula>
    </cfRule>
    <cfRule type="expression" dxfId="4512" priority="432">
      <formula>C128&gt;$D$4</formula>
    </cfRule>
  </conditionalFormatting>
  <conditionalFormatting sqref="C129:I129">
    <cfRule type="expression" dxfId="4511" priority="425">
      <formula>C129&lt;=$D$5</formula>
    </cfRule>
    <cfRule type="expression" dxfId="4510" priority="426">
      <formula>AND(C129&gt;$D$5,C129&lt;=$D$6)</formula>
    </cfRule>
    <cfRule type="expression" dxfId="4509" priority="427">
      <formula>AND(C129&gt;$D$6,C129&lt;=$D$4)</formula>
    </cfRule>
    <cfRule type="expression" dxfId="4508" priority="428">
      <formula>C129&gt;$D$4</formula>
    </cfRule>
  </conditionalFormatting>
  <conditionalFormatting sqref="H129 D129 F129">
    <cfRule type="expression" dxfId="4507" priority="421">
      <formula>D129&lt;=$D$5</formula>
    </cfRule>
    <cfRule type="expression" dxfId="4506" priority="422">
      <formula>AND(D129&gt;$D$5,D129&lt;=$D$6)</formula>
    </cfRule>
    <cfRule type="expression" dxfId="4505" priority="423">
      <formula>AND(D129&gt;$D$6,D129&lt;=$D$4)</formula>
    </cfRule>
    <cfRule type="expression" dxfId="4504" priority="424">
      <formula>D129&gt;$D$4</formula>
    </cfRule>
  </conditionalFormatting>
  <conditionalFormatting sqref="C132:I132">
    <cfRule type="expression" dxfId="4503" priority="417">
      <formula>C132&lt;=$D$5</formula>
    </cfRule>
    <cfRule type="expression" dxfId="4502" priority="418">
      <formula>AND(C132&gt;$D$5,C132&lt;=$D$6)</formula>
    </cfRule>
    <cfRule type="expression" dxfId="4501" priority="419">
      <formula>AND(C132&gt;$D$6,C132&lt;=$D$4)</formula>
    </cfRule>
    <cfRule type="expression" dxfId="4500" priority="420">
      <formula>C132&gt;$D$4</formula>
    </cfRule>
  </conditionalFormatting>
  <conditionalFormatting sqref="C133:I133">
    <cfRule type="expression" dxfId="4499" priority="413">
      <formula>C133&lt;=$D$5</formula>
    </cfRule>
    <cfRule type="expression" dxfId="4498" priority="414">
      <formula>AND(C133&gt;$D$5,C133&lt;=$D$6)</formula>
    </cfRule>
    <cfRule type="expression" dxfId="4497" priority="415">
      <formula>AND(C133&gt;$D$6,C133&lt;=$D$4)</formula>
    </cfRule>
    <cfRule type="expression" dxfId="4496" priority="416">
      <formula>C133&gt;$D$4</formula>
    </cfRule>
  </conditionalFormatting>
  <conditionalFormatting sqref="C134:I134">
    <cfRule type="expression" dxfId="4495" priority="409">
      <formula>C134&lt;=$D$5</formula>
    </cfRule>
    <cfRule type="expression" dxfId="4494" priority="410">
      <formula>AND(C134&gt;$D$5,C134&lt;=$D$6)</formula>
    </cfRule>
    <cfRule type="expression" dxfId="4493" priority="411">
      <formula>AND(C134&gt;$D$6,C134&lt;=$D$4)</formula>
    </cfRule>
    <cfRule type="expression" dxfId="4492" priority="412">
      <formula>C134&gt;$D$4</formula>
    </cfRule>
  </conditionalFormatting>
  <conditionalFormatting sqref="C135:I135">
    <cfRule type="expression" dxfId="4491" priority="405">
      <formula>C135&lt;=$D$5</formula>
    </cfRule>
    <cfRule type="expression" dxfId="4490" priority="406">
      <formula>AND(C135&gt;$D$5,C135&lt;=$D$6)</formula>
    </cfRule>
    <cfRule type="expression" dxfId="4489" priority="407">
      <formula>AND(C135&gt;$D$6,C135&lt;=$D$4)</formula>
    </cfRule>
    <cfRule type="expression" dxfId="4488" priority="408">
      <formula>C135&gt;$D$4</formula>
    </cfRule>
  </conditionalFormatting>
  <conditionalFormatting sqref="C177:I179">
    <cfRule type="expression" dxfId="4487" priority="349">
      <formula>C177&lt;=$D$5</formula>
    </cfRule>
    <cfRule type="expression" dxfId="4486" priority="350">
      <formula>AND(C177&gt;$D$5,C177&lt;=$D$6)</formula>
    </cfRule>
    <cfRule type="expression" dxfId="4485" priority="351">
      <formula>AND(C177&gt;$D$6,C177&lt;=$D$4)</formula>
    </cfRule>
    <cfRule type="expression" dxfId="4484" priority="352">
      <formula>C177&gt;$D$4</formula>
    </cfRule>
  </conditionalFormatting>
  <conditionalFormatting sqref="C180:I180">
    <cfRule type="expression" dxfId="4483" priority="345">
      <formula>C180&lt;=$D$5</formula>
    </cfRule>
    <cfRule type="expression" dxfId="4482" priority="346">
      <formula>AND(C180&gt;$D$5,C180&lt;=$D$6)</formula>
    </cfRule>
    <cfRule type="expression" dxfId="4481" priority="347">
      <formula>AND(C180&gt;$D$6,C180&lt;=$D$4)</formula>
    </cfRule>
    <cfRule type="expression" dxfId="4480" priority="348">
      <formula>C180&gt;$D$4</formula>
    </cfRule>
  </conditionalFormatting>
  <conditionalFormatting sqref="C152:C156 I152:I167 E152:E167 G152:G167">
    <cfRule type="expression" dxfId="4479" priority="393">
      <formula>C152&lt;=$D$5</formula>
    </cfRule>
    <cfRule type="expression" dxfId="4478" priority="394">
      <formula>AND(C152&gt;$D$5,C152&lt;=$D$6)</formula>
    </cfRule>
    <cfRule type="expression" dxfId="4477" priority="395">
      <formula>AND(C152&gt;$D$6,C152&lt;=$D$4)</formula>
    </cfRule>
    <cfRule type="expression" dxfId="4476" priority="396">
      <formula>C152&gt;$D$4</formula>
    </cfRule>
  </conditionalFormatting>
  <conditionalFormatting sqref="C166:D167 C156:C165 H152:H167 D152:D165 F152:F167">
    <cfRule type="expression" dxfId="4475" priority="389">
      <formula>C152&lt;=$D$5</formula>
    </cfRule>
    <cfRule type="expression" dxfId="4474" priority="390">
      <formula>AND(C152&gt;$D$5,C152&lt;=$D$6)</formula>
    </cfRule>
    <cfRule type="expression" dxfId="4473" priority="391">
      <formula>AND(C152&gt;$D$6,C152&lt;=$D$4)</formula>
    </cfRule>
    <cfRule type="expression" dxfId="4472" priority="392">
      <formula>C152&gt;$D$4</formula>
    </cfRule>
  </conditionalFormatting>
  <conditionalFormatting sqref="C168:I168">
    <cfRule type="expression" dxfId="4471" priority="385">
      <formula>C168&lt;=$D$5</formula>
    </cfRule>
    <cfRule type="expression" dxfId="4470" priority="386">
      <formula>AND(C168&gt;$D$5,C168&lt;=$D$6)</formula>
    </cfRule>
    <cfRule type="expression" dxfId="4469" priority="387">
      <formula>AND(C168&gt;$D$6,C168&lt;=$D$4)</formula>
    </cfRule>
    <cfRule type="expression" dxfId="4468" priority="388">
      <formula>C168&gt;$D$4</formula>
    </cfRule>
  </conditionalFormatting>
  <conditionalFormatting sqref="C169:I169">
    <cfRule type="expression" dxfId="4467" priority="381">
      <formula>C169&lt;=$D$5</formula>
    </cfRule>
    <cfRule type="expression" dxfId="4466" priority="382">
      <formula>AND(C169&gt;$D$5,C169&lt;=$D$6)</formula>
    </cfRule>
    <cfRule type="expression" dxfId="4465" priority="383">
      <formula>AND(C169&gt;$D$6,C169&lt;=$D$4)</formula>
    </cfRule>
    <cfRule type="expression" dxfId="4464" priority="384">
      <formula>C169&gt;$D$4</formula>
    </cfRule>
  </conditionalFormatting>
  <conditionalFormatting sqref="H169 D169 F169">
    <cfRule type="expression" dxfId="4463" priority="377">
      <formula>D169&lt;=$D$5</formula>
    </cfRule>
    <cfRule type="expression" dxfId="4462" priority="378">
      <formula>AND(D169&gt;$D$5,D169&lt;=$D$6)</formula>
    </cfRule>
    <cfRule type="expression" dxfId="4461" priority="379">
      <formula>AND(D169&gt;$D$6,D169&lt;=$D$4)</formula>
    </cfRule>
    <cfRule type="expression" dxfId="4460" priority="380">
      <formula>D169&gt;$D$4</formula>
    </cfRule>
  </conditionalFormatting>
  <conditionalFormatting sqref="C169:I171">
    <cfRule type="expression" dxfId="4459" priority="373">
      <formula>C169&lt;=$D$5</formula>
    </cfRule>
    <cfRule type="expression" dxfId="4458" priority="374">
      <formula>AND(C169&gt;$D$5,C169&lt;=$D$6)</formula>
    </cfRule>
    <cfRule type="expression" dxfId="4457" priority="375">
      <formula>AND(C169&gt;$D$6,C169&lt;=$D$4)</formula>
    </cfRule>
    <cfRule type="expression" dxfId="4456" priority="376">
      <formula>C169&gt;$D$4</formula>
    </cfRule>
  </conditionalFormatting>
  <conditionalFormatting sqref="C172:I172">
    <cfRule type="expression" dxfId="4455" priority="369">
      <formula>C172&lt;=$D$5</formula>
    </cfRule>
    <cfRule type="expression" dxfId="4454" priority="370">
      <formula>AND(C172&gt;$D$5,C172&lt;=$D$6)</formula>
    </cfRule>
    <cfRule type="expression" dxfId="4453" priority="371">
      <formula>AND(C172&gt;$D$6,C172&lt;=$D$4)</formula>
    </cfRule>
    <cfRule type="expression" dxfId="4452" priority="372">
      <formula>C172&gt;$D$4</formula>
    </cfRule>
  </conditionalFormatting>
  <conditionalFormatting sqref="C173:I173">
    <cfRule type="expression" dxfId="4451" priority="365">
      <formula>C173&lt;=$D$5</formula>
    </cfRule>
    <cfRule type="expression" dxfId="4450" priority="366">
      <formula>AND(C173&gt;$D$5,C173&lt;=$D$6)</formula>
    </cfRule>
    <cfRule type="expression" dxfId="4449" priority="367">
      <formula>AND(C173&gt;$D$6,C173&lt;=$D$4)</formula>
    </cfRule>
    <cfRule type="expression" dxfId="4448" priority="368">
      <formula>C173&gt;$D$4</formula>
    </cfRule>
  </conditionalFormatting>
  <conditionalFormatting sqref="C174:I174">
    <cfRule type="expression" dxfId="4447" priority="361">
      <formula>C174&lt;=$D$5</formula>
    </cfRule>
    <cfRule type="expression" dxfId="4446" priority="362">
      <formula>AND(C174&gt;$D$5,C174&lt;=$D$6)</formula>
    </cfRule>
    <cfRule type="expression" dxfId="4445" priority="363">
      <formula>AND(C174&gt;$D$6,C174&lt;=$D$4)</formula>
    </cfRule>
    <cfRule type="expression" dxfId="4444" priority="364">
      <formula>C174&gt;$D$4</formula>
    </cfRule>
  </conditionalFormatting>
  <conditionalFormatting sqref="C175:I175">
    <cfRule type="expression" dxfId="4443" priority="357">
      <formula>C175&lt;=$D$5</formula>
    </cfRule>
    <cfRule type="expression" dxfId="4442" priority="358">
      <formula>AND(C175&gt;$D$5,C175&lt;=$D$6)</formula>
    </cfRule>
    <cfRule type="expression" dxfId="4441" priority="359">
      <formula>AND(C175&gt;$D$6,C175&lt;=$D$4)</formula>
    </cfRule>
    <cfRule type="expression" dxfId="4440" priority="360">
      <formula>C175&gt;$D$4</formula>
    </cfRule>
  </conditionalFormatting>
  <conditionalFormatting sqref="C175:I177">
    <cfRule type="expression" dxfId="4439" priority="353">
      <formula>C175&lt;=$D$5</formula>
    </cfRule>
    <cfRule type="expression" dxfId="4438" priority="354">
      <formula>AND(C175&gt;$D$5,C175&lt;=$D$6)</formula>
    </cfRule>
    <cfRule type="expression" dxfId="4437" priority="355">
      <formula>AND(C175&gt;$D$6,C175&lt;=$D$4)</formula>
    </cfRule>
    <cfRule type="expression" dxfId="4436" priority="356">
      <formula>C175&gt;$D$4</formula>
    </cfRule>
  </conditionalFormatting>
  <conditionalFormatting sqref="C179:I179">
    <cfRule type="expression" dxfId="4435" priority="313">
      <formula>C179&lt;=$D$5</formula>
    </cfRule>
    <cfRule type="expression" dxfId="4434" priority="314">
      <formula>AND(C179&gt;$D$5,C179&lt;=$D$6)</formula>
    </cfRule>
    <cfRule type="expression" dxfId="4433" priority="315">
      <formula>AND(C179&gt;$D$6,C179&lt;=$D$4)</formula>
    </cfRule>
    <cfRule type="expression" dxfId="4432" priority="316">
      <formula>C179&gt;$D$4</formula>
    </cfRule>
  </conditionalFormatting>
  <conditionalFormatting sqref="C180:I180">
    <cfRule type="expression" dxfId="4431" priority="309">
      <formula>C180&lt;=$D$5</formula>
    </cfRule>
    <cfRule type="expression" dxfId="4430" priority="310">
      <formula>AND(C180&gt;$D$5,C180&lt;=$D$6)</formula>
    </cfRule>
    <cfRule type="expression" dxfId="4429" priority="311">
      <formula>AND(C180&gt;$D$6,C180&lt;=$D$4)</formula>
    </cfRule>
    <cfRule type="expression" dxfId="4428" priority="312">
      <formula>C180&gt;$D$4</formula>
    </cfRule>
  </conditionalFormatting>
  <conditionalFormatting sqref="C167:I167">
    <cfRule type="expression" dxfId="4427" priority="341">
      <formula>C167&lt;=$D$5</formula>
    </cfRule>
    <cfRule type="expression" dxfId="4426" priority="342">
      <formula>AND(C167&gt;$D$5,C167&lt;=$D$6)</formula>
    </cfRule>
    <cfRule type="expression" dxfId="4425" priority="343">
      <formula>AND(C167&gt;$D$6,C167&lt;=$D$4)</formula>
    </cfRule>
    <cfRule type="expression" dxfId="4424" priority="344">
      <formula>C167&gt;$D$4</formula>
    </cfRule>
  </conditionalFormatting>
  <conditionalFormatting sqref="C168:I168">
    <cfRule type="expression" dxfId="4423" priority="337">
      <formula>C168&lt;=$D$5</formula>
    </cfRule>
    <cfRule type="expression" dxfId="4422" priority="338">
      <formula>AND(C168&gt;$D$5,C168&lt;=$D$6)</formula>
    </cfRule>
    <cfRule type="expression" dxfId="4421" priority="339">
      <formula>AND(C168&gt;$D$6,C168&lt;=$D$4)</formula>
    </cfRule>
    <cfRule type="expression" dxfId="4420" priority="340">
      <formula>C168&gt;$D$4</formula>
    </cfRule>
  </conditionalFormatting>
  <conditionalFormatting sqref="H168 D168 F168">
    <cfRule type="expression" dxfId="4419" priority="333">
      <formula>D168&lt;=$D$5</formula>
    </cfRule>
    <cfRule type="expression" dxfId="4418" priority="334">
      <formula>AND(D168&gt;$D$5,D168&lt;=$D$6)</formula>
    </cfRule>
    <cfRule type="expression" dxfId="4417" priority="335">
      <formula>AND(D168&gt;$D$6,D168&lt;=$D$4)</formula>
    </cfRule>
    <cfRule type="expression" dxfId="4416" priority="336">
      <formula>D168&gt;$D$4</formula>
    </cfRule>
  </conditionalFormatting>
  <conditionalFormatting sqref="C171:I171">
    <cfRule type="expression" dxfId="4415" priority="329">
      <formula>C171&lt;=$D$5</formula>
    </cfRule>
    <cfRule type="expression" dxfId="4414" priority="330">
      <formula>AND(C171&gt;$D$5,C171&lt;=$D$6)</formula>
    </cfRule>
    <cfRule type="expression" dxfId="4413" priority="331">
      <formula>AND(C171&gt;$D$6,C171&lt;=$D$4)</formula>
    </cfRule>
    <cfRule type="expression" dxfId="4412" priority="332">
      <formula>C171&gt;$D$4</formula>
    </cfRule>
  </conditionalFormatting>
  <conditionalFormatting sqref="C172:I172">
    <cfRule type="expression" dxfId="4411" priority="325">
      <formula>C172&lt;=$D$5</formula>
    </cfRule>
    <cfRule type="expression" dxfId="4410" priority="326">
      <formula>AND(C172&gt;$D$5,C172&lt;=$D$6)</formula>
    </cfRule>
    <cfRule type="expression" dxfId="4409" priority="327">
      <formula>AND(C172&gt;$D$6,C172&lt;=$D$4)</formula>
    </cfRule>
    <cfRule type="expression" dxfId="4408" priority="328">
      <formula>C172&gt;$D$4</formula>
    </cfRule>
  </conditionalFormatting>
  <conditionalFormatting sqref="C173:I173">
    <cfRule type="expression" dxfId="4407" priority="321">
      <formula>C173&lt;=$D$5</formula>
    </cfRule>
    <cfRule type="expression" dxfId="4406" priority="322">
      <formula>AND(C173&gt;$D$5,C173&lt;=$D$6)</formula>
    </cfRule>
    <cfRule type="expression" dxfId="4405" priority="323">
      <formula>AND(C173&gt;$D$6,C173&lt;=$D$4)</formula>
    </cfRule>
    <cfRule type="expression" dxfId="4404" priority="324">
      <formula>C173&gt;$D$4</formula>
    </cfRule>
  </conditionalFormatting>
  <conditionalFormatting sqref="C174:I174">
    <cfRule type="expression" dxfId="4403" priority="317">
      <formula>C174&lt;=$D$5</formula>
    </cfRule>
    <cfRule type="expression" dxfId="4402" priority="318">
      <formula>AND(C174&gt;$D$5,C174&lt;=$D$6)</formula>
    </cfRule>
    <cfRule type="expression" dxfId="4401" priority="319">
      <formula>AND(C174&gt;$D$6,C174&lt;=$D$4)</formula>
    </cfRule>
    <cfRule type="expression" dxfId="4400" priority="320">
      <formula>C174&gt;$D$4</formula>
    </cfRule>
  </conditionalFormatting>
  <conditionalFormatting sqref="F193 E190">
    <cfRule type="expression" dxfId="4399" priority="305">
      <formula>E190&lt;=$D$5</formula>
    </cfRule>
    <cfRule type="expression" dxfId="4398" priority="306">
      <formula>AND(E190&gt;$D$5,E190&lt;=$D$6)</formula>
    </cfRule>
    <cfRule type="expression" dxfId="4397" priority="307">
      <formula>AND(E190&gt;$D$6,E190&lt;=$D$4)</formula>
    </cfRule>
    <cfRule type="expression" dxfId="4396" priority="308">
      <formula>E190&gt;$D$4</formula>
    </cfRule>
  </conditionalFormatting>
  <conditionalFormatting sqref="C191:I191 F190:I190 C190:D190">
    <cfRule type="expression" dxfId="4395" priority="301">
      <formula>C190&lt;=$D$5</formula>
    </cfRule>
    <cfRule type="expression" dxfId="4394" priority="302">
      <formula>AND(C190&gt;$D$5,C190&lt;=$D$6)</formula>
    </cfRule>
    <cfRule type="expression" dxfId="4393" priority="303">
      <formula>AND(C190&gt;$D$6,C190&lt;=$D$4)</formula>
    </cfRule>
    <cfRule type="expression" dxfId="4392" priority="304">
      <formula>C190&gt;$D$4</formula>
    </cfRule>
  </conditionalFormatting>
  <conditionalFormatting sqref="C191:I191 F190:I190 C190:D190">
    <cfRule type="expression" dxfId="4391" priority="297">
      <formula>C190&lt;=$D$5</formula>
    </cfRule>
    <cfRule type="expression" dxfId="4390" priority="298">
      <formula>AND(C190&gt;$D$5,C190&lt;=$D$6)</formula>
    </cfRule>
    <cfRule type="expression" dxfId="4389" priority="299">
      <formula>AND(C190&gt;$D$6,C190&lt;=$D$4)</formula>
    </cfRule>
    <cfRule type="expression" dxfId="4388" priority="300">
      <formula>C190&gt;$D$4</formula>
    </cfRule>
  </conditionalFormatting>
  <conditionalFormatting sqref="C192:I192">
    <cfRule type="expression" dxfId="4387" priority="293">
      <formula>C192&lt;=$D$5</formula>
    </cfRule>
    <cfRule type="expression" dxfId="4386" priority="294">
      <formula>AND(C192&gt;$D$5,C192&lt;=$D$6)</formula>
    </cfRule>
    <cfRule type="expression" dxfId="4385" priority="295">
      <formula>AND(C192&gt;$D$6,C192&lt;=$D$4)</formula>
    </cfRule>
    <cfRule type="expression" dxfId="4384" priority="296">
      <formula>C192&gt;$D$4</formula>
    </cfRule>
  </conditionalFormatting>
  <conditionalFormatting sqref="C192:I192">
    <cfRule type="expression" dxfId="4383" priority="289">
      <formula>C192&lt;=$D$5</formula>
    </cfRule>
    <cfRule type="expression" dxfId="4382" priority="290">
      <formula>AND(C192&gt;$D$5,C192&lt;=$D$6)</formula>
    </cfRule>
    <cfRule type="expression" dxfId="4381" priority="291">
      <formula>AND(C192&gt;$D$6,C192&lt;=$D$4)</formula>
    </cfRule>
    <cfRule type="expression" dxfId="4380" priority="292">
      <formula>C192&gt;$D$4</formula>
    </cfRule>
  </conditionalFormatting>
  <conditionalFormatting sqref="D195:I195 C194:I194 G193:I193 C193:E193">
    <cfRule type="expression" dxfId="4379" priority="285">
      <formula>C193&lt;=$D$5</formula>
    </cfRule>
    <cfRule type="expression" dxfId="4378" priority="286">
      <formula>AND(C193&gt;$D$5,C193&lt;=$D$6)</formula>
    </cfRule>
    <cfRule type="expression" dxfId="4377" priority="287">
      <formula>AND(C193&gt;$D$6,C193&lt;=$D$4)</formula>
    </cfRule>
    <cfRule type="expression" dxfId="4376" priority="288">
      <formula>C193&gt;$D$4</formula>
    </cfRule>
  </conditionalFormatting>
  <conditionalFormatting sqref="D195:I195 C194:I194 G193:I193 C193:E193">
    <cfRule type="expression" dxfId="4375" priority="281">
      <formula>C193&lt;=$D$5</formula>
    </cfRule>
    <cfRule type="expression" dxfId="4374" priority="282">
      <formula>AND(C193&gt;$D$5,C193&lt;=$D$6)</formula>
    </cfRule>
    <cfRule type="expression" dxfId="4373" priority="283">
      <formula>AND(C193&gt;$D$6,C193&lt;=$D$4)</formula>
    </cfRule>
    <cfRule type="expression" dxfId="4372" priority="284">
      <formula>C193&gt;$D$4</formula>
    </cfRule>
  </conditionalFormatting>
  <conditionalFormatting sqref="C195">
    <cfRule type="expression" dxfId="4371" priority="277">
      <formula>C195&lt;=$D$5</formula>
    </cfRule>
    <cfRule type="expression" dxfId="4370" priority="278">
      <formula>AND(C195&gt;$D$5,C195&lt;=$D$6)</formula>
    </cfRule>
    <cfRule type="expression" dxfId="4369" priority="279">
      <formula>AND(C195&gt;$D$6,C195&lt;=$D$4)</formula>
    </cfRule>
    <cfRule type="expression" dxfId="4368" priority="280">
      <formula>C195&gt;$D$4</formula>
    </cfRule>
  </conditionalFormatting>
  <conditionalFormatting sqref="C196:I196">
    <cfRule type="expression" dxfId="4367" priority="273">
      <formula>C196&lt;=$D$5</formula>
    </cfRule>
    <cfRule type="expression" dxfId="4366" priority="274">
      <formula>AND(C196&gt;$D$5,C196&lt;=$D$6)</formula>
    </cfRule>
    <cfRule type="expression" dxfId="4365" priority="275">
      <formula>AND(C196&gt;$D$6,C196&lt;=$D$4)</formula>
    </cfRule>
    <cfRule type="expression" dxfId="4364" priority="276">
      <formula>C196&gt;$D$4</formula>
    </cfRule>
  </conditionalFormatting>
  <conditionalFormatting sqref="C196:I196">
    <cfRule type="expression" dxfId="4363" priority="269">
      <formula>C196&lt;=$D$5</formula>
    </cfRule>
    <cfRule type="expression" dxfId="4362" priority="270">
      <formula>AND(C196&gt;$D$5,C196&lt;=$D$6)</formula>
    </cfRule>
    <cfRule type="expression" dxfId="4361" priority="271">
      <formula>AND(C196&gt;$D$6,C196&lt;=$D$4)</formula>
    </cfRule>
    <cfRule type="expression" dxfId="4360" priority="272">
      <formula>C196&gt;$D$4</formula>
    </cfRule>
  </conditionalFormatting>
  <conditionalFormatting sqref="C197:I197">
    <cfRule type="expression" dxfId="4359" priority="265">
      <formula>C197&lt;=$D$5</formula>
    </cfRule>
    <cfRule type="expression" dxfId="4358" priority="266">
      <formula>AND(C197&gt;$D$5,C197&lt;=$D$6)</formula>
    </cfRule>
    <cfRule type="expression" dxfId="4357" priority="267">
      <formula>AND(C197&gt;$D$6,C197&lt;=$D$4)</formula>
    </cfRule>
    <cfRule type="expression" dxfId="4356" priority="268">
      <formula>C197&gt;$D$4</formula>
    </cfRule>
  </conditionalFormatting>
  <conditionalFormatting sqref="C197:I197">
    <cfRule type="expression" dxfId="4355" priority="261">
      <formula>C197&lt;=$D$5</formula>
    </cfRule>
    <cfRule type="expression" dxfId="4354" priority="262">
      <formula>AND(C197&gt;$D$5,C197&lt;=$D$6)</formula>
    </cfRule>
    <cfRule type="expression" dxfId="4353" priority="263">
      <formula>AND(C197&gt;$D$6,C197&lt;=$D$4)</formula>
    </cfRule>
    <cfRule type="expression" dxfId="4352" priority="264">
      <formula>C197&gt;$D$4</formula>
    </cfRule>
  </conditionalFormatting>
  <conditionalFormatting sqref="C198:G198">
    <cfRule type="expression" dxfId="4351" priority="257">
      <formula>C198&lt;=$D$5</formula>
    </cfRule>
    <cfRule type="expression" dxfId="4350" priority="258">
      <formula>AND(C198&gt;$D$5,C198&lt;=$D$6)</formula>
    </cfRule>
    <cfRule type="expression" dxfId="4349" priority="259">
      <formula>AND(C198&gt;$D$6,C198&lt;=$D$4)</formula>
    </cfRule>
    <cfRule type="expression" dxfId="4348" priority="260">
      <formula>C198&gt;$D$4</formula>
    </cfRule>
  </conditionalFormatting>
  <conditionalFormatting sqref="C198:G198">
    <cfRule type="expression" dxfId="4347" priority="253">
      <formula>C198&lt;=$D$5</formula>
    </cfRule>
    <cfRule type="expression" dxfId="4346" priority="254">
      <formula>AND(C198&gt;$D$5,C198&lt;=$D$6)</formula>
    </cfRule>
    <cfRule type="expression" dxfId="4345" priority="255">
      <formula>AND(C198&gt;$D$6,C198&lt;=$D$4)</formula>
    </cfRule>
    <cfRule type="expression" dxfId="4344" priority="256">
      <formula>C198&gt;$D$4</formula>
    </cfRule>
  </conditionalFormatting>
  <conditionalFormatting sqref="H198:I198">
    <cfRule type="expression" dxfId="4343" priority="249">
      <formula>H198&lt;=$D$5</formula>
    </cfRule>
    <cfRule type="expression" dxfId="4342" priority="250">
      <formula>AND(H198&gt;$D$5,H198&lt;=$D$6)</formula>
    </cfRule>
    <cfRule type="expression" dxfId="4341" priority="251">
      <formula>AND(H198&gt;$D$6,H198&lt;=$D$4)</formula>
    </cfRule>
    <cfRule type="expression" dxfId="4340" priority="252">
      <formula>H198&gt;$D$4</formula>
    </cfRule>
  </conditionalFormatting>
  <conditionalFormatting sqref="H198:I198">
    <cfRule type="expression" dxfId="4339" priority="245">
      <formula>H198&lt;=$D$5</formula>
    </cfRule>
    <cfRule type="expression" dxfId="4338" priority="246">
      <formula>AND(H198&gt;$D$5,H198&lt;=$D$6)</formula>
    </cfRule>
    <cfRule type="expression" dxfId="4337" priority="247">
      <formula>AND(H198&gt;$D$6,H198&lt;=$D$4)</formula>
    </cfRule>
    <cfRule type="expression" dxfId="4336" priority="248">
      <formula>H198&gt;$D$4</formula>
    </cfRule>
  </conditionalFormatting>
  <conditionalFormatting sqref="C199:D200">
    <cfRule type="expression" dxfId="4335" priority="241">
      <formula>C199&lt;=$D$5</formula>
    </cfRule>
    <cfRule type="expression" dxfId="4334" priority="242">
      <formula>AND(C199&gt;$D$5,C199&lt;=$D$6)</formula>
    </cfRule>
    <cfRule type="expression" dxfId="4333" priority="243">
      <formula>AND(C199&gt;$D$6,C199&lt;=$D$4)</formula>
    </cfRule>
    <cfRule type="expression" dxfId="4332" priority="244">
      <formula>C199&gt;$D$4</formula>
    </cfRule>
  </conditionalFormatting>
  <conditionalFormatting sqref="C199:D200">
    <cfRule type="expression" dxfId="4331" priority="237">
      <formula>C199&lt;=$D$5</formula>
    </cfRule>
    <cfRule type="expression" dxfId="4330" priority="238">
      <formula>AND(C199&gt;$D$5,C199&lt;=$D$6)</formula>
    </cfRule>
    <cfRule type="expression" dxfId="4329" priority="239">
      <formula>AND(C199&gt;$D$6,C199&lt;=$D$4)</formula>
    </cfRule>
    <cfRule type="expression" dxfId="4328" priority="240">
      <formula>C199&gt;$D$4</formula>
    </cfRule>
  </conditionalFormatting>
  <conditionalFormatting sqref="E199:I200">
    <cfRule type="expression" dxfId="4327" priority="233">
      <formula>E199&lt;=$D$5</formula>
    </cfRule>
    <cfRule type="expression" dxfId="4326" priority="234">
      <formula>AND(E199&gt;$D$5,E199&lt;=$D$6)</formula>
    </cfRule>
    <cfRule type="expression" dxfId="4325" priority="235">
      <formula>AND(E199&gt;$D$6,E199&lt;=$D$4)</formula>
    </cfRule>
    <cfRule type="expression" dxfId="4324" priority="236">
      <formula>E199&gt;$D$4</formula>
    </cfRule>
  </conditionalFormatting>
  <conditionalFormatting sqref="E199:I200">
    <cfRule type="expression" dxfId="4323" priority="229">
      <formula>E199&lt;=$D$5</formula>
    </cfRule>
    <cfRule type="expression" dxfId="4322" priority="230">
      <formula>AND(E199&gt;$D$5,E199&lt;=$D$6)</formula>
    </cfRule>
    <cfRule type="expression" dxfId="4321" priority="231">
      <formula>AND(E199&gt;$D$6,E199&lt;=$D$4)</formula>
    </cfRule>
    <cfRule type="expression" dxfId="4320" priority="232">
      <formula>E199&gt;$D$4</formula>
    </cfRule>
  </conditionalFormatting>
  <conditionalFormatting sqref="C200:I200">
    <cfRule type="expression" dxfId="4319" priority="225">
      <formula>C200&lt;=$D$5</formula>
    </cfRule>
    <cfRule type="expression" dxfId="4318" priority="226">
      <formula>AND(C200&gt;$D$5,C200&lt;=$D$6)</formula>
    </cfRule>
    <cfRule type="expression" dxfId="4317" priority="227">
      <formula>AND(C200&gt;$D$6,C200&lt;=$D$4)</formula>
    </cfRule>
    <cfRule type="expression" dxfId="4316" priority="228">
      <formula>C200&gt;$D$4</formula>
    </cfRule>
  </conditionalFormatting>
  <conditionalFormatting sqref="C200:I200">
    <cfRule type="expression" dxfId="4315" priority="221">
      <formula>C200&lt;=$D$5</formula>
    </cfRule>
    <cfRule type="expression" dxfId="4314" priority="222">
      <formula>AND(C200&gt;$D$5,C200&lt;=$D$6)</formula>
    </cfRule>
    <cfRule type="expression" dxfId="4313" priority="223">
      <formula>AND(C200&gt;$D$6,C200&lt;=$D$4)</formula>
    </cfRule>
    <cfRule type="expression" dxfId="4312" priority="224">
      <formula>C200&gt;$D$4</formula>
    </cfRule>
  </conditionalFormatting>
  <conditionalFormatting sqref="C201:E201">
    <cfRule type="expression" dxfId="4311" priority="217">
      <formula>C201&lt;=$D$5</formula>
    </cfRule>
    <cfRule type="expression" dxfId="4310" priority="218">
      <formula>AND(C201&gt;$D$5,C201&lt;=$D$6)</formula>
    </cfRule>
    <cfRule type="expression" dxfId="4309" priority="219">
      <formula>AND(C201&gt;$D$6,C201&lt;=$D$4)</formula>
    </cfRule>
    <cfRule type="expression" dxfId="4308" priority="220">
      <formula>C201&gt;$D$4</formula>
    </cfRule>
  </conditionalFormatting>
  <conditionalFormatting sqref="C201:E201">
    <cfRule type="expression" dxfId="4307" priority="213">
      <formula>C201&lt;=$D$5</formula>
    </cfRule>
    <cfRule type="expression" dxfId="4306" priority="214">
      <formula>AND(C201&gt;$D$5,C201&lt;=$D$6)</formula>
    </cfRule>
    <cfRule type="expression" dxfId="4305" priority="215">
      <formula>AND(C201&gt;$D$6,C201&lt;=$D$4)</formula>
    </cfRule>
    <cfRule type="expression" dxfId="4304" priority="216">
      <formula>C201&gt;$D$4</formula>
    </cfRule>
  </conditionalFormatting>
  <conditionalFormatting sqref="F201:I201">
    <cfRule type="expression" dxfId="4303" priority="209">
      <formula>F201&lt;=$D$5</formula>
    </cfRule>
    <cfRule type="expression" dxfId="4302" priority="210">
      <formula>AND(F201&gt;$D$5,F201&lt;=$D$6)</formula>
    </cfRule>
    <cfRule type="expression" dxfId="4301" priority="211">
      <formula>AND(F201&gt;$D$6,F201&lt;=$D$4)</formula>
    </cfRule>
    <cfRule type="expression" dxfId="4300" priority="212">
      <formula>F201&gt;$D$4</formula>
    </cfRule>
  </conditionalFormatting>
  <conditionalFormatting sqref="F201:I201">
    <cfRule type="expression" dxfId="4299" priority="205">
      <formula>F201&lt;=$D$5</formula>
    </cfRule>
    <cfRule type="expression" dxfId="4298" priority="206">
      <formula>AND(F201&gt;$D$5,F201&lt;=$D$6)</formula>
    </cfRule>
    <cfRule type="expression" dxfId="4297" priority="207">
      <formula>AND(F201&gt;$D$6,F201&lt;=$D$4)</formula>
    </cfRule>
    <cfRule type="expression" dxfId="4296" priority="208">
      <formula>F201&gt;$D$4</formula>
    </cfRule>
  </conditionalFormatting>
  <conditionalFormatting sqref="C202:I202">
    <cfRule type="expression" dxfId="4295" priority="201">
      <formula>C202&lt;=$D$5</formula>
    </cfRule>
    <cfRule type="expression" dxfId="4294" priority="202">
      <formula>AND(C202&gt;$D$5,C202&lt;=$D$6)</formula>
    </cfRule>
    <cfRule type="expression" dxfId="4293" priority="203">
      <formula>AND(C202&gt;$D$6,C202&lt;=$D$4)</formula>
    </cfRule>
    <cfRule type="expression" dxfId="4292" priority="204">
      <formula>C202&gt;$D$4</formula>
    </cfRule>
  </conditionalFormatting>
  <conditionalFormatting sqref="C202:I202">
    <cfRule type="expression" dxfId="4291" priority="197">
      <formula>C202&lt;=$D$5</formula>
    </cfRule>
    <cfRule type="expression" dxfId="4290" priority="198">
      <formula>AND(C202&gt;$D$5,C202&lt;=$D$6)</formula>
    </cfRule>
    <cfRule type="expression" dxfId="4289" priority="199">
      <formula>AND(C202&gt;$D$6,C202&lt;=$D$4)</formula>
    </cfRule>
    <cfRule type="expression" dxfId="4288" priority="200">
      <formula>C202&gt;$D$4</formula>
    </cfRule>
  </conditionalFormatting>
  <conditionalFormatting sqref="C203:I203">
    <cfRule type="expression" dxfId="4287" priority="193">
      <formula>C203&lt;=$D$5</formula>
    </cfRule>
    <cfRule type="expression" dxfId="4286" priority="194">
      <formula>AND(C203&gt;$D$5,C203&lt;=$D$6)</formula>
    </cfRule>
    <cfRule type="expression" dxfId="4285" priority="195">
      <formula>AND(C203&gt;$D$6,C203&lt;=$D$4)</formula>
    </cfRule>
    <cfRule type="expression" dxfId="4284" priority="196">
      <formula>C203&gt;$D$4</formula>
    </cfRule>
  </conditionalFormatting>
  <conditionalFormatting sqref="C203:I203">
    <cfRule type="expression" dxfId="4283" priority="189">
      <formula>C203&lt;=$D$5</formula>
    </cfRule>
    <cfRule type="expression" dxfId="4282" priority="190">
      <formula>AND(C203&gt;$D$5,C203&lt;=$D$6)</formula>
    </cfRule>
    <cfRule type="expression" dxfId="4281" priority="191">
      <formula>AND(C203&gt;$D$6,C203&lt;=$D$4)</formula>
    </cfRule>
    <cfRule type="expression" dxfId="4280" priority="192">
      <formula>C203&gt;$D$4</formula>
    </cfRule>
  </conditionalFormatting>
  <conditionalFormatting sqref="C204:I206">
    <cfRule type="expression" dxfId="4279" priority="185">
      <formula>C204&lt;=$D$5</formula>
    </cfRule>
    <cfRule type="expression" dxfId="4278" priority="186">
      <formula>AND(C204&gt;$D$5,C204&lt;=$D$6)</formula>
    </cfRule>
    <cfRule type="expression" dxfId="4277" priority="187">
      <formula>AND(C204&gt;$D$6,C204&lt;=$D$4)</formula>
    </cfRule>
    <cfRule type="expression" dxfId="4276" priority="188">
      <formula>C204&gt;$D$4</formula>
    </cfRule>
  </conditionalFormatting>
  <conditionalFormatting sqref="C204:I206">
    <cfRule type="expression" dxfId="4275" priority="181">
      <formula>C204&lt;=$D$5</formula>
    </cfRule>
    <cfRule type="expression" dxfId="4274" priority="182">
      <formula>AND(C204&gt;$D$5,C204&lt;=$D$6)</formula>
    </cfRule>
    <cfRule type="expression" dxfId="4273" priority="183">
      <formula>AND(C204&gt;$D$6,C204&lt;=$D$4)</formula>
    </cfRule>
    <cfRule type="expression" dxfId="4272" priority="184">
      <formula>C204&gt;$D$4</formula>
    </cfRule>
  </conditionalFormatting>
  <conditionalFormatting sqref="C207:I208">
    <cfRule type="expression" dxfId="4271" priority="177">
      <formula>C207&lt;=$D$5</formula>
    </cfRule>
    <cfRule type="expression" dxfId="4270" priority="178">
      <formula>AND(C207&gt;$D$5,C207&lt;=$D$6)</formula>
    </cfRule>
    <cfRule type="expression" dxfId="4269" priority="179">
      <formula>AND(C207&gt;$D$6,C207&lt;=$D$4)</formula>
    </cfRule>
    <cfRule type="expression" dxfId="4268" priority="180">
      <formula>C207&gt;$D$4</formula>
    </cfRule>
  </conditionalFormatting>
  <conditionalFormatting sqref="C207:I208">
    <cfRule type="expression" dxfId="4267" priority="173">
      <formula>C207&lt;=$D$5</formula>
    </cfRule>
    <cfRule type="expression" dxfId="4266" priority="174">
      <formula>AND(C207&gt;$D$5,C207&lt;=$D$6)</formula>
    </cfRule>
    <cfRule type="expression" dxfId="4265" priority="175">
      <formula>AND(C207&gt;$D$6,C207&lt;=$D$4)</formula>
    </cfRule>
    <cfRule type="expression" dxfId="4264" priority="176">
      <formula>C207&gt;$D$4</formula>
    </cfRule>
  </conditionalFormatting>
  <conditionalFormatting sqref="G209">
    <cfRule type="expression" dxfId="4263" priority="169">
      <formula>G209&lt;=$D$5</formula>
    </cfRule>
    <cfRule type="expression" dxfId="4262" priority="170">
      <formula>AND(G209&gt;$D$5,G209&lt;=$D$6)</formula>
    </cfRule>
    <cfRule type="expression" dxfId="4261" priority="171">
      <formula>AND(G209&gt;$D$6,G209&lt;=$D$4)</formula>
    </cfRule>
    <cfRule type="expression" dxfId="4260" priority="172">
      <formula>G209&gt;$D$4</formula>
    </cfRule>
  </conditionalFormatting>
  <conditionalFormatting sqref="G209">
    <cfRule type="expression" dxfId="4259" priority="165">
      <formula>G209&lt;=$D$5</formula>
    </cfRule>
    <cfRule type="expression" dxfId="4258" priority="166">
      <formula>AND(G209&gt;$D$5,G209&lt;=$D$6)</formula>
    </cfRule>
    <cfRule type="expression" dxfId="4257" priority="167">
      <formula>AND(G209&gt;$D$6,G209&lt;=$D$4)</formula>
    </cfRule>
    <cfRule type="expression" dxfId="4256" priority="168">
      <formula>G209&gt;$D$4</formula>
    </cfRule>
  </conditionalFormatting>
  <conditionalFormatting sqref="G210 H209:I210 C209:F210">
    <cfRule type="expression" dxfId="4255" priority="161">
      <formula>C209&lt;=$D$5</formula>
    </cfRule>
    <cfRule type="expression" dxfId="4254" priority="162">
      <formula>AND(C209&gt;$D$5,C209&lt;=$D$6)</formula>
    </cfRule>
    <cfRule type="expression" dxfId="4253" priority="163">
      <formula>AND(C209&gt;$D$6,C209&lt;=$D$4)</formula>
    </cfRule>
    <cfRule type="expression" dxfId="4252" priority="164">
      <formula>C209&gt;$D$4</formula>
    </cfRule>
  </conditionalFormatting>
  <conditionalFormatting sqref="G210 H209:I210 C209:F210">
    <cfRule type="expression" dxfId="4251" priority="157">
      <formula>C209&lt;=$D$5</formula>
    </cfRule>
    <cfRule type="expression" dxfId="4250" priority="158">
      <formula>AND(C209&gt;$D$5,C209&lt;=$D$6)</formula>
    </cfRule>
    <cfRule type="expression" dxfId="4249" priority="159">
      <formula>AND(C209&gt;$D$6,C209&lt;=$D$4)</formula>
    </cfRule>
    <cfRule type="expression" dxfId="4248" priority="160">
      <formula>C209&gt;$D$4</formula>
    </cfRule>
  </conditionalFormatting>
  <conditionalFormatting sqref="C211:I212">
    <cfRule type="expression" dxfId="4247" priority="153">
      <formula>C211&lt;=$D$5</formula>
    </cfRule>
    <cfRule type="expression" dxfId="4246" priority="154">
      <formula>AND(C211&gt;$D$5,C211&lt;=$D$6)</formula>
    </cfRule>
    <cfRule type="expression" dxfId="4245" priority="155">
      <formula>AND(C211&gt;$D$6,C211&lt;=$D$4)</formula>
    </cfRule>
    <cfRule type="expression" dxfId="4244" priority="156">
      <formula>C211&gt;$D$4</formula>
    </cfRule>
  </conditionalFormatting>
  <conditionalFormatting sqref="C211:I212">
    <cfRule type="expression" dxfId="4243" priority="149">
      <formula>C211&lt;=$D$5</formula>
    </cfRule>
    <cfRule type="expression" dxfId="4242" priority="150">
      <formula>AND(C211&gt;$D$5,C211&lt;=$D$6)</formula>
    </cfRule>
    <cfRule type="expression" dxfId="4241" priority="151">
      <formula>AND(C211&gt;$D$6,C211&lt;=$D$4)</formula>
    </cfRule>
    <cfRule type="expression" dxfId="4240" priority="152">
      <formula>C211&gt;$D$4</formula>
    </cfRule>
  </conditionalFormatting>
  <conditionalFormatting sqref="C213:I219">
    <cfRule type="expression" dxfId="4239" priority="145">
      <formula>C213&lt;=$D$5</formula>
    </cfRule>
    <cfRule type="expression" dxfId="4238" priority="146">
      <formula>AND(C213&gt;$D$5,C213&lt;=$D$6)</formula>
    </cfRule>
    <cfRule type="expression" dxfId="4237" priority="147">
      <formula>AND(C213&gt;$D$6,C213&lt;=$D$4)</formula>
    </cfRule>
    <cfRule type="expression" dxfId="4236" priority="148">
      <formula>C213&gt;$D$4</formula>
    </cfRule>
  </conditionalFormatting>
  <conditionalFormatting sqref="C213:I219">
    <cfRule type="expression" dxfId="4235" priority="141">
      <formula>C213&lt;=$D$5</formula>
    </cfRule>
    <cfRule type="expression" dxfId="4234" priority="142">
      <formula>AND(C213&gt;$D$5,C213&lt;=$D$6)</formula>
    </cfRule>
    <cfRule type="expression" dxfId="4233" priority="143">
      <formula>AND(C213&gt;$D$6,C213&lt;=$D$4)</formula>
    </cfRule>
    <cfRule type="expression" dxfId="4232" priority="144">
      <formula>C213&gt;$D$4</formula>
    </cfRule>
  </conditionalFormatting>
  <conditionalFormatting sqref="C214:I215">
    <cfRule type="expression" dxfId="4231" priority="137">
      <formula>C214&lt;=$D$5</formula>
    </cfRule>
    <cfRule type="expression" dxfId="4230" priority="138">
      <formula>AND(C214&gt;$D$5,C214&lt;=$D$6)</formula>
    </cfRule>
    <cfRule type="expression" dxfId="4229" priority="139">
      <formula>AND(C214&gt;$D$6,C214&lt;=$D$4)</formula>
    </cfRule>
    <cfRule type="expression" dxfId="4228" priority="140">
      <formula>C214&gt;$D$4</formula>
    </cfRule>
  </conditionalFormatting>
  <conditionalFormatting sqref="C214:I215">
    <cfRule type="expression" dxfId="4227" priority="133">
      <formula>C214&lt;=$D$5</formula>
    </cfRule>
    <cfRule type="expression" dxfId="4226" priority="134">
      <formula>AND(C214&gt;$D$5,C214&lt;=$D$6)</formula>
    </cfRule>
    <cfRule type="expression" dxfId="4225" priority="135">
      <formula>AND(C214&gt;$D$6,C214&lt;=$D$4)</formula>
    </cfRule>
    <cfRule type="expression" dxfId="4224" priority="136">
      <formula>C214&gt;$D$4</formula>
    </cfRule>
  </conditionalFormatting>
  <conditionalFormatting sqref="C216:I216">
    <cfRule type="expression" dxfId="4223" priority="129">
      <formula>C216&lt;=$D$5</formula>
    </cfRule>
    <cfRule type="expression" dxfId="4222" priority="130">
      <formula>AND(C216&gt;$D$5,C216&lt;=$D$6)</formula>
    </cfRule>
    <cfRule type="expression" dxfId="4221" priority="131">
      <formula>AND(C216&gt;$D$6,C216&lt;=$D$4)</formula>
    </cfRule>
    <cfRule type="expression" dxfId="4220" priority="132">
      <formula>C216&gt;$D$4</formula>
    </cfRule>
  </conditionalFormatting>
  <conditionalFormatting sqref="C216:I216">
    <cfRule type="expression" dxfId="4219" priority="125">
      <formula>C216&lt;=$D$5</formula>
    </cfRule>
    <cfRule type="expression" dxfId="4218" priority="126">
      <formula>AND(C216&gt;$D$5,C216&lt;=$D$6)</formula>
    </cfRule>
    <cfRule type="expression" dxfId="4217" priority="127">
      <formula>AND(C216&gt;$D$6,C216&lt;=$D$4)</formula>
    </cfRule>
    <cfRule type="expression" dxfId="4216" priority="128">
      <formula>C216&gt;$D$4</formula>
    </cfRule>
  </conditionalFormatting>
  <conditionalFormatting sqref="C217:I219">
    <cfRule type="expression" dxfId="4215" priority="121">
      <formula>C217&lt;=$D$5</formula>
    </cfRule>
    <cfRule type="expression" dxfId="4214" priority="122">
      <formula>AND(C217&gt;$D$5,C217&lt;=$D$6)</formula>
    </cfRule>
    <cfRule type="expression" dxfId="4213" priority="123">
      <formula>AND(C217&gt;$D$6,C217&lt;=$D$4)</formula>
    </cfRule>
    <cfRule type="expression" dxfId="4212" priority="124">
      <formula>C217&gt;$D$4</formula>
    </cfRule>
  </conditionalFormatting>
  <conditionalFormatting sqref="C217:I219">
    <cfRule type="expression" dxfId="4211" priority="117">
      <formula>C217&lt;=$D$5</formula>
    </cfRule>
    <cfRule type="expression" dxfId="4210" priority="118">
      <formula>AND(C217&gt;$D$5,C217&lt;=$D$6)</formula>
    </cfRule>
    <cfRule type="expression" dxfId="4209" priority="119">
      <formula>AND(C217&gt;$D$6,C217&lt;=$D$4)</formula>
    </cfRule>
    <cfRule type="expression" dxfId="4208" priority="120">
      <formula>C217&gt;$D$4</formula>
    </cfRule>
  </conditionalFormatting>
  <conditionalFormatting sqref="C220:I226">
    <cfRule type="cellIs" dxfId="4207" priority="89" operator="greaterThanOrEqual">
      <formula>$D$6</formula>
    </cfRule>
    <cfRule type="cellIs" dxfId="4206" priority="90" operator="lessThan">
      <formula>$D$6</formula>
    </cfRule>
  </conditionalFormatting>
  <conditionalFormatting sqref="C220:I226">
    <cfRule type="cellIs" dxfId="4205" priority="87" operator="greaterThanOrEqual">
      <formula>$D$6</formula>
    </cfRule>
    <cfRule type="cellIs" dxfId="4204" priority="88" operator="lessThan">
      <formula>$D$6</formula>
    </cfRule>
  </conditionalFormatting>
  <conditionalFormatting sqref="C226:E226">
    <cfRule type="expression" dxfId="4203" priority="83">
      <formula>C226&lt;=$D$5</formula>
    </cfRule>
    <cfRule type="expression" dxfId="4202" priority="84">
      <formula>AND(C226&gt;$D$5,C226&lt;=$D$6)</formula>
    </cfRule>
    <cfRule type="expression" dxfId="4201" priority="85">
      <formula>AND(C226&gt;$D$6,C226&lt;=$D$4)</formula>
    </cfRule>
    <cfRule type="expression" dxfId="4200" priority="86">
      <formula>C226&gt;$D$4</formula>
    </cfRule>
  </conditionalFormatting>
  <conditionalFormatting sqref="C226:E226">
    <cfRule type="expression" dxfId="4199" priority="79">
      <formula>C226&lt;=$D$5</formula>
    </cfRule>
    <cfRule type="expression" dxfId="4198" priority="80">
      <formula>AND(C226&gt;$D$5,C226&lt;=$D$6)</formula>
    </cfRule>
    <cfRule type="expression" dxfId="4197" priority="81">
      <formula>AND(C226&gt;$D$6,C226&lt;=$D$4)</formula>
    </cfRule>
    <cfRule type="expression" dxfId="4196" priority="82">
      <formula>C226&gt;$D$4</formula>
    </cfRule>
  </conditionalFormatting>
  <conditionalFormatting sqref="F226:I226">
    <cfRule type="expression" dxfId="4195" priority="75">
      <formula>F226&lt;=$D$5</formula>
    </cfRule>
    <cfRule type="expression" dxfId="4194" priority="76">
      <formula>AND(F226&gt;$D$5,F226&lt;=$D$6)</formula>
    </cfRule>
    <cfRule type="expression" dxfId="4193" priority="77">
      <formula>AND(F226&gt;$D$6,F226&lt;=$D$4)</formula>
    </cfRule>
    <cfRule type="expression" dxfId="4192" priority="78">
      <formula>F226&gt;$D$4</formula>
    </cfRule>
  </conditionalFormatting>
  <conditionalFormatting sqref="F226:I226">
    <cfRule type="expression" dxfId="4191" priority="71">
      <formula>F226&lt;=$D$5</formula>
    </cfRule>
    <cfRule type="expression" dxfId="4190" priority="72">
      <formula>AND(F226&gt;$D$5,F226&lt;=$D$6)</formula>
    </cfRule>
    <cfRule type="expression" dxfId="4189" priority="73">
      <formula>AND(F226&gt;$D$6,F226&lt;=$D$4)</formula>
    </cfRule>
    <cfRule type="expression" dxfId="4188" priority="74">
      <formula>F226&gt;$D$4</formula>
    </cfRule>
  </conditionalFormatting>
  <conditionalFormatting sqref="C227:I227">
    <cfRule type="expression" dxfId="4187" priority="67">
      <formula>C227&lt;=$D$5</formula>
    </cfRule>
    <cfRule type="expression" dxfId="4186" priority="68">
      <formula>AND(C227&gt;$D$5,C227&lt;=$D$6)</formula>
    </cfRule>
    <cfRule type="expression" dxfId="4185" priority="69">
      <formula>AND(C227&gt;$D$6,C227&lt;=$D$4)</formula>
    </cfRule>
    <cfRule type="expression" dxfId="4184" priority="70">
      <formula>C227&gt;$D$4</formula>
    </cfRule>
  </conditionalFormatting>
  <conditionalFormatting sqref="C227:I227">
    <cfRule type="expression" dxfId="4183" priority="63">
      <formula>C227&lt;=$D$5</formula>
    </cfRule>
    <cfRule type="expression" dxfId="4182" priority="64">
      <formula>AND(C227&gt;$D$5,C227&lt;=$D$6)</formula>
    </cfRule>
    <cfRule type="expression" dxfId="4181" priority="65">
      <formula>AND(C227&gt;$D$6,C227&lt;=$D$4)</formula>
    </cfRule>
    <cfRule type="expression" dxfId="4180" priority="66">
      <formula>C227&gt;$D$4</formula>
    </cfRule>
  </conditionalFormatting>
  <conditionalFormatting sqref="C228:I228">
    <cfRule type="expression" dxfId="4179" priority="59">
      <formula>C228&lt;=$D$5</formula>
    </cfRule>
    <cfRule type="expression" dxfId="4178" priority="60">
      <formula>AND(C228&gt;$D$5,C228&lt;=$D$6)</formula>
    </cfRule>
    <cfRule type="expression" dxfId="4177" priority="61">
      <formula>AND(C228&gt;$D$6,C228&lt;=$D$4)</formula>
    </cfRule>
    <cfRule type="expression" dxfId="4176" priority="62">
      <formula>C228&gt;$D$4</formula>
    </cfRule>
  </conditionalFormatting>
  <conditionalFormatting sqref="C228:I228">
    <cfRule type="expression" dxfId="4175" priority="55">
      <formula>C228&lt;=$D$5</formula>
    </cfRule>
    <cfRule type="expression" dxfId="4174" priority="56">
      <formula>AND(C228&gt;$D$5,C228&lt;=$D$6)</formula>
    </cfRule>
    <cfRule type="expression" dxfId="4173" priority="57">
      <formula>AND(C228&gt;$D$6,C228&lt;=$D$4)</formula>
    </cfRule>
    <cfRule type="expression" dxfId="4172" priority="58">
      <formula>C228&gt;$D$4</formula>
    </cfRule>
  </conditionalFormatting>
  <conditionalFormatting sqref="C229:I230">
    <cfRule type="expression" dxfId="4171" priority="51">
      <formula>C229&lt;=$D$5</formula>
    </cfRule>
    <cfRule type="expression" dxfId="4170" priority="52">
      <formula>AND(C229&gt;$D$5,C229&lt;=$D$6)</formula>
    </cfRule>
    <cfRule type="expression" dxfId="4169" priority="53">
      <formula>AND(C229&gt;$D$6,C229&lt;=$D$4)</formula>
    </cfRule>
    <cfRule type="expression" dxfId="4168" priority="54">
      <formula>C229&gt;$D$4</formula>
    </cfRule>
  </conditionalFormatting>
  <conditionalFormatting sqref="C229:I230">
    <cfRule type="expression" dxfId="4167" priority="47">
      <formula>C229&lt;=$D$5</formula>
    </cfRule>
    <cfRule type="expression" dxfId="4166" priority="48">
      <formula>AND(C229&gt;$D$5,C229&lt;=$D$6)</formula>
    </cfRule>
    <cfRule type="expression" dxfId="4165" priority="49">
      <formula>AND(C229&gt;$D$6,C229&lt;=$D$4)</formula>
    </cfRule>
    <cfRule type="expression" dxfId="4164" priority="50">
      <formula>C229&gt;$D$4</formula>
    </cfRule>
  </conditionalFormatting>
  <conditionalFormatting sqref="C231:I231">
    <cfRule type="expression" dxfId="4163" priority="43">
      <formula>C231&lt;=$D$5</formula>
    </cfRule>
    <cfRule type="expression" dxfId="4162" priority="44">
      <formula>AND(C231&gt;$D$5,C231&lt;=$D$6)</formula>
    </cfRule>
    <cfRule type="expression" dxfId="4161" priority="45">
      <formula>AND(C231&gt;$D$6,C231&lt;=$D$4)</formula>
    </cfRule>
    <cfRule type="expression" dxfId="4160" priority="46">
      <formula>C231&gt;$D$4</formula>
    </cfRule>
  </conditionalFormatting>
  <conditionalFormatting sqref="C231:I231">
    <cfRule type="expression" dxfId="4159" priority="39">
      <formula>C231&lt;=$D$5</formula>
    </cfRule>
    <cfRule type="expression" dxfId="4158" priority="40">
      <formula>AND(C231&gt;$D$5,C231&lt;=$D$6)</formula>
    </cfRule>
    <cfRule type="expression" dxfId="4157" priority="41">
      <formula>AND(C231&gt;$D$6,C231&lt;=$D$4)</formula>
    </cfRule>
    <cfRule type="expression" dxfId="4156" priority="42">
      <formula>C231&gt;$D$4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2" manualBreakCount="2">
    <brk id="162" max="8" man="1"/>
    <brk id="287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15" operator="greaterThanOrEqual" id="{BDF1F842-96A5-46D0-8E9E-4FB0C94A04F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16" operator="lessThan" id="{E29E5E05-E773-4CBC-9C97-D9B4C90A3C3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C232:I232</xm:sqref>
        </x14:conditionalFormatting>
        <x14:conditionalFormatting xmlns:xm="http://schemas.microsoft.com/office/excel/2006/main">
          <x14:cfRule type="cellIs" priority="113" operator="greaterThanOrEqual" id="{99956443-02F0-4863-AD13-32B37E75D5C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14" operator="lessThan" id="{76C110E9-7F11-466A-A121-D244ADFDAA9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C233:I233</xm:sqref>
        </x14:conditionalFormatting>
        <x14:conditionalFormatting xmlns:xm="http://schemas.microsoft.com/office/excel/2006/main">
          <x14:cfRule type="cellIs" priority="111" operator="greaterThanOrEqual" id="{3844CDF8-F9FE-42EE-9471-202231E0B28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12" operator="lessThan" id="{8E556439-DA59-42E1-937D-DB0AC922E63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C234:I234</xm:sqref>
        </x14:conditionalFormatting>
        <x14:conditionalFormatting xmlns:xm="http://schemas.microsoft.com/office/excel/2006/main">
          <x14:cfRule type="cellIs" priority="109" operator="greaterThanOrEqual" id="{DD2B6F14-6D70-42ED-AE9C-6C0B2E048C9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10" operator="lessThan" id="{6A9B006F-1F40-4443-994E-52611C44CCC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C235:I235</xm:sqref>
        </x14:conditionalFormatting>
        <x14:conditionalFormatting xmlns:xm="http://schemas.microsoft.com/office/excel/2006/main">
          <x14:cfRule type="cellIs" priority="107" operator="greaterThanOrEqual" id="{31682758-3F8E-40A0-AA2B-0A2BECE82FB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8" operator="lessThan" id="{BF6F1FDE-F374-4C9E-8A9A-EAF790D6976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C236:I236</xm:sqref>
        </x14:conditionalFormatting>
        <x14:conditionalFormatting xmlns:xm="http://schemas.microsoft.com/office/excel/2006/main">
          <x14:cfRule type="cellIs" priority="105" operator="greaterThanOrEqual" id="{DA3AC981-5838-4198-9B53-8FE78930CDE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6" operator="lessThan" id="{B463A885-D166-46C1-ABE7-4154F53B972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C237:I237</xm:sqref>
        </x14:conditionalFormatting>
        <x14:conditionalFormatting xmlns:xm="http://schemas.microsoft.com/office/excel/2006/main">
          <x14:cfRule type="cellIs" priority="103" operator="greaterThanOrEqual" id="{9DB76311-1A5B-487F-8C61-D1E53CFF747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4" operator="lessThan" id="{4A852E67-02EB-4771-B78B-3C06D8BAF52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C238:I238</xm:sqref>
        </x14:conditionalFormatting>
        <x14:conditionalFormatting xmlns:xm="http://schemas.microsoft.com/office/excel/2006/main">
          <x14:cfRule type="cellIs" priority="101" operator="greaterThanOrEqual" id="{7E2D13B8-1365-4794-8679-F74B016B628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2" operator="lessThan" id="{52807B49-AB83-46D2-84A3-3B301923526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C239:I239</xm:sqref>
        </x14:conditionalFormatting>
        <x14:conditionalFormatting xmlns:xm="http://schemas.microsoft.com/office/excel/2006/main">
          <x14:cfRule type="cellIs" priority="99" operator="greaterThanOrEqual" id="{FACFCECF-6EC7-497F-A606-144930E235A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0" operator="lessThan" id="{53344EC9-7240-4234-A2CF-D62E5C9FCAA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C240:I240</xm:sqref>
        </x14:conditionalFormatting>
        <x14:conditionalFormatting xmlns:xm="http://schemas.microsoft.com/office/excel/2006/main">
          <x14:cfRule type="cellIs" priority="97" operator="greaterThanOrEqual" id="{A55C3FCB-29A8-4744-9FAD-A15CBC354F5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8" operator="lessThan" id="{C06CA8EB-81BF-46AA-855C-F79A0E21556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C241:I241</xm:sqref>
        </x14:conditionalFormatting>
        <x14:conditionalFormatting xmlns:xm="http://schemas.microsoft.com/office/excel/2006/main">
          <x14:cfRule type="cellIs" priority="95" operator="greaterThanOrEqual" id="{AE6AD83B-65D3-4F41-936E-D9CD61FC979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6" operator="lessThan" id="{2414B145-42C4-4A74-B5CC-CD4E841A68D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C242:I243</xm:sqref>
        </x14:conditionalFormatting>
        <x14:conditionalFormatting xmlns:xm="http://schemas.microsoft.com/office/excel/2006/main">
          <x14:cfRule type="cellIs" priority="93" operator="greaterThanOrEqual" id="{30306D05-6CC0-4712-A05D-3196F795F2C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4" operator="lessThan" id="{C9A911CF-5F26-4E4C-9EDF-D89A4FE802A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C244:I244</xm:sqref>
        </x14:conditionalFormatting>
        <x14:conditionalFormatting xmlns:xm="http://schemas.microsoft.com/office/excel/2006/main">
          <x14:cfRule type="cellIs" priority="91" operator="greaterThanOrEqual" id="{1C11FB6A-4F6D-4F0B-A183-D085BC6799E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2" operator="lessThan" id="{6822769E-D21C-44CB-8BE4-6B280727FC0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C245:I245</xm:sqref>
        </x14:conditionalFormatting>
        <x14:conditionalFormatting xmlns:xm="http://schemas.microsoft.com/office/excel/2006/main">
          <x14:cfRule type="cellIs" priority="37" operator="greaterThanOrEqual" id="{9C8E3F69-5FD9-4E0A-A68D-98D53FFFA1A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8" operator="lessThan" id="{D78F1B1E-3510-4DBE-B96F-5AC9410B94D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C246:I255</xm:sqref>
        </x14:conditionalFormatting>
        <x14:conditionalFormatting xmlns:xm="http://schemas.microsoft.com/office/excel/2006/main">
          <x14:cfRule type="cellIs" priority="35" operator="greaterThanOrEqual" id="{64ADE265-0AA2-44B3-BA1E-47643157B10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6" operator="lessThan" id="{AA407339-9134-4F0E-A8FB-062C7F2E252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C256:I256</xm:sqref>
        </x14:conditionalFormatting>
        <x14:conditionalFormatting xmlns:xm="http://schemas.microsoft.com/office/excel/2006/main">
          <x14:cfRule type="cellIs" priority="33" operator="greaterThanOrEqual" id="{04E27BD3-9BFC-4034-820E-6683CAE8AFA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4" operator="lessThan" id="{E408050A-AD17-4C37-B1E5-84AB2816B97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C257:I257</xm:sqref>
        </x14:conditionalFormatting>
        <x14:conditionalFormatting xmlns:xm="http://schemas.microsoft.com/office/excel/2006/main">
          <x14:cfRule type="cellIs" priority="31" operator="greaterThanOrEqual" id="{2E61FE55-0C7D-4898-A9AF-323333FCEA2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2" operator="lessThan" id="{32A70930-3BA5-4E1D-903E-BDD061C0A54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C258:I259</xm:sqref>
        </x14:conditionalFormatting>
        <x14:conditionalFormatting xmlns:xm="http://schemas.microsoft.com/office/excel/2006/main">
          <x14:cfRule type="cellIs" priority="29" operator="greaterThanOrEqual" id="{27B42EDC-8FB5-4656-AED9-5EAA399952A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0" operator="lessThan" id="{7232DD89-89D6-42CB-882B-1D024D4454A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C260:I260</xm:sqref>
        </x14:conditionalFormatting>
        <x14:conditionalFormatting xmlns:xm="http://schemas.microsoft.com/office/excel/2006/main">
          <x14:cfRule type="cellIs" priority="27" operator="greaterThanOrEqual" id="{EFB35ED2-DB9C-4035-9CAB-2D526C414AD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8" operator="lessThan" id="{1E6956DA-61DB-446C-A788-C9C3F7C51B1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C261:I261</xm:sqref>
        </x14:conditionalFormatting>
        <x14:conditionalFormatting xmlns:xm="http://schemas.microsoft.com/office/excel/2006/main">
          <x14:cfRule type="cellIs" priority="25" operator="greaterThanOrEqual" id="{4986DA22-C02A-4CE6-82D5-FBAE17BE887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6" operator="lessThan" id="{B399FCC2-0706-43A1-9605-8917EE04216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C262:I262</xm:sqref>
        </x14:conditionalFormatting>
        <x14:conditionalFormatting xmlns:xm="http://schemas.microsoft.com/office/excel/2006/main">
          <x14:cfRule type="cellIs" priority="23" operator="greaterThanOrEqual" id="{999E5A02-7597-4CA7-BA02-8E44C1D2FF1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4" operator="lessThan" id="{B1A01A9B-83B1-488E-9E27-85C720AE3EF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C263:I263</xm:sqref>
        </x14:conditionalFormatting>
        <x14:conditionalFormatting xmlns:xm="http://schemas.microsoft.com/office/excel/2006/main">
          <x14:cfRule type="cellIs" priority="21" operator="greaterThanOrEqual" id="{BE53FCCB-2817-40DC-9B25-76A5A24853D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2" operator="lessThan" id="{820F6E40-CA0C-446C-AF3B-20C764094E4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C264:I264</xm:sqref>
        </x14:conditionalFormatting>
        <x14:conditionalFormatting xmlns:xm="http://schemas.microsoft.com/office/excel/2006/main">
          <x14:cfRule type="cellIs" priority="19" operator="greaterThanOrEqual" id="{89E605D0-D534-4BBA-87A3-7E029EE46A3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0" operator="lessThan" id="{C01B1439-31C9-4362-902F-3CEEB5ED911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C265:I265</xm:sqref>
        </x14:conditionalFormatting>
        <x14:conditionalFormatting xmlns:xm="http://schemas.microsoft.com/office/excel/2006/main">
          <x14:cfRule type="cellIs" priority="17" operator="greaterThanOrEqual" id="{FE5972AB-315B-4478-BFF3-32A6668562B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lessThan" id="{65EF6E18-D86C-4868-8F53-E224D829940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C266:I266</xm:sqref>
        </x14:conditionalFormatting>
        <x14:conditionalFormatting xmlns:xm="http://schemas.microsoft.com/office/excel/2006/main">
          <x14:cfRule type="cellIs" priority="15" operator="greaterThanOrEqual" id="{5D39F7C8-9741-4B86-9A0D-B3D00786A36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6" operator="lessThan" id="{30E4FE46-F795-45CD-A328-406269A4F2E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C267:I267</xm:sqref>
        </x14:conditionalFormatting>
        <x14:conditionalFormatting xmlns:xm="http://schemas.microsoft.com/office/excel/2006/main">
          <x14:cfRule type="cellIs" priority="13" operator="greaterThanOrEqual" id="{67C7854C-F77F-4491-B3A4-C5D003E9559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4" operator="lessThan" id="{276891D7-463F-436F-B180-1461D2F139F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C268:I268</xm:sqref>
        </x14:conditionalFormatting>
        <x14:conditionalFormatting xmlns:xm="http://schemas.microsoft.com/office/excel/2006/main">
          <x14:cfRule type="cellIs" priority="11" operator="greaterThanOrEqual" id="{5CD0DFA4-F002-4A87-BA28-C12700534E7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" operator="lessThan" id="{88E2377A-31BD-4E06-AB6B-F6CB0CCC1F8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C269:I269</xm:sqref>
        </x14:conditionalFormatting>
        <x14:conditionalFormatting xmlns:xm="http://schemas.microsoft.com/office/excel/2006/main">
          <x14:cfRule type="cellIs" priority="9" operator="greaterThanOrEqual" id="{CE172C0D-33E7-4F63-8BB5-1AD94CB70C7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lessThan" id="{FB98C8FC-0839-4ECF-818E-C6A694ECDFA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C270:I270</xm:sqref>
        </x14:conditionalFormatting>
        <x14:conditionalFormatting xmlns:xm="http://schemas.microsoft.com/office/excel/2006/main">
          <x14:cfRule type="cellIs" priority="7" operator="greaterThanOrEqual" id="{5349F093-4DCD-4E0F-B713-9F4894CD917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052FC01C-B16B-40D7-A4F8-EBC70727DBC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C271:I271</xm:sqref>
        </x14:conditionalFormatting>
        <x14:conditionalFormatting xmlns:xm="http://schemas.microsoft.com/office/excel/2006/main">
          <x14:cfRule type="cellIs" priority="5" operator="greaterThanOrEqual" id="{D4783107-47B7-44FB-802A-7E49A32C8EA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6922A9B2-89E6-4343-B1E7-3CA4C2BBBF5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C272:I272</xm:sqref>
        </x14:conditionalFormatting>
        <x14:conditionalFormatting xmlns:xm="http://schemas.microsoft.com/office/excel/2006/main">
          <x14:cfRule type="cellIs" priority="3" operator="greaterThanOrEqual" id="{5FB8E136-C006-49F1-8EA1-CF13BA3C8A1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0A56FC55-5302-41F3-B09A-C9BDD4527C2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C273:I273</xm:sqref>
        </x14:conditionalFormatting>
        <x14:conditionalFormatting xmlns:xm="http://schemas.microsoft.com/office/excel/2006/main">
          <x14:cfRule type="cellIs" priority="1" operator="greaterThanOrEqual" id="{A329597E-F8E7-4E17-B502-D521F49A5B5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055B5A94-BBCF-4734-A48F-20BB1EA3D66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C274:I274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393"/>
  <sheetViews>
    <sheetView view="pageBreakPreview" topLeftCell="B1" zoomScaleNormal="100" zoomScaleSheetLayoutView="100" workbookViewId="0">
      <selection activeCell="F7" sqref="F7:G7"/>
    </sheetView>
  </sheetViews>
  <sheetFormatPr defaultColWidth="9.140625" defaultRowHeight="12.75" x14ac:dyDescent="0.2"/>
  <cols>
    <col min="1" max="1" width="5.28515625" style="23" customWidth="1"/>
    <col min="2" max="2" width="15.140625" style="101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24" width="9.140625" style="13"/>
    <col min="25" max="26" width="5.5703125" style="13" customWidth="1"/>
    <col min="27" max="16384" width="9.140625" style="13"/>
  </cols>
  <sheetData>
    <row r="1" spans="1:38" s="4" customFormat="1" ht="33.75" customHeight="1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38" s="4" customFormat="1" ht="30.75" customHeight="1" x14ac:dyDescent="0.2">
      <c r="A2" s="151" t="s">
        <v>56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38" s="4" customFormat="1" ht="6.75" customHeight="1" x14ac:dyDescent="0.2">
      <c r="A3" s="6"/>
      <c r="B3" s="9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38" s="4" customFormat="1" ht="27" customHeigh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38" s="4" customFormat="1" ht="27" customHeight="1" x14ac:dyDescent="0.2">
      <c r="A5" s="139" t="s">
        <v>3</v>
      </c>
      <c r="B5" s="140"/>
      <c r="C5" s="162" t="s">
        <v>24</v>
      </c>
      <c r="D5" s="163"/>
      <c r="E5" s="31" t="s">
        <v>0</v>
      </c>
      <c r="F5" s="153" t="str">
        <f>Cuong!F5</f>
        <v>02/01/17 - 31/03/17</v>
      </c>
      <c r="G5" s="153"/>
      <c r="H5" s="64"/>
      <c r="I5" s="64"/>
      <c r="J5" s="9"/>
      <c r="K5" s="3"/>
      <c r="L5" s="3"/>
      <c r="M5" s="3"/>
    </row>
    <row r="6" spans="1:38" s="4" customFormat="1" ht="27" customHeight="1" x14ac:dyDescent="0.2">
      <c r="A6" s="145" t="s">
        <v>14</v>
      </c>
      <c r="B6" s="146"/>
      <c r="C6" s="160" t="s">
        <v>47</v>
      </c>
      <c r="D6" s="161"/>
      <c r="E6" s="31" t="s">
        <v>6</v>
      </c>
      <c r="F6" s="156">
        <v>525</v>
      </c>
      <c r="G6" s="157"/>
      <c r="H6" s="65"/>
      <c r="I6" s="65"/>
      <c r="J6" s="7"/>
      <c r="K6" s="3"/>
      <c r="L6" s="3"/>
      <c r="M6" s="3"/>
    </row>
    <row r="7" spans="1:38" s="4" customFormat="1" ht="27" customHeight="1" x14ac:dyDescent="0.2">
      <c r="A7" s="139" t="s">
        <v>4</v>
      </c>
      <c r="B7" s="140"/>
      <c r="C7" s="162" t="s">
        <v>20</v>
      </c>
      <c r="D7" s="163"/>
      <c r="E7" s="31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38" s="4" customFormat="1" ht="27" customHeight="1" x14ac:dyDescent="0.2">
      <c r="A8" s="149" t="s">
        <v>5</v>
      </c>
      <c r="B8" s="149"/>
      <c r="C8" s="162" t="s">
        <v>19</v>
      </c>
      <c r="D8" s="163"/>
      <c r="E8" s="31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38" s="4" customFormat="1" ht="27" customHeight="1" x14ac:dyDescent="0.2">
      <c r="A9" s="139" t="s">
        <v>78</v>
      </c>
      <c r="B9" s="140"/>
      <c r="C9" s="154">
        <v>1</v>
      </c>
      <c r="D9" s="155"/>
      <c r="E9" s="31" t="s">
        <v>79</v>
      </c>
      <c r="F9" s="154">
        <v>3</v>
      </c>
      <c r="G9" s="155"/>
      <c r="H9" s="67"/>
      <c r="I9" s="67"/>
      <c r="J9" s="3"/>
      <c r="K9" s="3"/>
      <c r="L9" s="3"/>
    </row>
    <row r="10" spans="1:38" s="4" customFormat="1" ht="7.5" customHeight="1" x14ac:dyDescent="0.2">
      <c r="A10" s="142"/>
      <c r="B10" s="142"/>
      <c r="C10" s="142"/>
      <c r="D10" s="142"/>
      <c r="E10" s="142"/>
      <c r="F10" s="142"/>
      <c r="G10" s="142"/>
      <c r="H10" s="59"/>
      <c r="I10" s="59"/>
      <c r="J10" s="3"/>
      <c r="K10" s="3"/>
      <c r="L10" s="3"/>
      <c r="M10" s="3"/>
    </row>
    <row r="11" spans="1:38" s="3" customFormat="1" ht="18.75" customHeight="1" x14ac:dyDescent="0.2">
      <c r="A11" s="7"/>
      <c r="B11" s="97"/>
    </row>
    <row r="12" spans="1:38" ht="25.5" customHeight="1" x14ac:dyDescent="0.2">
      <c r="A12" s="10" t="s">
        <v>15</v>
      </c>
      <c r="B12" s="98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73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T12" t="s">
        <v>42</v>
      </c>
      <c r="U12"/>
      <c r="V12"/>
      <c r="X12" t="s">
        <v>42</v>
      </c>
      <c r="Y12"/>
      <c r="Z12"/>
      <c r="AB12" t="s">
        <v>42</v>
      </c>
      <c r="AC12"/>
      <c r="AD12"/>
      <c r="AF12" t="s">
        <v>42</v>
      </c>
      <c r="AG12"/>
      <c r="AH12"/>
      <c r="AJ12" t="s">
        <v>42</v>
      </c>
      <c r="AK12"/>
      <c r="AL12"/>
    </row>
    <row r="13" spans="1:38" ht="25.5" customHeight="1" x14ac:dyDescent="0.2">
      <c r="A13" s="10"/>
      <c r="B13" s="86">
        <v>43102</v>
      </c>
      <c r="C13" s="87">
        <v>0</v>
      </c>
      <c r="D13" s="87">
        <v>0</v>
      </c>
      <c r="E13" s="87">
        <v>0</v>
      </c>
      <c r="F13" s="87">
        <v>0</v>
      </c>
      <c r="G13" s="87">
        <v>0</v>
      </c>
      <c r="H13" s="87">
        <v>0</v>
      </c>
      <c r="I13" s="87">
        <v>0</v>
      </c>
      <c r="J13" s="12"/>
      <c r="K13" s="17">
        <f t="shared" ref="K13:K205" si="0">$C$9</f>
        <v>1</v>
      </c>
      <c r="L13" s="17">
        <f t="shared" ref="L13:L205" si="1">$F$9</f>
        <v>3</v>
      </c>
      <c r="M13" s="71"/>
      <c r="N13" s="72"/>
      <c r="O13" s="71"/>
      <c r="P13" s="73"/>
      <c r="Q13" s="73"/>
      <c r="T13"/>
      <c r="U13"/>
      <c r="V13"/>
      <c r="X13"/>
      <c r="Y13"/>
      <c r="Z13"/>
      <c r="AB13"/>
      <c r="AC13"/>
      <c r="AD13"/>
      <c r="AF13"/>
      <c r="AG13"/>
      <c r="AH13"/>
      <c r="AJ13"/>
      <c r="AK13"/>
      <c r="AL13"/>
    </row>
    <row r="14" spans="1:38" ht="25.5" customHeight="1" x14ac:dyDescent="0.2">
      <c r="A14" s="10"/>
      <c r="B14" s="86">
        <v>43103</v>
      </c>
      <c r="C14" s="87">
        <v>0</v>
      </c>
      <c r="D14" s="87">
        <v>0</v>
      </c>
      <c r="E14" s="87">
        <v>0</v>
      </c>
      <c r="F14" s="87">
        <v>0</v>
      </c>
      <c r="G14" s="87">
        <v>0</v>
      </c>
      <c r="H14" s="87">
        <v>1</v>
      </c>
      <c r="I14" s="87">
        <v>0</v>
      </c>
      <c r="J14" s="12"/>
      <c r="K14" s="17">
        <f t="shared" si="0"/>
        <v>1</v>
      </c>
      <c r="L14" s="17">
        <f t="shared" si="1"/>
        <v>3</v>
      </c>
      <c r="M14" s="71"/>
      <c r="N14" s="72"/>
      <c r="O14" s="71"/>
      <c r="P14" s="73"/>
      <c r="Q14" s="73"/>
      <c r="T14"/>
      <c r="U14"/>
      <c r="V14"/>
      <c r="X14"/>
      <c r="Y14"/>
      <c r="Z14"/>
      <c r="AB14"/>
      <c r="AC14"/>
      <c r="AD14"/>
      <c r="AF14"/>
      <c r="AG14"/>
      <c r="AH14"/>
      <c r="AJ14"/>
      <c r="AK14"/>
      <c r="AL14"/>
    </row>
    <row r="15" spans="1:38" ht="25.5" customHeight="1" x14ac:dyDescent="0.2">
      <c r="A15" s="10"/>
      <c r="B15" s="86">
        <v>43106</v>
      </c>
      <c r="C15" s="87">
        <v>0</v>
      </c>
      <c r="D15" s="87">
        <v>0</v>
      </c>
      <c r="E15" s="87">
        <v>0</v>
      </c>
      <c r="F15" s="87">
        <v>0</v>
      </c>
      <c r="G15" s="87">
        <v>0</v>
      </c>
      <c r="H15" s="87">
        <v>0</v>
      </c>
      <c r="I15" s="87">
        <v>1</v>
      </c>
      <c r="J15" s="12"/>
      <c r="K15" s="17">
        <f t="shared" si="0"/>
        <v>1</v>
      </c>
      <c r="L15" s="17">
        <f t="shared" si="1"/>
        <v>3</v>
      </c>
      <c r="M15" s="71"/>
      <c r="N15" s="72"/>
      <c r="O15" s="71"/>
      <c r="P15" s="73"/>
      <c r="Q15" s="73"/>
      <c r="T15"/>
      <c r="U15"/>
      <c r="V15"/>
      <c r="X15"/>
      <c r="Y15"/>
      <c r="Z15"/>
      <c r="AB15"/>
      <c r="AC15"/>
      <c r="AD15"/>
      <c r="AF15"/>
      <c r="AG15"/>
      <c r="AH15"/>
      <c r="AJ15"/>
      <c r="AK15"/>
      <c r="AL15"/>
    </row>
    <row r="16" spans="1:38" ht="25.5" customHeight="1" x14ac:dyDescent="0.2">
      <c r="A16" s="10"/>
      <c r="B16" s="86">
        <v>43109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12"/>
      <c r="K16" s="17">
        <f t="shared" si="0"/>
        <v>1</v>
      </c>
      <c r="L16" s="17">
        <f t="shared" si="1"/>
        <v>3</v>
      </c>
      <c r="M16" s="71"/>
      <c r="N16" s="72"/>
      <c r="O16" s="71"/>
      <c r="P16" s="73"/>
      <c r="Q16" s="73"/>
      <c r="T16"/>
      <c r="U16"/>
      <c r="V16"/>
      <c r="X16"/>
      <c r="Y16"/>
      <c r="Z16"/>
      <c r="AB16"/>
      <c r="AC16"/>
      <c r="AD16"/>
      <c r="AF16"/>
      <c r="AG16"/>
      <c r="AH16"/>
      <c r="AJ16"/>
      <c r="AK16"/>
      <c r="AL16"/>
    </row>
    <row r="17" spans="1:38" ht="25.5" customHeight="1" x14ac:dyDescent="0.2">
      <c r="A17" s="10"/>
      <c r="B17" s="86">
        <v>43116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12"/>
      <c r="K17" s="17">
        <f t="shared" si="0"/>
        <v>1</v>
      </c>
      <c r="L17" s="17">
        <f t="shared" si="1"/>
        <v>3</v>
      </c>
      <c r="M17" s="71"/>
      <c r="N17" s="72"/>
      <c r="O17" s="71"/>
      <c r="P17" s="73"/>
      <c r="Q17" s="73"/>
      <c r="T17"/>
      <c r="U17"/>
      <c r="V17"/>
      <c r="X17"/>
      <c r="Y17"/>
      <c r="Z17"/>
      <c r="AB17"/>
      <c r="AC17"/>
      <c r="AD17"/>
      <c r="AF17"/>
      <c r="AG17"/>
      <c r="AH17"/>
      <c r="AJ17"/>
      <c r="AK17"/>
      <c r="AL17"/>
    </row>
    <row r="18" spans="1:38" ht="25.5" customHeight="1" x14ac:dyDescent="0.2">
      <c r="A18" s="10"/>
      <c r="B18" s="86">
        <v>43119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1</v>
      </c>
      <c r="J18" s="12"/>
      <c r="K18" s="17">
        <f t="shared" si="0"/>
        <v>1</v>
      </c>
      <c r="L18" s="17">
        <f t="shared" si="1"/>
        <v>3</v>
      </c>
      <c r="M18" s="71"/>
      <c r="N18" s="72"/>
      <c r="O18" s="71"/>
      <c r="P18" s="73"/>
      <c r="Q18" s="73"/>
      <c r="T18"/>
      <c r="U18"/>
      <c r="V18"/>
      <c r="X18"/>
      <c r="Y18"/>
      <c r="Z18"/>
      <c r="AB18"/>
      <c r="AC18"/>
      <c r="AD18"/>
      <c r="AF18"/>
      <c r="AG18"/>
      <c r="AH18"/>
      <c r="AJ18"/>
      <c r="AK18"/>
      <c r="AL18"/>
    </row>
    <row r="19" spans="1:38" ht="25.5" customHeight="1" x14ac:dyDescent="0.2">
      <c r="A19" s="10"/>
      <c r="B19" s="86">
        <v>43120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12"/>
      <c r="K19" s="17">
        <f t="shared" si="0"/>
        <v>1</v>
      </c>
      <c r="L19" s="17">
        <f t="shared" si="1"/>
        <v>3</v>
      </c>
      <c r="M19" s="71"/>
      <c r="N19" s="72"/>
      <c r="O19" s="71"/>
      <c r="P19" s="73"/>
      <c r="Q19" s="73"/>
      <c r="T19"/>
      <c r="U19"/>
      <c r="V19"/>
      <c r="X19"/>
      <c r="Y19"/>
      <c r="Z19"/>
      <c r="AB19"/>
      <c r="AC19"/>
      <c r="AD19"/>
      <c r="AF19"/>
      <c r="AG19"/>
      <c r="AH19"/>
      <c r="AJ19"/>
      <c r="AK19"/>
      <c r="AL19"/>
    </row>
    <row r="20" spans="1:38" ht="25.5" customHeight="1" x14ac:dyDescent="0.2">
      <c r="A20" s="10"/>
      <c r="B20" s="86">
        <v>43123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12"/>
      <c r="K20" s="17">
        <f t="shared" si="0"/>
        <v>1</v>
      </c>
      <c r="L20" s="17">
        <f t="shared" si="1"/>
        <v>3</v>
      </c>
      <c r="M20" s="71"/>
      <c r="N20" s="72"/>
      <c r="O20" s="71"/>
      <c r="P20" s="73"/>
      <c r="Q20" s="73"/>
      <c r="T20"/>
      <c r="U20"/>
      <c r="V20"/>
      <c r="X20"/>
      <c r="Y20"/>
      <c r="Z20"/>
      <c r="AB20"/>
      <c r="AC20"/>
      <c r="AD20"/>
      <c r="AF20"/>
      <c r="AG20"/>
      <c r="AH20"/>
      <c r="AJ20"/>
      <c r="AK20"/>
      <c r="AL20"/>
    </row>
    <row r="21" spans="1:38" ht="25.5" customHeight="1" x14ac:dyDescent="0.2">
      <c r="A21" s="10"/>
      <c r="B21" s="86">
        <v>43127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12"/>
      <c r="K21" s="17">
        <f t="shared" si="0"/>
        <v>1</v>
      </c>
      <c r="L21" s="17">
        <f t="shared" si="1"/>
        <v>3</v>
      </c>
      <c r="M21" s="71"/>
      <c r="N21" s="72"/>
      <c r="O21" s="71"/>
      <c r="P21" s="73"/>
      <c r="Q21" s="73"/>
      <c r="T21"/>
      <c r="U21"/>
      <c r="V21"/>
      <c r="X21"/>
      <c r="Y21"/>
      <c r="Z21"/>
      <c r="AB21"/>
      <c r="AC21"/>
      <c r="AD21"/>
      <c r="AF21"/>
      <c r="AG21"/>
      <c r="AH21"/>
      <c r="AJ21"/>
      <c r="AK21"/>
      <c r="AL21"/>
    </row>
    <row r="22" spans="1:38" ht="25.5" customHeight="1" x14ac:dyDescent="0.2">
      <c r="A22" s="10"/>
      <c r="B22" s="86">
        <v>43128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12"/>
      <c r="K22" s="17">
        <f t="shared" si="0"/>
        <v>1</v>
      </c>
      <c r="L22" s="17">
        <f t="shared" si="1"/>
        <v>3</v>
      </c>
      <c r="M22" s="71"/>
      <c r="N22" s="72"/>
      <c r="O22" s="71"/>
      <c r="P22" s="73"/>
      <c r="Q22" s="73"/>
      <c r="T22"/>
      <c r="U22"/>
      <c r="V22"/>
      <c r="X22"/>
      <c r="Y22"/>
      <c r="Z22"/>
      <c r="AB22"/>
      <c r="AC22"/>
      <c r="AD22"/>
      <c r="AF22"/>
      <c r="AG22"/>
      <c r="AH22"/>
      <c r="AJ22"/>
      <c r="AK22"/>
      <c r="AL22"/>
    </row>
    <row r="23" spans="1:38" ht="25.5" customHeight="1" x14ac:dyDescent="0.2">
      <c r="A23" s="10"/>
      <c r="B23" s="86">
        <v>43133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12"/>
      <c r="K23" s="17">
        <f t="shared" si="0"/>
        <v>1</v>
      </c>
      <c r="L23" s="17">
        <f t="shared" si="1"/>
        <v>3</v>
      </c>
      <c r="M23" s="71"/>
      <c r="N23" s="72"/>
      <c r="O23" s="71"/>
      <c r="P23" s="73"/>
      <c r="Q23" s="73"/>
      <c r="T23"/>
      <c r="U23"/>
      <c r="V23"/>
      <c r="X23"/>
      <c r="Y23"/>
      <c r="Z23"/>
      <c r="AB23"/>
      <c r="AC23"/>
      <c r="AD23"/>
      <c r="AF23"/>
      <c r="AG23"/>
      <c r="AH23"/>
      <c r="AJ23"/>
      <c r="AK23"/>
      <c r="AL23"/>
    </row>
    <row r="24" spans="1:38" ht="25.5" customHeight="1" x14ac:dyDescent="0.2">
      <c r="A24" s="10"/>
      <c r="B24" s="86">
        <v>43138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12"/>
      <c r="K24" s="17">
        <f t="shared" si="0"/>
        <v>1</v>
      </c>
      <c r="L24" s="17">
        <f t="shared" si="1"/>
        <v>3</v>
      </c>
      <c r="M24" s="71"/>
      <c r="N24" s="72"/>
      <c r="O24" s="71"/>
      <c r="P24" s="73"/>
      <c r="Q24" s="73"/>
      <c r="T24"/>
      <c r="U24"/>
      <c r="V24"/>
      <c r="X24"/>
      <c r="Y24"/>
      <c r="Z24"/>
      <c r="AB24"/>
      <c r="AC24"/>
      <c r="AD24"/>
      <c r="AF24"/>
      <c r="AG24"/>
      <c r="AH24"/>
      <c r="AJ24"/>
      <c r="AK24"/>
      <c r="AL24"/>
    </row>
    <row r="25" spans="1:38" ht="25.5" customHeight="1" x14ac:dyDescent="0.2">
      <c r="A25" s="10"/>
      <c r="B25" s="86">
        <v>43139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12"/>
      <c r="K25" s="17">
        <f t="shared" si="0"/>
        <v>1</v>
      </c>
      <c r="L25" s="17">
        <f t="shared" si="1"/>
        <v>3</v>
      </c>
      <c r="M25" s="71"/>
      <c r="N25" s="72"/>
      <c r="O25" s="71"/>
      <c r="P25" s="73"/>
      <c r="Q25" s="73"/>
      <c r="T25"/>
      <c r="U25"/>
      <c r="V25"/>
      <c r="X25"/>
      <c r="Y25"/>
      <c r="Z25"/>
      <c r="AB25"/>
      <c r="AC25"/>
      <c r="AD25"/>
      <c r="AF25"/>
      <c r="AG25"/>
      <c r="AH25"/>
      <c r="AJ25"/>
      <c r="AK25"/>
      <c r="AL25"/>
    </row>
    <row r="26" spans="1:38" ht="25.5" customHeight="1" x14ac:dyDescent="0.2">
      <c r="A26" s="10"/>
      <c r="B26" s="86">
        <v>43140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12"/>
      <c r="K26" s="17">
        <f t="shared" si="0"/>
        <v>1</v>
      </c>
      <c r="L26" s="17">
        <f t="shared" si="1"/>
        <v>3</v>
      </c>
      <c r="M26" s="71"/>
      <c r="N26" s="72"/>
      <c r="O26" s="71"/>
      <c r="P26" s="73"/>
      <c r="Q26" s="73"/>
      <c r="T26"/>
      <c r="U26"/>
      <c r="V26"/>
      <c r="X26"/>
      <c r="Y26"/>
      <c r="Z26"/>
      <c r="AB26"/>
      <c r="AC26"/>
      <c r="AD26"/>
      <c r="AF26"/>
      <c r="AG26"/>
      <c r="AH26"/>
      <c r="AJ26"/>
      <c r="AK26"/>
      <c r="AL26"/>
    </row>
    <row r="27" spans="1:38" ht="25.5" customHeight="1" x14ac:dyDescent="0.2">
      <c r="A27" s="10"/>
      <c r="B27" s="86">
        <v>43143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12"/>
      <c r="K27" s="17">
        <f t="shared" si="0"/>
        <v>1</v>
      </c>
      <c r="L27" s="17">
        <f t="shared" si="1"/>
        <v>3</v>
      </c>
      <c r="M27" s="71"/>
      <c r="N27" s="72"/>
      <c r="O27" s="71"/>
      <c r="P27" s="73"/>
      <c r="Q27" s="73"/>
      <c r="T27"/>
      <c r="U27"/>
      <c r="V27"/>
      <c r="X27"/>
      <c r="Y27"/>
      <c r="Z27"/>
      <c r="AB27"/>
      <c r="AC27"/>
      <c r="AD27"/>
      <c r="AF27"/>
      <c r="AG27"/>
      <c r="AH27"/>
      <c r="AJ27"/>
      <c r="AK27"/>
      <c r="AL27"/>
    </row>
    <row r="28" spans="1:38" ht="25.5" customHeight="1" x14ac:dyDescent="0.2">
      <c r="A28" s="10"/>
      <c r="B28" s="86">
        <v>43152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12"/>
      <c r="K28" s="17">
        <f t="shared" si="0"/>
        <v>1</v>
      </c>
      <c r="L28" s="17">
        <f t="shared" si="1"/>
        <v>3</v>
      </c>
      <c r="M28" s="71"/>
      <c r="N28" s="72"/>
      <c r="O28" s="71"/>
      <c r="P28" s="73"/>
      <c r="Q28" s="73"/>
      <c r="T28"/>
      <c r="U28"/>
      <c r="V28"/>
      <c r="X28"/>
      <c r="Y28"/>
      <c r="Z28"/>
      <c r="AB28"/>
      <c r="AC28"/>
      <c r="AD28"/>
      <c r="AF28"/>
      <c r="AG28"/>
      <c r="AH28"/>
      <c r="AJ28"/>
      <c r="AK28"/>
      <c r="AL28"/>
    </row>
    <row r="29" spans="1:38" ht="25.5" customHeight="1" x14ac:dyDescent="0.2">
      <c r="A29" s="10"/>
      <c r="B29" s="86">
        <v>43154</v>
      </c>
      <c r="C29" s="87">
        <v>1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12"/>
      <c r="K29" s="17">
        <f t="shared" si="0"/>
        <v>1</v>
      </c>
      <c r="L29" s="17">
        <f t="shared" si="1"/>
        <v>3</v>
      </c>
      <c r="M29" s="71"/>
      <c r="N29" s="72"/>
      <c r="O29" s="71"/>
      <c r="P29" s="73"/>
      <c r="Q29" s="73"/>
      <c r="T29"/>
      <c r="U29"/>
      <c r="V29"/>
      <c r="X29"/>
      <c r="Y29"/>
      <c r="Z29"/>
      <c r="AB29"/>
      <c r="AC29"/>
      <c r="AD29"/>
      <c r="AF29"/>
      <c r="AG29"/>
      <c r="AH29"/>
      <c r="AJ29"/>
      <c r="AK29"/>
      <c r="AL29"/>
    </row>
    <row r="30" spans="1:38" ht="25.5" customHeight="1" x14ac:dyDescent="0.2">
      <c r="A30" s="10"/>
      <c r="B30" s="86">
        <v>43159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12"/>
      <c r="K30" s="17">
        <f t="shared" si="0"/>
        <v>1</v>
      </c>
      <c r="L30" s="17">
        <f t="shared" si="1"/>
        <v>3</v>
      </c>
      <c r="M30" s="71"/>
      <c r="N30" s="72"/>
      <c r="O30" s="71"/>
      <c r="P30" s="73"/>
      <c r="Q30" s="73"/>
      <c r="T30"/>
      <c r="U30"/>
      <c r="V30"/>
      <c r="X30"/>
      <c r="Y30"/>
      <c r="Z30"/>
      <c r="AB30"/>
      <c r="AC30"/>
      <c r="AD30"/>
      <c r="AF30"/>
      <c r="AG30"/>
      <c r="AH30"/>
      <c r="AJ30"/>
      <c r="AK30"/>
      <c r="AL30"/>
    </row>
    <row r="31" spans="1:38" ht="25.5" customHeight="1" x14ac:dyDescent="0.2">
      <c r="A31" s="10"/>
      <c r="B31" s="86">
        <v>43159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12"/>
      <c r="K31" s="17">
        <f t="shared" si="0"/>
        <v>1</v>
      </c>
      <c r="L31" s="17">
        <f t="shared" si="1"/>
        <v>3</v>
      </c>
      <c r="M31" s="71"/>
      <c r="N31" s="72"/>
      <c r="O31" s="71"/>
      <c r="P31" s="73"/>
      <c r="Q31" s="73"/>
      <c r="T31"/>
      <c r="U31"/>
      <c r="V31"/>
      <c r="X31"/>
      <c r="Y31"/>
      <c r="Z31"/>
      <c r="AB31"/>
      <c r="AC31"/>
      <c r="AD31"/>
      <c r="AF31"/>
      <c r="AG31"/>
      <c r="AH31"/>
      <c r="AJ31"/>
      <c r="AK31"/>
      <c r="AL31"/>
    </row>
    <row r="32" spans="1:38" ht="25.5" customHeight="1" x14ac:dyDescent="0.2">
      <c r="A32" s="10"/>
      <c r="B32" s="86">
        <v>43161</v>
      </c>
      <c r="C32" s="87">
        <v>0</v>
      </c>
      <c r="D32" s="87">
        <v>0</v>
      </c>
      <c r="E32" s="87">
        <v>1</v>
      </c>
      <c r="F32" s="87">
        <v>0</v>
      </c>
      <c r="G32" s="87">
        <v>0</v>
      </c>
      <c r="H32" s="87">
        <v>0</v>
      </c>
      <c r="I32" s="87">
        <v>0</v>
      </c>
      <c r="J32" s="12"/>
      <c r="K32" s="17">
        <f t="shared" si="0"/>
        <v>1</v>
      </c>
      <c r="L32" s="17">
        <f t="shared" si="1"/>
        <v>3</v>
      </c>
      <c r="M32" s="71"/>
      <c r="N32" s="72"/>
      <c r="O32" s="71"/>
      <c r="P32" s="73"/>
      <c r="Q32" s="73"/>
      <c r="T32"/>
      <c r="U32"/>
      <c r="V32"/>
      <c r="X32"/>
      <c r="Y32"/>
      <c r="Z32"/>
      <c r="AB32"/>
      <c r="AC32"/>
      <c r="AD32"/>
      <c r="AF32"/>
      <c r="AG32"/>
      <c r="AH32"/>
      <c r="AJ32"/>
      <c r="AK32"/>
      <c r="AL32"/>
    </row>
    <row r="33" spans="1:38" ht="25.5" customHeight="1" x14ac:dyDescent="0.2">
      <c r="A33" s="10"/>
      <c r="B33" s="86">
        <v>43162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12"/>
      <c r="K33" s="17">
        <f t="shared" si="0"/>
        <v>1</v>
      </c>
      <c r="L33" s="17">
        <f t="shared" si="1"/>
        <v>3</v>
      </c>
      <c r="M33" s="71"/>
      <c r="N33" s="72"/>
      <c r="O33" s="71"/>
      <c r="P33" s="73"/>
      <c r="Q33" s="73"/>
      <c r="T33"/>
      <c r="U33"/>
      <c r="V33"/>
      <c r="X33"/>
      <c r="Y33"/>
      <c r="Z33"/>
      <c r="AB33"/>
      <c r="AC33"/>
      <c r="AD33"/>
      <c r="AF33"/>
      <c r="AG33"/>
      <c r="AH33"/>
      <c r="AJ33"/>
      <c r="AK33"/>
      <c r="AL33"/>
    </row>
    <row r="34" spans="1:38" ht="25.5" customHeight="1" x14ac:dyDescent="0.2">
      <c r="A34" s="10"/>
      <c r="B34" s="86">
        <v>43163</v>
      </c>
      <c r="C34" s="87">
        <v>1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12"/>
      <c r="K34" s="17">
        <f t="shared" si="0"/>
        <v>1</v>
      </c>
      <c r="L34" s="17">
        <f t="shared" si="1"/>
        <v>3</v>
      </c>
      <c r="M34" s="71"/>
      <c r="N34" s="72"/>
      <c r="O34" s="71"/>
      <c r="P34" s="73"/>
      <c r="Q34" s="73"/>
      <c r="T34"/>
      <c r="U34"/>
      <c r="V34"/>
      <c r="X34"/>
      <c r="Y34"/>
      <c r="Z34"/>
      <c r="AB34"/>
      <c r="AC34"/>
      <c r="AD34"/>
      <c r="AF34"/>
      <c r="AG34"/>
      <c r="AH34"/>
      <c r="AJ34"/>
      <c r="AK34"/>
      <c r="AL34"/>
    </row>
    <row r="35" spans="1:38" ht="25.5" customHeight="1" x14ac:dyDescent="0.2">
      <c r="A35" s="10"/>
      <c r="B35" s="86">
        <v>43165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12"/>
      <c r="K35" s="17">
        <f t="shared" si="0"/>
        <v>1</v>
      </c>
      <c r="L35" s="17">
        <f t="shared" si="1"/>
        <v>3</v>
      </c>
      <c r="M35" s="71"/>
      <c r="N35" s="72"/>
      <c r="O35" s="71"/>
      <c r="P35" s="73"/>
      <c r="Q35" s="73"/>
      <c r="T35"/>
      <c r="U35"/>
      <c r="V35"/>
      <c r="X35"/>
      <c r="Y35"/>
      <c r="Z35"/>
      <c r="AB35"/>
      <c r="AC35"/>
      <c r="AD35"/>
      <c r="AF35"/>
      <c r="AG35"/>
      <c r="AH35"/>
      <c r="AJ35"/>
      <c r="AK35"/>
      <c r="AL35"/>
    </row>
    <row r="36" spans="1:38" ht="25.5" customHeight="1" x14ac:dyDescent="0.2">
      <c r="A36" s="10"/>
      <c r="B36" s="86">
        <v>43167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12"/>
      <c r="K36" s="17">
        <f t="shared" si="0"/>
        <v>1</v>
      </c>
      <c r="L36" s="17">
        <f t="shared" si="1"/>
        <v>3</v>
      </c>
      <c r="M36" s="71"/>
      <c r="N36" s="72"/>
      <c r="O36" s="71"/>
      <c r="P36" s="73"/>
      <c r="Q36" s="73"/>
      <c r="T36"/>
      <c r="U36"/>
      <c r="V36"/>
      <c r="X36"/>
      <c r="Y36"/>
      <c r="Z36"/>
      <c r="AB36"/>
      <c r="AC36"/>
      <c r="AD36"/>
      <c r="AF36"/>
      <c r="AG36"/>
      <c r="AH36"/>
      <c r="AJ36"/>
      <c r="AK36"/>
      <c r="AL36"/>
    </row>
    <row r="37" spans="1:38" ht="25.5" customHeight="1" x14ac:dyDescent="0.2">
      <c r="A37" s="10"/>
      <c r="B37" s="86">
        <v>43169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12"/>
      <c r="K37" s="17">
        <f t="shared" si="0"/>
        <v>1</v>
      </c>
      <c r="L37" s="17">
        <f t="shared" si="1"/>
        <v>3</v>
      </c>
      <c r="M37" s="71"/>
      <c r="N37" s="72"/>
      <c r="O37" s="71"/>
      <c r="P37" s="73"/>
      <c r="Q37" s="73"/>
      <c r="T37"/>
      <c r="U37"/>
      <c r="V37"/>
      <c r="X37"/>
      <c r="Y37"/>
      <c r="Z37"/>
      <c r="AB37"/>
      <c r="AC37"/>
      <c r="AD37"/>
      <c r="AF37"/>
      <c r="AG37"/>
      <c r="AH37"/>
      <c r="AJ37"/>
      <c r="AK37"/>
      <c r="AL37"/>
    </row>
    <row r="38" spans="1:38" ht="25.5" customHeight="1" x14ac:dyDescent="0.2">
      <c r="A38" s="10"/>
      <c r="B38" s="86">
        <v>43171</v>
      </c>
      <c r="C38" s="87">
        <v>0</v>
      </c>
      <c r="D38" s="87">
        <v>0</v>
      </c>
      <c r="E38" s="87">
        <v>1</v>
      </c>
      <c r="F38" s="87">
        <v>0</v>
      </c>
      <c r="G38" s="87">
        <v>0</v>
      </c>
      <c r="H38" s="87">
        <v>0</v>
      </c>
      <c r="I38" s="87">
        <v>0</v>
      </c>
      <c r="J38" s="12"/>
      <c r="K38" s="17">
        <f t="shared" si="0"/>
        <v>1</v>
      </c>
      <c r="L38" s="17">
        <f t="shared" si="1"/>
        <v>3</v>
      </c>
      <c r="M38" s="71"/>
      <c r="N38" s="72"/>
      <c r="O38" s="71"/>
      <c r="P38" s="73"/>
      <c r="Q38" s="73"/>
      <c r="T38"/>
      <c r="U38"/>
      <c r="V38"/>
      <c r="X38"/>
      <c r="Y38"/>
      <c r="Z38"/>
      <c r="AB38"/>
      <c r="AC38"/>
      <c r="AD38"/>
      <c r="AF38"/>
      <c r="AG38"/>
      <c r="AH38"/>
      <c r="AJ38"/>
      <c r="AK38"/>
      <c r="AL38"/>
    </row>
    <row r="39" spans="1:38" ht="25.5" customHeight="1" x14ac:dyDescent="0.2">
      <c r="A39" s="10"/>
      <c r="B39" s="86">
        <v>43173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12"/>
      <c r="K39" s="17">
        <f t="shared" si="0"/>
        <v>1</v>
      </c>
      <c r="L39" s="17">
        <f t="shared" si="1"/>
        <v>3</v>
      </c>
      <c r="M39" s="71"/>
      <c r="N39" s="72"/>
      <c r="O39" s="71"/>
      <c r="P39" s="73"/>
      <c r="Q39" s="73"/>
      <c r="T39"/>
      <c r="U39"/>
      <c r="V39"/>
      <c r="X39"/>
      <c r="Y39"/>
      <c r="Z39"/>
      <c r="AB39"/>
      <c r="AC39"/>
      <c r="AD39"/>
      <c r="AF39"/>
      <c r="AG39"/>
      <c r="AH39"/>
      <c r="AJ39"/>
      <c r="AK39"/>
      <c r="AL39"/>
    </row>
    <row r="40" spans="1:38" ht="25.5" customHeight="1" x14ac:dyDescent="0.2">
      <c r="A40" s="10"/>
      <c r="B40" s="86">
        <v>43175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12"/>
      <c r="K40" s="17">
        <f t="shared" si="0"/>
        <v>1</v>
      </c>
      <c r="L40" s="17">
        <f t="shared" si="1"/>
        <v>3</v>
      </c>
      <c r="M40" s="71"/>
      <c r="N40" s="72"/>
      <c r="O40" s="71"/>
      <c r="P40" s="73"/>
      <c r="Q40" s="73"/>
      <c r="T40"/>
      <c r="U40"/>
      <c r="V40"/>
      <c r="X40"/>
      <c r="Y40"/>
      <c r="Z40"/>
      <c r="AB40"/>
      <c r="AC40"/>
      <c r="AD40"/>
      <c r="AF40"/>
      <c r="AG40"/>
      <c r="AH40"/>
      <c r="AJ40"/>
      <c r="AK40"/>
      <c r="AL40"/>
    </row>
    <row r="41" spans="1:38" ht="25.5" customHeight="1" x14ac:dyDescent="0.2">
      <c r="A41" s="10"/>
      <c r="B41" s="86">
        <v>43176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1</v>
      </c>
      <c r="J41" s="12"/>
      <c r="K41" s="17">
        <f t="shared" si="0"/>
        <v>1</v>
      </c>
      <c r="L41" s="17">
        <f t="shared" si="1"/>
        <v>3</v>
      </c>
      <c r="M41" s="71"/>
      <c r="N41" s="72"/>
      <c r="O41" s="71"/>
      <c r="P41" s="73"/>
      <c r="Q41" s="73"/>
      <c r="T41"/>
      <c r="U41"/>
      <c r="V41"/>
      <c r="X41"/>
      <c r="Y41"/>
      <c r="Z41"/>
      <c r="AB41"/>
      <c r="AC41"/>
      <c r="AD41"/>
      <c r="AF41"/>
      <c r="AG41"/>
      <c r="AH41"/>
      <c r="AJ41"/>
      <c r="AK41"/>
      <c r="AL41"/>
    </row>
    <row r="42" spans="1:38" ht="25.5" customHeight="1" x14ac:dyDescent="0.2">
      <c r="A42" s="10"/>
      <c r="B42" s="86">
        <v>43179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12"/>
      <c r="K42" s="17">
        <f t="shared" si="0"/>
        <v>1</v>
      </c>
      <c r="L42" s="17">
        <f t="shared" si="1"/>
        <v>3</v>
      </c>
      <c r="M42" s="71"/>
      <c r="N42" s="72"/>
      <c r="O42" s="71"/>
      <c r="P42" s="73"/>
      <c r="Q42" s="73"/>
      <c r="T42"/>
      <c r="U42"/>
      <c r="V42"/>
      <c r="X42"/>
      <c r="Y42"/>
      <c r="Z42"/>
      <c r="AB42"/>
      <c r="AC42"/>
      <c r="AD42"/>
      <c r="AF42"/>
      <c r="AG42"/>
      <c r="AH42"/>
      <c r="AJ42"/>
      <c r="AK42"/>
      <c r="AL42"/>
    </row>
    <row r="43" spans="1:38" ht="25.5" customHeight="1" x14ac:dyDescent="0.2">
      <c r="A43" s="10"/>
      <c r="B43" s="86">
        <v>43182</v>
      </c>
      <c r="C43" s="87">
        <v>0</v>
      </c>
      <c r="D43" s="87">
        <v>0</v>
      </c>
      <c r="E43" s="87">
        <v>0</v>
      </c>
      <c r="F43" s="87">
        <v>1</v>
      </c>
      <c r="G43" s="87">
        <v>0</v>
      </c>
      <c r="H43" s="87">
        <v>0</v>
      </c>
      <c r="I43" s="87">
        <v>0</v>
      </c>
      <c r="J43" s="12"/>
      <c r="K43" s="17">
        <f t="shared" si="0"/>
        <v>1</v>
      </c>
      <c r="L43" s="17">
        <f t="shared" si="1"/>
        <v>3</v>
      </c>
      <c r="M43" s="71"/>
      <c r="N43" s="72"/>
      <c r="O43" s="71"/>
      <c r="P43" s="73"/>
      <c r="Q43" s="73"/>
      <c r="T43"/>
      <c r="U43"/>
      <c r="V43"/>
      <c r="X43"/>
      <c r="Y43"/>
      <c r="Z43"/>
      <c r="AB43"/>
      <c r="AC43"/>
      <c r="AD43"/>
      <c r="AF43"/>
      <c r="AG43"/>
      <c r="AH43"/>
      <c r="AJ43"/>
      <c r="AK43"/>
      <c r="AL43"/>
    </row>
    <row r="44" spans="1:38" ht="25.5" customHeight="1" x14ac:dyDescent="0.2">
      <c r="A44" s="10"/>
      <c r="B44" s="86">
        <v>43183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12"/>
      <c r="K44" s="17">
        <f t="shared" si="0"/>
        <v>1</v>
      </c>
      <c r="L44" s="17">
        <f t="shared" si="1"/>
        <v>3</v>
      </c>
      <c r="M44" s="71"/>
      <c r="N44" s="72"/>
      <c r="O44" s="71"/>
      <c r="P44" s="73"/>
      <c r="Q44" s="73"/>
      <c r="T44"/>
      <c r="U44"/>
      <c r="V44"/>
      <c r="X44"/>
      <c r="Y44"/>
      <c r="Z44"/>
      <c r="AB44"/>
      <c r="AC44"/>
      <c r="AD44"/>
      <c r="AF44"/>
      <c r="AG44"/>
      <c r="AH44"/>
      <c r="AJ44"/>
      <c r="AK44"/>
      <c r="AL44"/>
    </row>
    <row r="45" spans="1:38" ht="25.5" customHeight="1" x14ac:dyDescent="0.2">
      <c r="A45" s="10"/>
      <c r="B45" s="86">
        <v>43188</v>
      </c>
      <c r="C45" s="87">
        <v>1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12"/>
      <c r="K45" s="17">
        <f t="shared" si="0"/>
        <v>1</v>
      </c>
      <c r="L45" s="17">
        <f t="shared" si="1"/>
        <v>3</v>
      </c>
      <c r="M45" s="71"/>
      <c r="N45" s="72"/>
      <c r="O45" s="71"/>
      <c r="P45" s="73"/>
      <c r="Q45" s="73"/>
      <c r="T45"/>
      <c r="U45"/>
      <c r="V45"/>
      <c r="X45"/>
      <c r="Y45"/>
      <c r="Z45"/>
      <c r="AB45"/>
      <c r="AC45"/>
      <c r="AD45"/>
      <c r="AF45"/>
      <c r="AG45"/>
      <c r="AH45"/>
      <c r="AJ45"/>
      <c r="AK45"/>
      <c r="AL45"/>
    </row>
    <row r="46" spans="1:38" ht="25.5" customHeight="1" x14ac:dyDescent="0.2">
      <c r="A46" s="10"/>
      <c r="B46" s="86">
        <v>43190</v>
      </c>
      <c r="C46" s="87">
        <v>0</v>
      </c>
      <c r="D46" s="87">
        <v>0</v>
      </c>
      <c r="E46" s="87">
        <v>0</v>
      </c>
      <c r="F46" s="87">
        <v>1</v>
      </c>
      <c r="G46" s="87">
        <v>0</v>
      </c>
      <c r="H46" s="87">
        <v>0</v>
      </c>
      <c r="I46" s="87">
        <v>0</v>
      </c>
      <c r="J46" s="12"/>
      <c r="K46" s="17">
        <f t="shared" si="0"/>
        <v>1</v>
      </c>
      <c r="L46" s="17">
        <f t="shared" si="1"/>
        <v>3</v>
      </c>
      <c r="M46" s="71"/>
      <c r="N46" s="72"/>
      <c r="O46" s="71"/>
      <c r="P46" s="73"/>
      <c r="Q46" s="73"/>
      <c r="T46"/>
      <c r="U46"/>
      <c r="V46"/>
      <c r="X46"/>
      <c r="Y46"/>
      <c r="Z46"/>
      <c r="AB46"/>
      <c r="AC46"/>
      <c r="AD46"/>
      <c r="AF46"/>
      <c r="AG46"/>
      <c r="AH46"/>
      <c r="AJ46"/>
      <c r="AK46"/>
      <c r="AL46"/>
    </row>
    <row r="47" spans="1:38" ht="25.5" customHeight="1" x14ac:dyDescent="0.2">
      <c r="A47" s="10"/>
      <c r="B47" s="86">
        <v>43193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12"/>
      <c r="K47" s="17">
        <f t="shared" si="0"/>
        <v>1</v>
      </c>
      <c r="L47" s="17">
        <f t="shared" si="1"/>
        <v>3</v>
      </c>
      <c r="M47" s="71"/>
      <c r="N47" s="72"/>
      <c r="O47" s="71"/>
      <c r="P47" s="73"/>
      <c r="Q47" s="73"/>
      <c r="T47"/>
      <c r="U47"/>
      <c r="V47"/>
      <c r="X47"/>
      <c r="Y47"/>
      <c r="Z47"/>
      <c r="AB47"/>
      <c r="AC47"/>
      <c r="AD47"/>
      <c r="AF47"/>
      <c r="AG47"/>
      <c r="AH47"/>
      <c r="AJ47"/>
      <c r="AK47"/>
      <c r="AL47"/>
    </row>
    <row r="48" spans="1:38" ht="25.5" customHeight="1" x14ac:dyDescent="0.2">
      <c r="A48" s="10"/>
      <c r="B48" s="86">
        <v>43196</v>
      </c>
      <c r="C48" s="87">
        <v>0</v>
      </c>
      <c r="D48" s="87">
        <v>0</v>
      </c>
      <c r="E48" s="87">
        <v>1</v>
      </c>
      <c r="F48" s="87">
        <v>0</v>
      </c>
      <c r="G48" s="87">
        <v>0</v>
      </c>
      <c r="H48" s="87">
        <v>0</v>
      </c>
      <c r="I48" s="87">
        <v>0</v>
      </c>
      <c r="J48" s="12"/>
      <c r="K48" s="17">
        <f t="shared" si="0"/>
        <v>1</v>
      </c>
      <c r="L48" s="17">
        <f t="shared" si="1"/>
        <v>3</v>
      </c>
      <c r="M48" s="71"/>
      <c r="N48" s="72"/>
      <c r="O48" s="71"/>
      <c r="P48" s="73"/>
      <c r="Q48" s="73"/>
      <c r="T48"/>
      <c r="U48"/>
      <c r="V48"/>
      <c r="X48"/>
      <c r="Y48"/>
      <c r="Z48"/>
      <c r="AB48"/>
      <c r="AC48"/>
      <c r="AD48"/>
      <c r="AF48"/>
      <c r="AG48"/>
      <c r="AH48"/>
      <c r="AJ48"/>
      <c r="AK48"/>
      <c r="AL48"/>
    </row>
    <row r="49" spans="1:38" ht="25.5" customHeight="1" x14ac:dyDescent="0.2">
      <c r="A49" s="10"/>
      <c r="B49" s="86">
        <v>43197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12"/>
      <c r="K49" s="17">
        <f t="shared" si="0"/>
        <v>1</v>
      </c>
      <c r="L49" s="17">
        <f t="shared" si="1"/>
        <v>3</v>
      </c>
      <c r="M49" s="71"/>
      <c r="N49" s="72"/>
      <c r="O49" s="71"/>
      <c r="P49" s="73"/>
      <c r="Q49" s="73"/>
      <c r="T49"/>
      <c r="U49"/>
      <c r="V49"/>
      <c r="X49"/>
      <c r="Y49"/>
      <c r="Z49"/>
      <c r="AB49"/>
      <c r="AC49"/>
      <c r="AD49"/>
      <c r="AF49"/>
      <c r="AG49"/>
      <c r="AH49"/>
      <c r="AJ49"/>
      <c r="AK49"/>
      <c r="AL49"/>
    </row>
    <row r="50" spans="1:38" ht="25.5" customHeight="1" x14ac:dyDescent="0.2">
      <c r="A50" s="10"/>
      <c r="B50" s="86">
        <v>43198</v>
      </c>
      <c r="C50" s="87">
        <v>0</v>
      </c>
      <c r="D50" s="87">
        <v>0</v>
      </c>
      <c r="E50" s="87">
        <v>0</v>
      </c>
      <c r="F50" s="87">
        <v>0</v>
      </c>
      <c r="G50" s="87">
        <v>1</v>
      </c>
      <c r="H50" s="87">
        <v>0</v>
      </c>
      <c r="I50" s="87">
        <v>0</v>
      </c>
      <c r="J50" s="12"/>
      <c r="K50" s="17">
        <f t="shared" si="0"/>
        <v>1</v>
      </c>
      <c r="L50" s="17">
        <f t="shared" si="1"/>
        <v>3</v>
      </c>
      <c r="M50" s="71"/>
      <c r="N50" s="72"/>
      <c r="O50" s="71"/>
      <c r="P50" s="73"/>
      <c r="Q50" s="73"/>
      <c r="T50"/>
      <c r="U50"/>
      <c r="V50"/>
      <c r="X50"/>
      <c r="Y50"/>
      <c r="Z50"/>
      <c r="AB50"/>
      <c r="AC50"/>
      <c r="AD50"/>
      <c r="AF50"/>
      <c r="AG50"/>
      <c r="AH50"/>
      <c r="AJ50"/>
      <c r="AK50"/>
      <c r="AL50"/>
    </row>
    <row r="51" spans="1:38" ht="25.5" customHeight="1" x14ac:dyDescent="0.2">
      <c r="A51" s="10"/>
      <c r="B51" s="86">
        <v>43199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12"/>
      <c r="K51" s="17">
        <f t="shared" si="0"/>
        <v>1</v>
      </c>
      <c r="L51" s="17">
        <f t="shared" si="1"/>
        <v>3</v>
      </c>
      <c r="M51" s="71"/>
      <c r="N51" s="72"/>
      <c r="O51" s="71"/>
      <c r="P51" s="73"/>
      <c r="Q51" s="73"/>
      <c r="T51"/>
      <c r="U51"/>
      <c r="V51"/>
      <c r="X51"/>
      <c r="Y51"/>
      <c r="Z51"/>
      <c r="AB51"/>
      <c r="AC51"/>
      <c r="AD51"/>
      <c r="AF51"/>
      <c r="AG51"/>
      <c r="AH51"/>
      <c r="AJ51"/>
      <c r="AK51"/>
      <c r="AL51"/>
    </row>
    <row r="52" spans="1:38" ht="25.5" customHeight="1" x14ac:dyDescent="0.2">
      <c r="A52" s="10"/>
      <c r="B52" s="86">
        <v>43201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12"/>
      <c r="K52" s="17">
        <f t="shared" si="0"/>
        <v>1</v>
      </c>
      <c r="L52" s="17">
        <f t="shared" si="1"/>
        <v>3</v>
      </c>
      <c r="M52" s="71"/>
      <c r="N52" s="72"/>
      <c r="O52" s="71"/>
      <c r="P52" s="73"/>
      <c r="Q52" s="73"/>
      <c r="T52"/>
      <c r="U52"/>
      <c r="V52"/>
      <c r="X52"/>
      <c r="Y52"/>
      <c r="Z52"/>
      <c r="AB52"/>
      <c r="AC52"/>
      <c r="AD52"/>
      <c r="AF52"/>
      <c r="AG52"/>
      <c r="AH52"/>
      <c r="AJ52"/>
      <c r="AK52"/>
      <c r="AL52"/>
    </row>
    <row r="53" spans="1:38" ht="25.5" customHeight="1" x14ac:dyDescent="0.2">
      <c r="A53" s="10"/>
      <c r="B53" s="86">
        <v>43203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12"/>
      <c r="K53" s="17">
        <f t="shared" si="0"/>
        <v>1</v>
      </c>
      <c r="L53" s="17">
        <f t="shared" si="1"/>
        <v>3</v>
      </c>
      <c r="M53" s="71"/>
      <c r="N53" s="72"/>
      <c r="O53" s="71"/>
      <c r="P53" s="73"/>
      <c r="Q53" s="73"/>
      <c r="T53"/>
      <c r="U53"/>
      <c r="V53"/>
      <c r="X53"/>
      <c r="Y53"/>
      <c r="Z53"/>
      <c r="AB53"/>
      <c r="AC53"/>
      <c r="AD53"/>
      <c r="AF53"/>
      <c r="AG53"/>
      <c r="AH53"/>
      <c r="AJ53"/>
      <c r="AK53"/>
      <c r="AL53"/>
    </row>
    <row r="54" spans="1:38" ht="25.5" customHeight="1" x14ac:dyDescent="0.2">
      <c r="A54" s="10"/>
      <c r="B54" s="86">
        <v>43203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12"/>
      <c r="K54" s="17">
        <f t="shared" si="0"/>
        <v>1</v>
      </c>
      <c r="L54" s="17">
        <f t="shared" si="1"/>
        <v>3</v>
      </c>
      <c r="M54" s="71"/>
      <c r="N54" s="72"/>
      <c r="O54" s="71"/>
      <c r="P54" s="73"/>
      <c r="Q54" s="73"/>
      <c r="T54"/>
      <c r="U54"/>
      <c r="V54"/>
      <c r="X54"/>
      <c r="Y54"/>
      <c r="Z54"/>
      <c r="AB54"/>
      <c r="AC54"/>
      <c r="AD54"/>
      <c r="AF54"/>
      <c r="AG54"/>
      <c r="AH54"/>
      <c r="AJ54"/>
      <c r="AK54"/>
      <c r="AL54"/>
    </row>
    <row r="55" spans="1:38" ht="25.5" customHeight="1" x14ac:dyDescent="0.2">
      <c r="A55" s="10"/>
      <c r="B55" s="86">
        <v>43205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12"/>
      <c r="K55" s="17">
        <f t="shared" si="0"/>
        <v>1</v>
      </c>
      <c r="L55" s="17">
        <f t="shared" si="1"/>
        <v>3</v>
      </c>
      <c r="M55" s="71"/>
      <c r="N55" s="72"/>
      <c r="O55" s="71"/>
      <c r="P55" s="73"/>
      <c r="Q55" s="73"/>
      <c r="T55"/>
      <c r="U55"/>
      <c r="V55"/>
      <c r="X55"/>
      <c r="Y55"/>
      <c r="Z55"/>
      <c r="AB55"/>
      <c r="AC55"/>
      <c r="AD55"/>
      <c r="AF55"/>
      <c r="AG55"/>
      <c r="AH55"/>
      <c r="AJ55"/>
      <c r="AK55"/>
      <c r="AL55"/>
    </row>
    <row r="56" spans="1:38" ht="25.5" customHeight="1" x14ac:dyDescent="0.2">
      <c r="A56" s="10"/>
      <c r="B56" s="86">
        <v>43207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12"/>
      <c r="K56" s="17">
        <f t="shared" si="0"/>
        <v>1</v>
      </c>
      <c r="L56" s="17">
        <f t="shared" si="1"/>
        <v>3</v>
      </c>
      <c r="M56" s="71"/>
      <c r="N56" s="72"/>
      <c r="O56" s="71"/>
      <c r="P56" s="73"/>
      <c r="Q56" s="73"/>
      <c r="T56"/>
      <c r="U56"/>
      <c r="V56"/>
      <c r="X56"/>
      <c r="Y56"/>
      <c r="Z56"/>
      <c r="AB56"/>
      <c r="AC56"/>
      <c r="AD56"/>
      <c r="AF56"/>
      <c r="AG56"/>
      <c r="AH56"/>
      <c r="AJ56"/>
      <c r="AK56"/>
      <c r="AL56"/>
    </row>
    <row r="57" spans="1:38" ht="25.5" customHeight="1" x14ac:dyDescent="0.2">
      <c r="A57" s="10"/>
      <c r="B57" s="86">
        <v>43207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12"/>
      <c r="K57" s="17">
        <f t="shared" si="0"/>
        <v>1</v>
      </c>
      <c r="L57" s="17">
        <f t="shared" si="1"/>
        <v>3</v>
      </c>
      <c r="M57" s="71"/>
      <c r="N57" s="72"/>
      <c r="O57" s="71"/>
      <c r="P57" s="73"/>
      <c r="Q57" s="73"/>
      <c r="T57"/>
      <c r="U57"/>
      <c r="V57"/>
      <c r="X57"/>
      <c r="Y57"/>
      <c r="Z57"/>
      <c r="AB57"/>
      <c r="AC57"/>
      <c r="AD57"/>
      <c r="AF57"/>
      <c r="AG57"/>
      <c r="AH57"/>
      <c r="AJ57"/>
      <c r="AK57"/>
      <c r="AL57"/>
    </row>
    <row r="58" spans="1:38" ht="25.5" customHeight="1" x14ac:dyDescent="0.2">
      <c r="A58" s="10"/>
      <c r="B58" s="86">
        <v>43209</v>
      </c>
      <c r="C58" s="87">
        <v>0</v>
      </c>
      <c r="D58" s="87">
        <v>0</v>
      </c>
      <c r="E58" s="87">
        <v>0</v>
      </c>
      <c r="F58" s="87">
        <v>0</v>
      </c>
      <c r="G58" s="87">
        <v>1</v>
      </c>
      <c r="H58" s="87">
        <v>0</v>
      </c>
      <c r="I58" s="87">
        <v>0</v>
      </c>
      <c r="J58" s="12"/>
      <c r="K58" s="17">
        <f t="shared" si="0"/>
        <v>1</v>
      </c>
      <c r="L58" s="17">
        <f t="shared" si="1"/>
        <v>3</v>
      </c>
      <c r="M58" s="71"/>
      <c r="N58" s="72"/>
      <c r="O58" s="71"/>
      <c r="P58" s="73"/>
      <c r="Q58" s="73"/>
      <c r="T58"/>
      <c r="U58"/>
      <c r="V58"/>
      <c r="X58"/>
      <c r="Y58"/>
      <c r="Z58"/>
      <c r="AB58"/>
      <c r="AC58"/>
      <c r="AD58"/>
      <c r="AF58"/>
      <c r="AG58"/>
      <c r="AH58"/>
      <c r="AJ58"/>
      <c r="AK58"/>
      <c r="AL58"/>
    </row>
    <row r="59" spans="1:38" ht="25.5" customHeight="1" x14ac:dyDescent="0.2">
      <c r="A59" s="10"/>
      <c r="B59" s="86">
        <v>43210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12"/>
      <c r="K59" s="17">
        <f t="shared" si="0"/>
        <v>1</v>
      </c>
      <c r="L59" s="17">
        <f t="shared" si="1"/>
        <v>3</v>
      </c>
      <c r="M59" s="71"/>
      <c r="N59" s="72"/>
      <c r="O59" s="71"/>
      <c r="P59" s="73"/>
      <c r="Q59" s="73"/>
      <c r="T59"/>
      <c r="U59"/>
      <c r="V59"/>
      <c r="X59"/>
      <c r="Y59"/>
      <c r="Z59"/>
      <c r="AB59"/>
      <c r="AC59"/>
      <c r="AD59"/>
      <c r="AF59"/>
      <c r="AG59"/>
      <c r="AH59"/>
      <c r="AJ59"/>
      <c r="AK59"/>
      <c r="AL59"/>
    </row>
    <row r="60" spans="1:38" ht="25.5" customHeight="1" x14ac:dyDescent="0.2">
      <c r="A60" s="10"/>
      <c r="B60" s="86">
        <v>43212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12"/>
      <c r="K60" s="17">
        <f t="shared" si="0"/>
        <v>1</v>
      </c>
      <c r="L60" s="17">
        <f t="shared" si="1"/>
        <v>3</v>
      </c>
      <c r="M60" s="71"/>
      <c r="N60" s="72"/>
      <c r="O60" s="71"/>
      <c r="P60" s="73"/>
      <c r="Q60" s="73"/>
      <c r="T60"/>
      <c r="U60"/>
      <c r="V60"/>
      <c r="X60"/>
      <c r="Y60"/>
      <c r="Z60"/>
      <c r="AB60"/>
      <c r="AC60"/>
      <c r="AD60"/>
      <c r="AF60"/>
      <c r="AG60"/>
      <c r="AH60"/>
      <c r="AJ60"/>
      <c r="AK60"/>
      <c r="AL60"/>
    </row>
    <row r="61" spans="1:38" ht="25.5" customHeight="1" x14ac:dyDescent="0.2">
      <c r="A61" s="10"/>
      <c r="B61" s="86">
        <v>43215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12"/>
      <c r="K61" s="17">
        <f t="shared" si="0"/>
        <v>1</v>
      </c>
      <c r="L61" s="17">
        <f t="shared" si="1"/>
        <v>3</v>
      </c>
      <c r="M61" s="71"/>
      <c r="N61" s="72"/>
      <c r="O61" s="71"/>
      <c r="P61" s="73"/>
      <c r="Q61" s="73"/>
      <c r="T61"/>
      <c r="U61"/>
      <c r="V61"/>
      <c r="X61"/>
      <c r="Y61"/>
      <c r="Z61"/>
      <c r="AB61"/>
      <c r="AC61"/>
      <c r="AD61"/>
      <c r="AF61"/>
      <c r="AG61"/>
      <c r="AH61"/>
      <c r="AJ61"/>
      <c r="AK61"/>
      <c r="AL61"/>
    </row>
    <row r="62" spans="1:38" ht="25.5" customHeight="1" x14ac:dyDescent="0.2">
      <c r="A62" s="10"/>
      <c r="B62" s="86">
        <v>43222</v>
      </c>
      <c r="C62" s="87">
        <v>0</v>
      </c>
      <c r="D62" s="87">
        <v>0</v>
      </c>
      <c r="E62" s="87">
        <v>1</v>
      </c>
      <c r="F62" s="87">
        <v>0</v>
      </c>
      <c r="G62" s="87">
        <v>0</v>
      </c>
      <c r="H62" s="87">
        <v>0</v>
      </c>
      <c r="I62" s="87">
        <v>0</v>
      </c>
      <c r="J62" s="12"/>
      <c r="K62" s="17">
        <f t="shared" si="0"/>
        <v>1</v>
      </c>
      <c r="L62" s="17">
        <f t="shared" si="1"/>
        <v>3</v>
      </c>
      <c r="M62" s="71"/>
      <c r="N62" s="72"/>
      <c r="O62" s="71"/>
      <c r="P62" s="73"/>
      <c r="Q62" s="73"/>
      <c r="T62"/>
      <c r="U62"/>
      <c r="V62"/>
      <c r="X62"/>
      <c r="Y62"/>
      <c r="Z62"/>
      <c r="AB62"/>
      <c r="AC62"/>
      <c r="AD62"/>
      <c r="AF62"/>
      <c r="AG62"/>
      <c r="AH62"/>
      <c r="AJ62"/>
      <c r="AK62"/>
      <c r="AL62"/>
    </row>
    <row r="63" spans="1:38" ht="25.5" customHeight="1" x14ac:dyDescent="0.2">
      <c r="A63" s="10"/>
      <c r="B63" s="86">
        <v>43223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12"/>
      <c r="K63" s="17">
        <f t="shared" si="0"/>
        <v>1</v>
      </c>
      <c r="L63" s="17">
        <f t="shared" si="1"/>
        <v>3</v>
      </c>
      <c r="M63" s="71"/>
      <c r="N63" s="72"/>
      <c r="O63" s="71"/>
      <c r="P63" s="73"/>
      <c r="Q63" s="73"/>
      <c r="T63"/>
      <c r="U63"/>
      <c r="V63"/>
      <c r="X63"/>
      <c r="Y63"/>
      <c r="Z63"/>
      <c r="AB63"/>
      <c r="AC63"/>
      <c r="AD63"/>
      <c r="AF63"/>
      <c r="AG63"/>
      <c r="AH63"/>
      <c r="AJ63"/>
      <c r="AK63"/>
      <c r="AL63"/>
    </row>
    <row r="64" spans="1:38" ht="25.5" customHeight="1" x14ac:dyDescent="0.2">
      <c r="A64" s="10"/>
      <c r="B64" s="86">
        <v>43224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1</v>
      </c>
      <c r="J64" s="12"/>
      <c r="K64" s="17">
        <f t="shared" si="0"/>
        <v>1</v>
      </c>
      <c r="L64" s="17">
        <f t="shared" si="1"/>
        <v>3</v>
      </c>
      <c r="M64" s="71"/>
      <c r="N64" s="72"/>
      <c r="O64" s="71"/>
      <c r="P64" s="73"/>
      <c r="Q64" s="73"/>
      <c r="T64"/>
      <c r="U64"/>
      <c r="V64"/>
      <c r="X64"/>
      <c r="Y64"/>
      <c r="Z64"/>
      <c r="AB64"/>
      <c r="AC64"/>
      <c r="AD64"/>
      <c r="AF64"/>
      <c r="AG64"/>
      <c r="AH64"/>
      <c r="AJ64"/>
      <c r="AK64"/>
      <c r="AL64"/>
    </row>
    <row r="65" spans="1:38" ht="25.5" customHeight="1" x14ac:dyDescent="0.2">
      <c r="A65" s="10"/>
      <c r="B65" s="86">
        <v>43228</v>
      </c>
      <c r="C65" s="87">
        <v>0</v>
      </c>
      <c r="D65" s="87">
        <v>0</v>
      </c>
      <c r="E65" s="87">
        <v>0</v>
      </c>
      <c r="F65" s="87">
        <v>0</v>
      </c>
      <c r="G65" s="87">
        <v>1</v>
      </c>
      <c r="H65" s="87">
        <v>0</v>
      </c>
      <c r="I65" s="87">
        <v>0</v>
      </c>
      <c r="J65" s="12"/>
      <c r="K65" s="17">
        <f t="shared" si="0"/>
        <v>1</v>
      </c>
      <c r="L65" s="17">
        <f t="shared" si="1"/>
        <v>3</v>
      </c>
      <c r="M65" s="71"/>
      <c r="N65" s="72"/>
      <c r="O65" s="71"/>
      <c r="P65" s="73"/>
      <c r="Q65" s="73"/>
      <c r="T65"/>
      <c r="U65"/>
      <c r="V65"/>
      <c r="X65"/>
      <c r="Y65"/>
      <c r="Z65"/>
      <c r="AB65"/>
      <c r="AC65"/>
      <c r="AD65"/>
      <c r="AF65"/>
      <c r="AG65"/>
      <c r="AH65"/>
      <c r="AJ65"/>
      <c r="AK65"/>
      <c r="AL65"/>
    </row>
    <row r="66" spans="1:38" ht="25.5" customHeight="1" x14ac:dyDescent="0.2">
      <c r="A66" s="10"/>
      <c r="B66" s="86">
        <v>43231</v>
      </c>
      <c r="C66" s="87">
        <v>1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12"/>
      <c r="K66" s="17">
        <f t="shared" si="0"/>
        <v>1</v>
      </c>
      <c r="L66" s="17">
        <f t="shared" si="1"/>
        <v>3</v>
      </c>
      <c r="M66" s="71"/>
      <c r="N66" s="72"/>
      <c r="O66" s="71"/>
      <c r="P66" s="73"/>
      <c r="Q66" s="73"/>
      <c r="T66"/>
      <c r="U66"/>
      <c r="V66"/>
      <c r="X66"/>
      <c r="Y66"/>
      <c r="Z66"/>
      <c r="AB66"/>
      <c r="AC66"/>
      <c r="AD66"/>
      <c r="AF66"/>
      <c r="AG66"/>
      <c r="AH66"/>
      <c r="AJ66"/>
      <c r="AK66"/>
      <c r="AL66"/>
    </row>
    <row r="67" spans="1:38" ht="25.5" customHeight="1" x14ac:dyDescent="0.2">
      <c r="A67" s="10"/>
      <c r="B67" s="86">
        <v>43234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12"/>
      <c r="K67" s="17">
        <f t="shared" si="0"/>
        <v>1</v>
      </c>
      <c r="L67" s="17">
        <f t="shared" si="1"/>
        <v>3</v>
      </c>
      <c r="M67" s="71"/>
      <c r="N67" s="72"/>
      <c r="O67" s="71"/>
      <c r="P67" s="73"/>
      <c r="Q67" s="73"/>
      <c r="T67"/>
      <c r="U67"/>
      <c r="V67"/>
      <c r="X67"/>
      <c r="Y67"/>
      <c r="Z67"/>
      <c r="AB67"/>
      <c r="AC67"/>
      <c r="AD67"/>
      <c r="AF67"/>
      <c r="AG67"/>
      <c r="AH67"/>
      <c r="AJ67"/>
      <c r="AK67"/>
      <c r="AL67"/>
    </row>
    <row r="68" spans="1:38" ht="25.5" customHeight="1" x14ac:dyDescent="0.2">
      <c r="A68" s="10"/>
      <c r="B68" s="86">
        <v>43237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12"/>
      <c r="K68" s="17">
        <f t="shared" si="0"/>
        <v>1</v>
      </c>
      <c r="L68" s="17">
        <f t="shared" si="1"/>
        <v>3</v>
      </c>
      <c r="M68" s="71"/>
      <c r="N68" s="72"/>
      <c r="O68" s="71"/>
      <c r="P68" s="73"/>
      <c r="Q68" s="73"/>
      <c r="T68"/>
      <c r="U68"/>
      <c r="V68"/>
      <c r="X68"/>
      <c r="Y68"/>
      <c r="Z68"/>
      <c r="AB68"/>
      <c r="AC68"/>
      <c r="AD68"/>
      <c r="AF68"/>
      <c r="AG68"/>
      <c r="AH68"/>
      <c r="AJ68"/>
      <c r="AK68"/>
      <c r="AL68"/>
    </row>
    <row r="69" spans="1:38" ht="25.5" customHeight="1" x14ac:dyDescent="0.2">
      <c r="A69" s="10"/>
      <c r="B69" s="86">
        <v>43240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12"/>
      <c r="K69" s="17">
        <f t="shared" si="0"/>
        <v>1</v>
      </c>
      <c r="L69" s="17">
        <f t="shared" si="1"/>
        <v>3</v>
      </c>
      <c r="M69" s="71"/>
      <c r="N69" s="72"/>
      <c r="O69" s="71"/>
      <c r="P69" s="73"/>
      <c r="Q69" s="73"/>
      <c r="T69"/>
      <c r="U69"/>
      <c r="V69"/>
      <c r="X69"/>
      <c r="Y69"/>
      <c r="Z69"/>
      <c r="AB69"/>
      <c r="AC69"/>
      <c r="AD69"/>
      <c r="AF69"/>
      <c r="AG69"/>
      <c r="AH69"/>
      <c r="AJ69"/>
      <c r="AK69"/>
      <c r="AL69"/>
    </row>
    <row r="70" spans="1:38" ht="25.5" customHeight="1" x14ac:dyDescent="0.2">
      <c r="A70" s="10"/>
      <c r="B70" s="86">
        <v>43240</v>
      </c>
      <c r="C70" s="87">
        <v>0</v>
      </c>
      <c r="D70" s="87">
        <v>1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12"/>
      <c r="K70" s="17">
        <f t="shared" si="0"/>
        <v>1</v>
      </c>
      <c r="L70" s="17">
        <f t="shared" si="1"/>
        <v>3</v>
      </c>
      <c r="M70" s="71"/>
      <c r="N70" s="72"/>
      <c r="O70" s="71"/>
      <c r="P70" s="73"/>
      <c r="Q70" s="73"/>
      <c r="T70"/>
      <c r="U70"/>
      <c r="V70"/>
      <c r="X70"/>
      <c r="Y70"/>
      <c r="Z70"/>
      <c r="AB70"/>
      <c r="AC70"/>
      <c r="AD70"/>
      <c r="AF70"/>
      <c r="AG70"/>
      <c r="AH70"/>
      <c r="AJ70"/>
      <c r="AK70"/>
      <c r="AL70"/>
    </row>
    <row r="71" spans="1:38" ht="25.5" customHeight="1" x14ac:dyDescent="0.2">
      <c r="A71" s="10"/>
      <c r="B71" s="86">
        <v>43242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12"/>
      <c r="K71" s="17">
        <f t="shared" si="0"/>
        <v>1</v>
      </c>
      <c r="L71" s="17">
        <f t="shared" si="1"/>
        <v>3</v>
      </c>
      <c r="M71" s="71"/>
      <c r="N71" s="72"/>
      <c r="O71" s="71"/>
      <c r="P71" s="73"/>
      <c r="Q71" s="73"/>
      <c r="T71"/>
      <c r="U71"/>
      <c r="V71"/>
      <c r="X71"/>
      <c r="Y71"/>
      <c r="Z71"/>
      <c r="AB71"/>
      <c r="AC71"/>
      <c r="AD71"/>
      <c r="AF71"/>
      <c r="AG71"/>
      <c r="AH71"/>
      <c r="AJ71"/>
      <c r="AK71"/>
      <c r="AL71"/>
    </row>
    <row r="72" spans="1:38" ht="25.5" customHeight="1" x14ac:dyDescent="0.2">
      <c r="A72" s="10"/>
      <c r="B72" s="86">
        <v>43245</v>
      </c>
      <c r="C72" s="87">
        <v>0</v>
      </c>
      <c r="D72" s="87">
        <v>0</v>
      </c>
      <c r="E72" s="87">
        <v>1</v>
      </c>
      <c r="F72" s="87">
        <v>0</v>
      </c>
      <c r="G72" s="87">
        <v>0</v>
      </c>
      <c r="H72" s="87">
        <v>0</v>
      </c>
      <c r="I72" s="87">
        <v>0</v>
      </c>
      <c r="J72" s="12"/>
      <c r="K72" s="17">
        <f t="shared" si="0"/>
        <v>1</v>
      </c>
      <c r="L72" s="17">
        <f t="shared" si="1"/>
        <v>3</v>
      </c>
      <c r="M72" s="71"/>
      <c r="N72" s="72"/>
      <c r="O72" s="71"/>
      <c r="P72" s="73"/>
      <c r="Q72" s="73"/>
      <c r="T72"/>
      <c r="U72"/>
      <c r="V72"/>
      <c r="X72"/>
      <c r="Y72"/>
      <c r="Z72"/>
      <c r="AB72"/>
      <c r="AC72"/>
      <c r="AD72"/>
      <c r="AF72"/>
      <c r="AG72"/>
      <c r="AH72"/>
      <c r="AJ72"/>
      <c r="AK72"/>
      <c r="AL72"/>
    </row>
    <row r="73" spans="1:38" ht="25.5" customHeight="1" x14ac:dyDescent="0.2">
      <c r="A73" s="10"/>
      <c r="B73" s="86">
        <v>43248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12"/>
      <c r="K73" s="17">
        <f t="shared" si="0"/>
        <v>1</v>
      </c>
      <c r="L73" s="17">
        <f t="shared" si="1"/>
        <v>3</v>
      </c>
      <c r="M73" s="71"/>
      <c r="N73" s="72"/>
      <c r="O73" s="71"/>
      <c r="P73" s="73"/>
      <c r="Q73" s="73"/>
      <c r="T73"/>
      <c r="U73"/>
      <c r="V73"/>
      <c r="X73"/>
      <c r="Y73"/>
      <c r="Z73"/>
      <c r="AB73"/>
      <c r="AC73"/>
      <c r="AD73"/>
      <c r="AF73"/>
      <c r="AG73"/>
      <c r="AH73"/>
      <c r="AJ73"/>
      <c r="AK73"/>
      <c r="AL73"/>
    </row>
    <row r="74" spans="1:38" ht="25.5" customHeight="1" x14ac:dyDescent="0.2">
      <c r="A74" s="10"/>
      <c r="B74" s="86">
        <v>43248</v>
      </c>
      <c r="C74" s="87">
        <v>0</v>
      </c>
      <c r="D74" s="87">
        <v>0</v>
      </c>
      <c r="E74" s="87">
        <v>1</v>
      </c>
      <c r="F74" s="87">
        <v>0</v>
      </c>
      <c r="G74" s="87">
        <v>0</v>
      </c>
      <c r="H74" s="87">
        <v>0</v>
      </c>
      <c r="I74" s="87">
        <v>0</v>
      </c>
      <c r="J74" s="12"/>
      <c r="K74" s="17">
        <f t="shared" si="0"/>
        <v>1</v>
      </c>
      <c r="L74" s="17">
        <f t="shared" si="1"/>
        <v>3</v>
      </c>
      <c r="M74" s="71"/>
      <c r="N74" s="72"/>
      <c r="O74" s="71"/>
      <c r="P74" s="73"/>
      <c r="Q74" s="73"/>
      <c r="T74"/>
      <c r="U74"/>
      <c r="V74"/>
      <c r="X74"/>
      <c r="Y74"/>
      <c r="Z74"/>
      <c r="AB74"/>
      <c r="AC74"/>
      <c r="AD74"/>
      <c r="AF74"/>
      <c r="AG74"/>
      <c r="AH74"/>
      <c r="AJ74"/>
      <c r="AK74"/>
      <c r="AL74"/>
    </row>
    <row r="75" spans="1:38" ht="25.5" customHeight="1" x14ac:dyDescent="0.2">
      <c r="A75" s="10"/>
      <c r="B75" s="86">
        <v>43251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12"/>
      <c r="K75" s="17">
        <f t="shared" si="0"/>
        <v>1</v>
      </c>
      <c r="L75" s="17">
        <f t="shared" si="1"/>
        <v>3</v>
      </c>
      <c r="M75" s="71"/>
      <c r="N75" s="72"/>
      <c r="O75" s="71"/>
      <c r="P75" s="73"/>
      <c r="Q75" s="73"/>
      <c r="T75"/>
      <c r="U75"/>
      <c r="V75"/>
      <c r="X75"/>
      <c r="Y75"/>
      <c r="Z75"/>
      <c r="AB75"/>
      <c r="AC75"/>
      <c r="AD75"/>
      <c r="AF75"/>
      <c r="AG75"/>
      <c r="AH75"/>
      <c r="AJ75"/>
      <c r="AK75"/>
      <c r="AL75"/>
    </row>
    <row r="76" spans="1:38" ht="25.5" customHeight="1" x14ac:dyDescent="0.2">
      <c r="A76" s="10"/>
      <c r="B76" s="86">
        <v>43252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12"/>
      <c r="K76" s="17">
        <f t="shared" si="0"/>
        <v>1</v>
      </c>
      <c r="L76" s="17">
        <f t="shared" si="1"/>
        <v>3</v>
      </c>
      <c r="M76" s="71"/>
      <c r="N76" s="72"/>
      <c r="O76" s="71"/>
      <c r="P76" s="73"/>
      <c r="Q76" s="73"/>
      <c r="T76"/>
      <c r="U76"/>
      <c r="V76"/>
      <c r="X76"/>
      <c r="Y76"/>
      <c r="Z76"/>
      <c r="AB76"/>
      <c r="AC76"/>
      <c r="AD76"/>
      <c r="AF76"/>
      <c r="AG76"/>
      <c r="AH76"/>
      <c r="AJ76"/>
      <c r="AK76"/>
      <c r="AL76"/>
    </row>
    <row r="77" spans="1:38" ht="25.5" customHeight="1" x14ac:dyDescent="0.2">
      <c r="A77" s="10"/>
      <c r="B77" s="86">
        <v>43255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12"/>
      <c r="K77" s="17">
        <f t="shared" si="0"/>
        <v>1</v>
      </c>
      <c r="L77" s="17">
        <f t="shared" si="1"/>
        <v>3</v>
      </c>
      <c r="M77" s="71"/>
      <c r="N77" s="72"/>
      <c r="O77" s="71"/>
      <c r="P77" s="73"/>
      <c r="Q77" s="73"/>
      <c r="T77"/>
      <c r="U77"/>
      <c r="V77"/>
      <c r="X77"/>
      <c r="Y77"/>
      <c r="Z77"/>
      <c r="AB77"/>
      <c r="AC77"/>
      <c r="AD77"/>
      <c r="AF77"/>
      <c r="AG77"/>
      <c r="AH77"/>
      <c r="AJ77"/>
      <c r="AK77"/>
      <c r="AL77"/>
    </row>
    <row r="78" spans="1:38" ht="25.5" customHeight="1" x14ac:dyDescent="0.2">
      <c r="A78" s="10"/>
      <c r="B78" s="86">
        <v>43257</v>
      </c>
      <c r="C78" s="87">
        <v>1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12"/>
      <c r="K78" s="17">
        <f t="shared" si="0"/>
        <v>1</v>
      </c>
      <c r="L78" s="17">
        <f t="shared" si="1"/>
        <v>3</v>
      </c>
      <c r="M78" s="71"/>
      <c r="N78" s="72"/>
      <c r="O78" s="71"/>
      <c r="P78" s="73"/>
      <c r="Q78" s="73"/>
      <c r="T78"/>
      <c r="U78"/>
      <c r="V78"/>
      <c r="X78"/>
      <c r="Y78"/>
      <c r="Z78"/>
      <c r="AB78"/>
      <c r="AC78"/>
      <c r="AD78"/>
      <c r="AF78"/>
      <c r="AG78"/>
      <c r="AH78"/>
      <c r="AJ78"/>
      <c r="AK78"/>
      <c r="AL78"/>
    </row>
    <row r="79" spans="1:38" ht="25.5" customHeight="1" x14ac:dyDescent="0.2">
      <c r="A79" s="10"/>
      <c r="B79" s="86">
        <v>43259</v>
      </c>
      <c r="C79" s="87">
        <v>0</v>
      </c>
      <c r="D79" s="87">
        <v>0</v>
      </c>
      <c r="E79" s="87">
        <v>1</v>
      </c>
      <c r="F79" s="87">
        <v>0</v>
      </c>
      <c r="G79" s="87">
        <v>0</v>
      </c>
      <c r="H79" s="87">
        <v>0</v>
      </c>
      <c r="I79" s="87">
        <v>0</v>
      </c>
      <c r="J79" s="12"/>
      <c r="K79" s="17">
        <f t="shared" si="0"/>
        <v>1</v>
      </c>
      <c r="L79" s="17">
        <f t="shared" si="1"/>
        <v>3</v>
      </c>
      <c r="M79" s="71"/>
      <c r="N79" s="72"/>
      <c r="O79" s="71"/>
      <c r="P79" s="73"/>
      <c r="Q79" s="73"/>
      <c r="T79"/>
      <c r="U79"/>
      <c r="V79"/>
      <c r="X79"/>
      <c r="Y79"/>
      <c r="Z79"/>
      <c r="AB79"/>
      <c r="AC79"/>
      <c r="AD79"/>
      <c r="AF79"/>
      <c r="AG79"/>
      <c r="AH79"/>
      <c r="AJ79"/>
      <c r="AK79"/>
      <c r="AL79"/>
    </row>
    <row r="80" spans="1:38" ht="25.5" customHeight="1" x14ac:dyDescent="0.2">
      <c r="A80" s="10"/>
      <c r="B80" s="86">
        <v>43259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12"/>
      <c r="K80" s="17">
        <f t="shared" si="0"/>
        <v>1</v>
      </c>
      <c r="L80" s="17">
        <f t="shared" si="1"/>
        <v>3</v>
      </c>
      <c r="M80" s="71"/>
      <c r="N80" s="72"/>
      <c r="O80" s="71"/>
      <c r="P80" s="73"/>
      <c r="Q80" s="73"/>
      <c r="T80"/>
      <c r="U80"/>
      <c r="V80"/>
      <c r="X80"/>
      <c r="Y80"/>
      <c r="Z80"/>
      <c r="AB80"/>
      <c r="AC80"/>
      <c r="AD80"/>
      <c r="AF80"/>
      <c r="AG80"/>
      <c r="AH80"/>
      <c r="AJ80"/>
      <c r="AK80"/>
      <c r="AL80"/>
    </row>
    <row r="81" spans="1:38" ht="25.5" customHeight="1" x14ac:dyDescent="0.2">
      <c r="A81" s="10"/>
      <c r="B81" s="86">
        <v>43262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12"/>
      <c r="K81" s="17">
        <f t="shared" si="0"/>
        <v>1</v>
      </c>
      <c r="L81" s="17">
        <f t="shared" si="1"/>
        <v>3</v>
      </c>
      <c r="M81" s="71"/>
      <c r="N81" s="72"/>
      <c r="O81" s="71"/>
      <c r="P81" s="73"/>
      <c r="Q81" s="73"/>
      <c r="T81"/>
      <c r="U81"/>
      <c r="V81"/>
      <c r="X81"/>
      <c r="Y81"/>
      <c r="Z81"/>
      <c r="AB81"/>
      <c r="AC81"/>
      <c r="AD81"/>
      <c r="AF81"/>
      <c r="AG81"/>
      <c r="AH81"/>
      <c r="AJ81"/>
      <c r="AK81"/>
      <c r="AL81"/>
    </row>
    <row r="82" spans="1:38" ht="25.5" customHeight="1" x14ac:dyDescent="0.2">
      <c r="A82" s="10"/>
      <c r="B82" s="86">
        <v>43263</v>
      </c>
      <c r="C82" s="87">
        <v>0</v>
      </c>
      <c r="D82" s="87">
        <v>1</v>
      </c>
      <c r="E82" s="87">
        <v>0</v>
      </c>
      <c r="F82" s="87">
        <v>0</v>
      </c>
      <c r="G82" s="87">
        <v>0</v>
      </c>
      <c r="H82" s="87">
        <v>0</v>
      </c>
      <c r="I82" s="87">
        <v>0</v>
      </c>
      <c r="J82" s="12"/>
      <c r="K82" s="17">
        <f t="shared" si="0"/>
        <v>1</v>
      </c>
      <c r="L82" s="17">
        <f t="shared" si="1"/>
        <v>3</v>
      </c>
      <c r="M82" s="71"/>
      <c r="N82" s="72"/>
      <c r="O82" s="71"/>
      <c r="P82" s="73"/>
      <c r="Q82" s="73"/>
      <c r="T82"/>
      <c r="U82"/>
      <c r="V82"/>
      <c r="X82"/>
      <c r="Y82"/>
      <c r="Z82"/>
      <c r="AB82"/>
      <c r="AC82"/>
      <c r="AD82"/>
      <c r="AF82"/>
      <c r="AG82"/>
      <c r="AH82"/>
      <c r="AJ82"/>
      <c r="AK82"/>
      <c r="AL82"/>
    </row>
    <row r="83" spans="1:38" ht="25.5" customHeight="1" x14ac:dyDescent="0.2">
      <c r="A83" s="10"/>
      <c r="B83" s="86">
        <v>43266</v>
      </c>
      <c r="C83" s="87">
        <v>0</v>
      </c>
      <c r="D83" s="87">
        <v>0</v>
      </c>
      <c r="E83" s="87">
        <v>0</v>
      </c>
      <c r="F83" s="87">
        <v>1</v>
      </c>
      <c r="G83" s="87">
        <v>0</v>
      </c>
      <c r="H83" s="87">
        <v>0</v>
      </c>
      <c r="I83" s="87">
        <v>0</v>
      </c>
      <c r="J83" s="12"/>
      <c r="K83" s="17">
        <f t="shared" si="0"/>
        <v>1</v>
      </c>
      <c r="L83" s="17">
        <f t="shared" si="1"/>
        <v>3</v>
      </c>
      <c r="M83" s="71"/>
      <c r="N83" s="72"/>
      <c r="O83" s="71"/>
      <c r="P83" s="73"/>
      <c r="Q83" s="73"/>
      <c r="T83"/>
      <c r="U83"/>
      <c r="V83"/>
      <c r="X83"/>
      <c r="Y83"/>
      <c r="Z83"/>
      <c r="AB83"/>
      <c r="AC83"/>
      <c r="AD83"/>
      <c r="AF83"/>
      <c r="AG83"/>
      <c r="AH83"/>
      <c r="AJ83"/>
      <c r="AK83"/>
      <c r="AL83"/>
    </row>
    <row r="84" spans="1:38" ht="25.5" customHeight="1" x14ac:dyDescent="0.2">
      <c r="A84" s="10"/>
      <c r="B84" s="86">
        <v>43266</v>
      </c>
      <c r="C84" s="87">
        <v>0</v>
      </c>
      <c r="D84" s="87">
        <v>0</v>
      </c>
      <c r="E84" s="87">
        <v>0</v>
      </c>
      <c r="F84" s="87">
        <v>1</v>
      </c>
      <c r="G84" s="87">
        <v>0</v>
      </c>
      <c r="H84" s="87">
        <v>0</v>
      </c>
      <c r="I84" s="87">
        <v>0</v>
      </c>
      <c r="J84" s="12"/>
      <c r="K84" s="17">
        <f t="shared" si="0"/>
        <v>1</v>
      </c>
      <c r="L84" s="17">
        <f t="shared" si="1"/>
        <v>3</v>
      </c>
      <c r="M84" s="71"/>
      <c r="N84" s="72"/>
      <c r="O84" s="71"/>
      <c r="P84" s="73"/>
      <c r="Q84" s="73"/>
      <c r="T84"/>
      <c r="U84"/>
      <c r="V84"/>
      <c r="X84"/>
      <c r="Y84"/>
      <c r="Z84"/>
      <c r="AB84"/>
      <c r="AC84"/>
      <c r="AD84"/>
      <c r="AF84"/>
      <c r="AG84"/>
      <c r="AH84"/>
      <c r="AJ84"/>
      <c r="AK84"/>
      <c r="AL84"/>
    </row>
    <row r="85" spans="1:38" ht="25.5" customHeight="1" x14ac:dyDescent="0.2">
      <c r="A85" s="10"/>
      <c r="B85" s="86">
        <v>43269</v>
      </c>
      <c r="C85" s="87">
        <v>1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12"/>
      <c r="K85" s="17">
        <f t="shared" si="0"/>
        <v>1</v>
      </c>
      <c r="L85" s="17">
        <f t="shared" si="1"/>
        <v>3</v>
      </c>
      <c r="M85" s="71"/>
      <c r="N85" s="72"/>
      <c r="O85" s="71"/>
      <c r="P85" s="73"/>
      <c r="Q85" s="73"/>
      <c r="T85"/>
      <c r="U85"/>
      <c r="V85"/>
      <c r="X85"/>
      <c r="Y85"/>
      <c r="Z85"/>
      <c r="AB85"/>
      <c r="AC85"/>
      <c r="AD85"/>
      <c r="AF85"/>
      <c r="AG85"/>
      <c r="AH85"/>
      <c r="AJ85"/>
      <c r="AK85"/>
      <c r="AL85"/>
    </row>
    <row r="86" spans="1:38" ht="25.5" customHeight="1" x14ac:dyDescent="0.2">
      <c r="A86" s="10"/>
      <c r="B86" s="86">
        <v>43272</v>
      </c>
      <c r="C86" s="87">
        <v>0</v>
      </c>
      <c r="D86" s="87">
        <v>0</v>
      </c>
      <c r="E86" s="87">
        <v>0</v>
      </c>
      <c r="F86" s="87">
        <v>1</v>
      </c>
      <c r="G86" s="87">
        <v>0</v>
      </c>
      <c r="H86" s="87">
        <v>0</v>
      </c>
      <c r="I86" s="87">
        <v>0</v>
      </c>
      <c r="J86" s="12"/>
      <c r="K86" s="17">
        <f t="shared" si="0"/>
        <v>1</v>
      </c>
      <c r="L86" s="17">
        <f t="shared" si="1"/>
        <v>3</v>
      </c>
      <c r="M86" s="71"/>
      <c r="N86" s="72"/>
      <c r="O86" s="71"/>
      <c r="P86" s="73"/>
      <c r="Q86" s="73"/>
      <c r="T86"/>
      <c r="U86"/>
      <c r="V86"/>
      <c r="X86"/>
      <c r="Y86"/>
      <c r="Z86"/>
      <c r="AB86"/>
      <c r="AC86"/>
      <c r="AD86"/>
      <c r="AF86"/>
      <c r="AG86"/>
      <c r="AH86"/>
      <c r="AJ86"/>
      <c r="AK86"/>
      <c r="AL86"/>
    </row>
    <row r="87" spans="1:38" ht="25.5" customHeight="1" x14ac:dyDescent="0.2">
      <c r="A87" s="10"/>
      <c r="B87" s="86">
        <v>43273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12"/>
      <c r="K87" s="17">
        <f t="shared" si="0"/>
        <v>1</v>
      </c>
      <c r="L87" s="17">
        <f t="shared" si="1"/>
        <v>3</v>
      </c>
      <c r="M87" s="71"/>
      <c r="N87" s="72"/>
      <c r="O87" s="71"/>
      <c r="P87" s="73"/>
      <c r="Q87" s="73"/>
      <c r="T87"/>
      <c r="U87"/>
      <c r="V87"/>
      <c r="X87"/>
      <c r="Y87"/>
      <c r="Z87"/>
      <c r="AB87"/>
      <c r="AC87"/>
      <c r="AD87"/>
      <c r="AF87"/>
      <c r="AG87"/>
      <c r="AH87"/>
      <c r="AJ87"/>
      <c r="AK87"/>
      <c r="AL87"/>
    </row>
    <row r="88" spans="1:38" ht="25.5" customHeight="1" x14ac:dyDescent="0.2">
      <c r="A88" s="10"/>
      <c r="B88" s="86">
        <v>43276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12"/>
      <c r="K88" s="17">
        <f t="shared" si="0"/>
        <v>1</v>
      </c>
      <c r="L88" s="17">
        <f t="shared" si="1"/>
        <v>3</v>
      </c>
      <c r="M88" s="71"/>
      <c r="N88" s="72"/>
      <c r="O88" s="71"/>
      <c r="P88" s="73"/>
      <c r="Q88" s="73"/>
      <c r="T88"/>
      <c r="U88"/>
      <c r="V88"/>
      <c r="X88"/>
      <c r="Y88"/>
      <c r="Z88"/>
      <c r="AB88"/>
      <c r="AC88"/>
      <c r="AD88"/>
      <c r="AF88"/>
      <c r="AG88"/>
      <c r="AH88"/>
      <c r="AJ88"/>
      <c r="AK88"/>
      <c r="AL88"/>
    </row>
    <row r="89" spans="1:38" ht="25.5" customHeight="1" x14ac:dyDescent="0.2">
      <c r="A89" s="10"/>
      <c r="B89" s="86">
        <v>43278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12"/>
      <c r="K89" s="17">
        <f t="shared" si="0"/>
        <v>1</v>
      </c>
      <c r="L89" s="17">
        <f t="shared" si="1"/>
        <v>3</v>
      </c>
      <c r="M89" s="71"/>
      <c r="N89" s="72"/>
      <c r="O89" s="71"/>
      <c r="P89" s="73"/>
      <c r="Q89" s="73"/>
      <c r="T89"/>
      <c r="U89"/>
      <c r="V89"/>
      <c r="X89"/>
      <c r="Y89"/>
      <c r="Z89"/>
      <c r="AB89"/>
      <c r="AC89"/>
      <c r="AD89"/>
      <c r="AF89"/>
      <c r="AG89"/>
      <c r="AH89"/>
      <c r="AJ89"/>
      <c r="AK89"/>
      <c r="AL89"/>
    </row>
    <row r="90" spans="1:38" ht="25.5" customHeight="1" x14ac:dyDescent="0.2">
      <c r="A90" s="10"/>
      <c r="B90" s="86">
        <v>43280</v>
      </c>
      <c r="C90" s="87">
        <v>0</v>
      </c>
      <c r="D90" s="87">
        <v>1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12"/>
      <c r="K90" s="17">
        <f t="shared" si="0"/>
        <v>1</v>
      </c>
      <c r="L90" s="17">
        <f t="shared" si="1"/>
        <v>3</v>
      </c>
      <c r="M90" s="71"/>
      <c r="N90" s="72"/>
      <c r="O90" s="71"/>
      <c r="P90" s="73"/>
      <c r="Q90" s="73"/>
      <c r="T90"/>
      <c r="U90"/>
      <c r="V90"/>
      <c r="X90"/>
      <c r="Y90"/>
      <c r="Z90"/>
      <c r="AB90"/>
      <c r="AC90"/>
      <c r="AD90"/>
      <c r="AF90"/>
      <c r="AG90"/>
      <c r="AH90"/>
      <c r="AJ90"/>
      <c r="AK90"/>
      <c r="AL90"/>
    </row>
    <row r="91" spans="1:38" ht="25.5" customHeight="1" x14ac:dyDescent="0.2">
      <c r="A91" s="10"/>
      <c r="B91" s="86">
        <v>43281</v>
      </c>
      <c r="C91" s="87">
        <v>0</v>
      </c>
      <c r="D91" s="87">
        <v>0</v>
      </c>
      <c r="E91" s="87">
        <v>1</v>
      </c>
      <c r="F91" s="87">
        <v>0</v>
      </c>
      <c r="G91" s="87">
        <v>0</v>
      </c>
      <c r="H91" s="87">
        <v>0</v>
      </c>
      <c r="I91" s="87">
        <v>0</v>
      </c>
      <c r="J91" s="12"/>
      <c r="K91" s="17">
        <f t="shared" si="0"/>
        <v>1</v>
      </c>
      <c r="L91" s="17">
        <f t="shared" si="1"/>
        <v>3</v>
      </c>
      <c r="M91" s="71"/>
      <c r="N91" s="72"/>
      <c r="O91" s="71"/>
      <c r="P91" s="73"/>
      <c r="Q91" s="73"/>
      <c r="T91"/>
      <c r="U91"/>
      <c r="V91"/>
      <c r="X91"/>
      <c r="Y91"/>
      <c r="Z91"/>
      <c r="AB91"/>
      <c r="AC91"/>
      <c r="AD91"/>
      <c r="AF91"/>
      <c r="AG91"/>
      <c r="AH91"/>
      <c r="AJ91"/>
      <c r="AK91"/>
      <c r="AL91"/>
    </row>
    <row r="92" spans="1:38" ht="25.5" customHeight="1" x14ac:dyDescent="0.2">
      <c r="A92" s="10"/>
      <c r="B92" s="86">
        <v>43283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12"/>
      <c r="K92" s="17">
        <f t="shared" si="0"/>
        <v>1</v>
      </c>
      <c r="L92" s="17">
        <f t="shared" si="1"/>
        <v>3</v>
      </c>
      <c r="M92" s="71"/>
      <c r="N92" s="72"/>
      <c r="O92" s="71"/>
      <c r="P92" s="73"/>
      <c r="Q92" s="73"/>
      <c r="T92"/>
      <c r="U92"/>
      <c r="V92"/>
      <c r="X92"/>
      <c r="Y92"/>
      <c r="Z92"/>
      <c r="AB92"/>
      <c r="AC92"/>
      <c r="AD92"/>
      <c r="AF92"/>
      <c r="AG92"/>
      <c r="AH92"/>
      <c r="AJ92"/>
      <c r="AK92"/>
      <c r="AL92"/>
    </row>
    <row r="93" spans="1:38" ht="25.5" customHeight="1" x14ac:dyDescent="0.2">
      <c r="A93" s="10"/>
      <c r="B93" s="86">
        <v>43285</v>
      </c>
      <c r="C93" s="87">
        <v>0</v>
      </c>
      <c r="D93" s="87">
        <v>0</v>
      </c>
      <c r="E93" s="87">
        <v>0</v>
      </c>
      <c r="F93" s="87">
        <v>0</v>
      </c>
      <c r="G93" s="87">
        <v>0</v>
      </c>
      <c r="H93" s="87">
        <v>0</v>
      </c>
      <c r="I93" s="87">
        <v>0</v>
      </c>
      <c r="J93" s="12"/>
      <c r="K93" s="17">
        <f t="shared" si="0"/>
        <v>1</v>
      </c>
      <c r="L93" s="17">
        <f t="shared" si="1"/>
        <v>3</v>
      </c>
      <c r="M93" s="71"/>
      <c r="N93" s="72"/>
      <c r="O93" s="71"/>
      <c r="P93" s="73"/>
      <c r="Q93" s="73"/>
      <c r="T93"/>
      <c r="U93"/>
      <c r="V93"/>
      <c r="X93"/>
      <c r="Y93"/>
      <c r="Z93"/>
      <c r="AB93"/>
      <c r="AC93"/>
      <c r="AD93"/>
      <c r="AF93"/>
      <c r="AG93"/>
      <c r="AH93"/>
      <c r="AJ93"/>
      <c r="AK93"/>
      <c r="AL93"/>
    </row>
    <row r="94" spans="1:38" ht="25.5" customHeight="1" x14ac:dyDescent="0.2">
      <c r="A94" s="10"/>
      <c r="B94" s="86">
        <v>43287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12"/>
      <c r="K94" s="17">
        <f t="shared" si="0"/>
        <v>1</v>
      </c>
      <c r="L94" s="17">
        <f t="shared" si="1"/>
        <v>3</v>
      </c>
      <c r="M94" s="71"/>
      <c r="N94" s="72"/>
      <c r="O94" s="71"/>
      <c r="P94" s="73"/>
      <c r="Q94" s="73"/>
      <c r="T94"/>
      <c r="U94"/>
      <c r="V94"/>
      <c r="X94"/>
      <c r="Y94"/>
      <c r="Z94"/>
      <c r="AB94"/>
      <c r="AC94"/>
      <c r="AD94"/>
      <c r="AF94"/>
      <c r="AG94"/>
      <c r="AH94"/>
      <c r="AJ94"/>
      <c r="AK94"/>
      <c r="AL94"/>
    </row>
    <row r="95" spans="1:38" ht="25.5" customHeight="1" x14ac:dyDescent="0.2">
      <c r="A95" s="10"/>
      <c r="B95" s="86">
        <v>43291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12"/>
      <c r="K95" s="17">
        <f t="shared" si="0"/>
        <v>1</v>
      </c>
      <c r="L95" s="17">
        <f t="shared" si="1"/>
        <v>3</v>
      </c>
      <c r="M95" s="71"/>
      <c r="N95" s="72"/>
      <c r="O95" s="71"/>
      <c r="P95" s="73"/>
      <c r="Q95" s="73"/>
      <c r="T95"/>
      <c r="U95"/>
      <c r="V95"/>
      <c r="X95"/>
      <c r="Y95"/>
      <c r="Z95"/>
      <c r="AB95"/>
      <c r="AC95"/>
      <c r="AD95"/>
      <c r="AF95"/>
      <c r="AG95"/>
      <c r="AH95"/>
      <c r="AJ95"/>
      <c r="AK95"/>
      <c r="AL95"/>
    </row>
    <row r="96" spans="1:38" ht="25.5" customHeight="1" x14ac:dyDescent="0.2">
      <c r="A96" s="10"/>
      <c r="B96" s="86">
        <v>43293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12"/>
      <c r="K96" s="17">
        <f t="shared" si="0"/>
        <v>1</v>
      </c>
      <c r="L96" s="17">
        <f t="shared" si="1"/>
        <v>3</v>
      </c>
      <c r="M96" s="71"/>
      <c r="N96" s="72"/>
      <c r="O96" s="71"/>
      <c r="P96" s="73"/>
      <c r="Q96" s="73"/>
      <c r="T96"/>
      <c r="U96"/>
      <c r="V96"/>
      <c r="X96"/>
      <c r="Y96"/>
      <c r="Z96"/>
      <c r="AB96"/>
      <c r="AC96"/>
      <c r="AD96"/>
      <c r="AF96"/>
      <c r="AG96"/>
      <c r="AH96"/>
      <c r="AJ96"/>
      <c r="AK96"/>
      <c r="AL96"/>
    </row>
    <row r="97" spans="1:38" ht="25.5" customHeight="1" x14ac:dyDescent="0.2">
      <c r="A97" s="10"/>
      <c r="B97" s="86">
        <v>43297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</v>
      </c>
      <c r="J97" s="12"/>
      <c r="K97" s="17">
        <f t="shared" si="0"/>
        <v>1</v>
      </c>
      <c r="L97" s="17">
        <f t="shared" si="1"/>
        <v>3</v>
      </c>
      <c r="M97" s="71"/>
      <c r="N97" s="72"/>
      <c r="O97" s="71"/>
      <c r="P97" s="73"/>
      <c r="Q97" s="73"/>
      <c r="T97"/>
      <c r="U97"/>
      <c r="V97"/>
      <c r="X97"/>
      <c r="Y97"/>
      <c r="Z97"/>
      <c r="AB97"/>
      <c r="AC97"/>
      <c r="AD97"/>
      <c r="AF97"/>
      <c r="AG97"/>
      <c r="AH97"/>
      <c r="AJ97"/>
      <c r="AK97"/>
      <c r="AL97"/>
    </row>
    <row r="98" spans="1:38" ht="25.5" customHeight="1" x14ac:dyDescent="0.2">
      <c r="A98" s="10"/>
      <c r="B98" s="86">
        <v>43298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12"/>
      <c r="K98" s="17">
        <f t="shared" si="0"/>
        <v>1</v>
      </c>
      <c r="L98" s="17">
        <f t="shared" si="1"/>
        <v>3</v>
      </c>
      <c r="M98" s="71"/>
      <c r="N98" s="72"/>
      <c r="O98" s="71"/>
      <c r="P98" s="73"/>
      <c r="Q98" s="73"/>
      <c r="T98"/>
      <c r="U98"/>
      <c r="V98"/>
      <c r="X98"/>
      <c r="Y98"/>
      <c r="Z98"/>
      <c r="AB98"/>
      <c r="AC98"/>
      <c r="AD98"/>
      <c r="AF98"/>
      <c r="AG98"/>
      <c r="AH98"/>
      <c r="AJ98"/>
      <c r="AK98"/>
      <c r="AL98"/>
    </row>
    <row r="99" spans="1:38" ht="25.5" customHeight="1" x14ac:dyDescent="0.2">
      <c r="A99" s="10"/>
      <c r="B99" s="86">
        <v>43300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12"/>
      <c r="K99" s="17">
        <f t="shared" si="0"/>
        <v>1</v>
      </c>
      <c r="L99" s="17">
        <f t="shared" si="1"/>
        <v>3</v>
      </c>
      <c r="M99" s="71"/>
      <c r="N99" s="72"/>
      <c r="O99" s="71"/>
      <c r="P99" s="73"/>
      <c r="Q99" s="73"/>
      <c r="T99"/>
      <c r="U99"/>
      <c r="V99"/>
      <c r="X99"/>
      <c r="Y99"/>
      <c r="Z99"/>
      <c r="AB99"/>
      <c r="AC99"/>
      <c r="AD99"/>
      <c r="AF99"/>
      <c r="AG99"/>
      <c r="AH99"/>
      <c r="AJ99"/>
      <c r="AK99"/>
      <c r="AL99"/>
    </row>
    <row r="100" spans="1:38" ht="25.5" customHeight="1" x14ac:dyDescent="0.2">
      <c r="A100" s="10"/>
      <c r="B100" s="86">
        <v>43305</v>
      </c>
      <c r="C100" s="87">
        <v>0</v>
      </c>
      <c r="D100" s="87">
        <v>0</v>
      </c>
      <c r="E100" s="87">
        <v>1</v>
      </c>
      <c r="F100" s="87">
        <v>0</v>
      </c>
      <c r="G100" s="87">
        <v>0</v>
      </c>
      <c r="H100" s="87">
        <v>0</v>
      </c>
      <c r="I100" s="87">
        <v>0</v>
      </c>
      <c r="J100" s="12"/>
      <c r="K100" s="17">
        <f t="shared" si="0"/>
        <v>1</v>
      </c>
      <c r="L100" s="17">
        <f t="shared" si="1"/>
        <v>3</v>
      </c>
      <c r="M100" s="71"/>
      <c r="N100" s="72"/>
      <c r="O100" s="71"/>
      <c r="P100" s="73"/>
      <c r="Q100" s="73"/>
      <c r="T100"/>
      <c r="U100"/>
      <c r="V100"/>
      <c r="X100"/>
      <c r="Y100"/>
      <c r="Z100"/>
      <c r="AB100"/>
      <c r="AC100"/>
      <c r="AD100"/>
      <c r="AF100"/>
      <c r="AG100"/>
      <c r="AH100"/>
      <c r="AJ100"/>
      <c r="AK100"/>
      <c r="AL100"/>
    </row>
    <row r="101" spans="1:38" ht="25.5" customHeight="1" x14ac:dyDescent="0.2">
      <c r="A101" s="10"/>
      <c r="B101" s="86">
        <v>43308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12"/>
      <c r="K101" s="17">
        <f t="shared" si="0"/>
        <v>1</v>
      </c>
      <c r="L101" s="17">
        <f t="shared" si="1"/>
        <v>3</v>
      </c>
      <c r="M101" s="71"/>
      <c r="N101" s="72"/>
      <c r="O101" s="71"/>
      <c r="P101" s="73"/>
      <c r="Q101" s="73"/>
      <c r="T101"/>
      <c r="U101"/>
      <c r="V101"/>
      <c r="X101"/>
      <c r="Y101"/>
      <c r="Z101"/>
      <c r="AB101"/>
      <c r="AC101"/>
      <c r="AD101"/>
      <c r="AF101"/>
      <c r="AG101"/>
      <c r="AH101"/>
      <c r="AJ101"/>
      <c r="AK101"/>
      <c r="AL101"/>
    </row>
    <row r="102" spans="1:38" ht="25.5" customHeight="1" x14ac:dyDescent="0.2">
      <c r="A102" s="10"/>
      <c r="B102" s="86">
        <v>43311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12"/>
      <c r="K102" s="17">
        <f t="shared" si="0"/>
        <v>1</v>
      </c>
      <c r="L102" s="17">
        <f t="shared" si="1"/>
        <v>3</v>
      </c>
      <c r="M102" s="71"/>
      <c r="N102" s="72"/>
      <c r="O102" s="71"/>
      <c r="P102" s="73"/>
      <c r="Q102" s="73"/>
      <c r="T102"/>
      <c r="U102"/>
      <c r="V102"/>
      <c r="X102"/>
      <c r="Y102"/>
      <c r="Z102"/>
      <c r="AB102"/>
      <c r="AC102"/>
      <c r="AD102"/>
      <c r="AF102"/>
      <c r="AG102"/>
      <c r="AH102"/>
      <c r="AJ102"/>
      <c r="AK102"/>
      <c r="AL102"/>
    </row>
    <row r="103" spans="1:38" ht="25.5" customHeight="1" x14ac:dyDescent="0.2">
      <c r="A103" s="10"/>
      <c r="B103" s="86">
        <v>43314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12"/>
      <c r="K103" s="17">
        <f t="shared" si="0"/>
        <v>1</v>
      </c>
      <c r="L103" s="17">
        <f t="shared" si="1"/>
        <v>3</v>
      </c>
      <c r="M103" s="71"/>
      <c r="N103" s="72"/>
      <c r="O103" s="71"/>
      <c r="P103" s="73"/>
      <c r="Q103" s="73"/>
      <c r="T103"/>
      <c r="U103"/>
      <c r="V103"/>
      <c r="X103"/>
      <c r="Y103"/>
      <c r="Z103"/>
      <c r="AB103"/>
      <c r="AC103"/>
      <c r="AD103"/>
      <c r="AF103"/>
      <c r="AG103"/>
      <c r="AH103"/>
      <c r="AJ103"/>
      <c r="AK103"/>
      <c r="AL103"/>
    </row>
    <row r="104" spans="1:38" ht="25.5" customHeight="1" x14ac:dyDescent="0.2">
      <c r="A104" s="10"/>
      <c r="B104" s="86">
        <v>43318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12"/>
      <c r="K104" s="17">
        <f t="shared" si="0"/>
        <v>1</v>
      </c>
      <c r="L104" s="17">
        <f t="shared" si="1"/>
        <v>3</v>
      </c>
      <c r="M104" s="71"/>
      <c r="N104" s="72"/>
      <c r="O104" s="71"/>
      <c r="P104" s="73"/>
      <c r="Q104" s="73"/>
      <c r="T104"/>
      <c r="U104"/>
      <c r="V104"/>
      <c r="X104"/>
      <c r="Y104"/>
      <c r="Z104"/>
      <c r="AB104"/>
      <c r="AC104"/>
      <c r="AD104"/>
      <c r="AF104"/>
      <c r="AG104"/>
      <c r="AH104"/>
      <c r="AJ104"/>
      <c r="AK104"/>
      <c r="AL104"/>
    </row>
    <row r="105" spans="1:38" ht="25.5" customHeight="1" x14ac:dyDescent="0.2">
      <c r="A105" s="10"/>
      <c r="B105" s="86">
        <v>43319</v>
      </c>
      <c r="C105" s="87">
        <v>0</v>
      </c>
      <c r="D105" s="87">
        <v>1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12"/>
      <c r="K105" s="17">
        <f t="shared" si="0"/>
        <v>1</v>
      </c>
      <c r="L105" s="17">
        <f t="shared" si="1"/>
        <v>3</v>
      </c>
      <c r="M105" s="71"/>
      <c r="N105" s="72"/>
      <c r="O105" s="71"/>
      <c r="P105" s="73"/>
      <c r="Q105" s="73"/>
      <c r="T105"/>
      <c r="U105"/>
      <c r="V105"/>
      <c r="X105"/>
      <c r="Y105"/>
      <c r="Z105"/>
      <c r="AB105"/>
      <c r="AC105"/>
      <c r="AD105"/>
      <c r="AF105"/>
      <c r="AG105"/>
      <c r="AH105"/>
      <c r="AJ105"/>
      <c r="AK105"/>
      <c r="AL105"/>
    </row>
    <row r="106" spans="1:38" ht="25.5" customHeight="1" x14ac:dyDescent="0.2">
      <c r="A106" s="10"/>
      <c r="B106" s="86">
        <v>43321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12"/>
      <c r="K106" s="17">
        <f t="shared" si="0"/>
        <v>1</v>
      </c>
      <c r="L106" s="17">
        <f t="shared" si="1"/>
        <v>3</v>
      </c>
      <c r="M106" s="71"/>
      <c r="N106" s="72"/>
      <c r="O106" s="71"/>
      <c r="P106" s="73"/>
      <c r="Q106" s="73"/>
      <c r="T106"/>
      <c r="U106"/>
      <c r="V106"/>
      <c r="X106"/>
      <c r="Y106"/>
      <c r="Z106"/>
      <c r="AB106"/>
      <c r="AC106"/>
      <c r="AD106"/>
      <c r="AF106"/>
      <c r="AG106"/>
      <c r="AH106"/>
      <c r="AJ106"/>
      <c r="AK106"/>
      <c r="AL106"/>
    </row>
    <row r="107" spans="1:38" ht="25.5" customHeight="1" x14ac:dyDescent="0.2">
      <c r="A107" s="10"/>
      <c r="B107" s="86">
        <v>43322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12"/>
      <c r="K107" s="17">
        <f t="shared" si="0"/>
        <v>1</v>
      </c>
      <c r="L107" s="17">
        <f t="shared" si="1"/>
        <v>3</v>
      </c>
      <c r="M107" s="71"/>
      <c r="N107" s="72"/>
      <c r="O107" s="71"/>
      <c r="P107" s="73"/>
      <c r="Q107" s="73"/>
      <c r="T107"/>
      <c r="U107"/>
      <c r="V107"/>
      <c r="X107"/>
      <c r="Y107"/>
      <c r="Z107"/>
      <c r="AB107"/>
      <c r="AC107"/>
      <c r="AD107"/>
      <c r="AF107"/>
      <c r="AG107"/>
      <c r="AH107"/>
      <c r="AJ107"/>
      <c r="AK107"/>
      <c r="AL107"/>
    </row>
    <row r="108" spans="1:38" ht="25.5" customHeight="1" x14ac:dyDescent="0.2">
      <c r="A108" s="10"/>
      <c r="B108" s="86">
        <v>43325</v>
      </c>
      <c r="C108" s="87">
        <v>0</v>
      </c>
      <c r="D108" s="87">
        <v>1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12"/>
      <c r="K108" s="17">
        <f t="shared" si="0"/>
        <v>1</v>
      </c>
      <c r="L108" s="17">
        <f t="shared" si="1"/>
        <v>3</v>
      </c>
      <c r="M108" s="71"/>
      <c r="N108" s="72"/>
      <c r="O108" s="71"/>
      <c r="P108" s="73"/>
      <c r="Q108" s="73"/>
      <c r="T108"/>
      <c r="U108"/>
      <c r="V108"/>
      <c r="X108"/>
      <c r="Y108"/>
      <c r="Z108"/>
      <c r="AB108"/>
      <c r="AC108"/>
      <c r="AD108"/>
      <c r="AF108"/>
      <c r="AG108"/>
      <c r="AH108"/>
      <c r="AJ108"/>
      <c r="AK108"/>
      <c r="AL108"/>
    </row>
    <row r="109" spans="1:38" ht="25.5" customHeight="1" x14ac:dyDescent="0.2">
      <c r="A109" s="10"/>
      <c r="B109" s="86">
        <v>43327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12"/>
      <c r="K109" s="17">
        <f t="shared" si="0"/>
        <v>1</v>
      </c>
      <c r="L109" s="17">
        <f t="shared" si="1"/>
        <v>3</v>
      </c>
      <c r="M109" s="71"/>
      <c r="N109" s="72"/>
      <c r="O109" s="71"/>
      <c r="P109" s="73"/>
      <c r="Q109" s="73"/>
      <c r="T109"/>
      <c r="U109"/>
      <c r="V109"/>
      <c r="X109"/>
      <c r="Y109"/>
      <c r="Z109"/>
      <c r="AB109"/>
      <c r="AC109"/>
      <c r="AD109"/>
      <c r="AF109"/>
      <c r="AG109"/>
      <c r="AH109"/>
      <c r="AJ109"/>
      <c r="AK109"/>
      <c r="AL109"/>
    </row>
    <row r="110" spans="1:38" ht="25.5" customHeight="1" x14ac:dyDescent="0.2">
      <c r="A110" s="10"/>
      <c r="B110" s="86">
        <v>43329</v>
      </c>
      <c r="C110" s="87">
        <v>0</v>
      </c>
      <c r="D110" s="87">
        <v>0</v>
      </c>
      <c r="E110" s="87">
        <v>0</v>
      </c>
      <c r="F110" s="87">
        <v>0</v>
      </c>
      <c r="G110" s="87">
        <v>0</v>
      </c>
      <c r="H110" s="87">
        <v>1</v>
      </c>
      <c r="I110" s="87">
        <v>0</v>
      </c>
      <c r="J110" s="12"/>
      <c r="K110" s="17">
        <f t="shared" si="0"/>
        <v>1</v>
      </c>
      <c r="L110" s="17">
        <f t="shared" si="1"/>
        <v>3</v>
      </c>
      <c r="M110" s="71"/>
      <c r="N110" s="72"/>
      <c r="O110" s="71"/>
      <c r="P110" s="73"/>
      <c r="Q110" s="73"/>
      <c r="T110"/>
      <c r="U110"/>
      <c r="V110"/>
      <c r="X110"/>
      <c r="Y110"/>
      <c r="Z110"/>
      <c r="AB110"/>
      <c r="AC110"/>
      <c r="AD110"/>
      <c r="AF110"/>
      <c r="AG110"/>
      <c r="AH110"/>
      <c r="AJ110"/>
      <c r="AK110"/>
      <c r="AL110"/>
    </row>
    <row r="111" spans="1:38" ht="25.5" customHeight="1" x14ac:dyDescent="0.2">
      <c r="A111" s="10"/>
      <c r="B111" s="86">
        <v>43332</v>
      </c>
      <c r="C111" s="87">
        <v>0</v>
      </c>
      <c r="D111" s="87">
        <v>0</v>
      </c>
      <c r="E111" s="87">
        <v>0</v>
      </c>
      <c r="F111" s="87">
        <v>0</v>
      </c>
      <c r="G111" s="87">
        <v>0</v>
      </c>
      <c r="H111" s="87">
        <v>0</v>
      </c>
      <c r="I111" s="87">
        <v>0</v>
      </c>
      <c r="J111" s="12"/>
      <c r="K111" s="17">
        <f t="shared" si="0"/>
        <v>1</v>
      </c>
      <c r="L111" s="17">
        <f t="shared" si="1"/>
        <v>3</v>
      </c>
      <c r="M111" s="71"/>
      <c r="N111" s="72"/>
      <c r="O111" s="71"/>
      <c r="P111" s="73"/>
      <c r="Q111" s="73"/>
      <c r="T111"/>
      <c r="U111"/>
      <c r="V111"/>
      <c r="X111"/>
      <c r="Y111"/>
      <c r="Z111"/>
      <c r="AB111"/>
      <c r="AC111"/>
      <c r="AD111"/>
      <c r="AF111"/>
      <c r="AG111"/>
      <c r="AH111"/>
      <c r="AJ111"/>
      <c r="AK111"/>
      <c r="AL111"/>
    </row>
    <row r="112" spans="1:38" ht="25.5" customHeight="1" x14ac:dyDescent="0.2">
      <c r="A112" s="10"/>
      <c r="B112" s="86">
        <v>43333</v>
      </c>
      <c r="C112" s="87">
        <v>0</v>
      </c>
      <c r="D112" s="87">
        <v>0</v>
      </c>
      <c r="E112" s="87">
        <v>0</v>
      </c>
      <c r="F112" s="87">
        <v>0</v>
      </c>
      <c r="G112" s="87">
        <v>0</v>
      </c>
      <c r="H112" s="87">
        <v>0</v>
      </c>
      <c r="I112" s="87">
        <v>0</v>
      </c>
      <c r="J112" s="12"/>
      <c r="K112" s="17">
        <f t="shared" si="0"/>
        <v>1</v>
      </c>
      <c r="L112" s="17">
        <f t="shared" si="1"/>
        <v>3</v>
      </c>
      <c r="M112" s="71"/>
      <c r="N112" s="72"/>
      <c r="O112" s="71"/>
      <c r="P112" s="73"/>
      <c r="Q112" s="73"/>
      <c r="T112"/>
      <c r="U112"/>
      <c r="V112"/>
      <c r="X112"/>
      <c r="Y112"/>
      <c r="Z112"/>
      <c r="AB112"/>
      <c r="AC112"/>
      <c r="AD112"/>
      <c r="AF112"/>
      <c r="AG112"/>
      <c r="AH112"/>
      <c r="AJ112"/>
      <c r="AK112"/>
      <c r="AL112"/>
    </row>
    <row r="113" spans="1:38" ht="25.5" customHeight="1" x14ac:dyDescent="0.2">
      <c r="A113" s="10"/>
      <c r="B113" s="86">
        <v>43335</v>
      </c>
      <c r="C113" s="87">
        <v>0</v>
      </c>
      <c r="D113" s="87">
        <v>0</v>
      </c>
      <c r="E113" s="87">
        <v>0</v>
      </c>
      <c r="F113" s="87">
        <v>0</v>
      </c>
      <c r="G113" s="87">
        <v>0</v>
      </c>
      <c r="H113" s="87">
        <v>1</v>
      </c>
      <c r="I113" s="87">
        <v>0</v>
      </c>
      <c r="J113" s="12"/>
      <c r="K113" s="17">
        <f t="shared" si="0"/>
        <v>1</v>
      </c>
      <c r="L113" s="17">
        <f t="shared" si="1"/>
        <v>3</v>
      </c>
      <c r="M113" s="71"/>
      <c r="N113" s="72"/>
      <c r="O113" s="71"/>
      <c r="P113" s="73"/>
      <c r="Q113" s="73"/>
      <c r="T113"/>
      <c r="U113"/>
      <c r="V113"/>
      <c r="X113"/>
      <c r="Y113"/>
      <c r="Z113"/>
      <c r="AB113"/>
      <c r="AC113"/>
      <c r="AD113"/>
      <c r="AF113"/>
      <c r="AG113"/>
      <c r="AH113"/>
      <c r="AJ113"/>
      <c r="AK113"/>
      <c r="AL113"/>
    </row>
    <row r="114" spans="1:38" ht="25.5" customHeight="1" x14ac:dyDescent="0.2">
      <c r="A114" s="10"/>
      <c r="B114" s="86">
        <v>43339</v>
      </c>
      <c r="C114" s="87">
        <v>0</v>
      </c>
      <c r="D114" s="87">
        <v>0</v>
      </c>
      <c r="E114" s="87">
        <v>0</v>
      </c>
      <c r="F114" s="87">
        <v>0</v>
      </c>
      <c r="G114" s="87">
        <v>0</v>
      </c>
      <c r="H114" s="87">
        <v>0</v>
      </c>
      <c r="I114" s="87">
        <v>0</v>
      </c>
      <c r="J114" s="12"/>
      <c r="K114" s="17">
        <f t="shared" si="0"/>
        <v>1</v>
      </c>
      <c r="L114" s="17">
        <f t="shared" si="1"/>
        <v>3</v>
      </c>
      <c r="M114" s="71"/>
      <c r="N114" s="72"/>
      <c r="O114" s="71"/>
      <c r="P114" s="73"/>
      <c r="Q114" s="73"/>
      <c r="T114"/>
      <c r="U114"/>
      <c r="V114"/>
      <c r="X114"/>
      <c r="Y114"/>
      <c r="Z114"/>
      <c r="AB114"/>
      <c r="AC114"/>
      <c r="AD114"/>
      <c r="AF114"/>
      <c r="AG114"/>
      <c r="AH114"/>
      <c r="AJ114"/>
      <c r="AK114"/>
      <c r="AL114"/>
    </row>
    <row r="115" spans="1:38" ht="25.5" customHeight="1" x14ac:dyDescent="0.2">
      <c r="A115" s="10"/>
      <c r="B115" s="86">
        <v>43339</v>
      </c>
      <c r="C115" s="87">
        <v>0</v>
      </c>
      <c r="D115" s="87">
        <v>0</v>
      </c>
      <c r="E115" s="87">
        <v>0</v>
      </c>
      <c r="F115" s="87">
        <v>0</v>
      </c>
      <c r="G115" s="87">
        <v>0</v>
      </c>
      <c r="H115" s="87">
        <v>0</v>
      </c>
      <c r="I115" s="87">
        <v>0</v>
      </c>
      <c r="J115" s="12"/>
      <c r="K115" s="17">
        <f t="shared" si="0"/>
        <v>1</v>
      </c>
      <c r="L115" s="17">
        <f t="shared" si="1"/>
        <v>3</v>
      </c>
      <c r="M115" s="71"/>
      <c r="N115" s="72"/>
      <c r="O115" s="71"/>
      <c r="P115" s="73"/>
      <c r="Q115" s="73"/>
      <c r="T115"/>
      <c r="U115"/>
      <c r="V115"/>
      <c r="X115"/>
      <c r="Y115"/>
      <c r="Z115"/>
      <c r="AB115"/>
      <c r="AC115"/>
      <c r="AD115"/>
      <c r="AF115"/>
      <c r="AG115"/>
      <c r="AH115"/>
      <c r="AJ115"/>
      <c r="AK115"/>
      <c r="AL115"/>
    </row>
    <row r="116" spans="1:38" ht="25.5" customHeight="1" x14ac:dyDescent="0.2">
      <c r="A116" s="10"/>
      <c r="B116" s="86">
        <v>43341</v>
      </c>
      <c r="C116" s="87">
        <v>0</v>
      </c>
      <c r="D116" s="87">
        <v>0</v>
      </c>
      <c r="E116" s="87">
        <v>0</v>
      </c>
      <c r="F116" s="87">
        <v>0</v>
      </c>
      <c r="G116" s="87">
        <v>0</v>
      </c>
      <c r="H116" s="87">
        <v>0</v>
      </c>
      <c r="I116" s="87">
        <v>0</v>
      </c>
      <c r="J116" s="12"/>
      <c r="K116" s="17">
        <f t="shared" si="0"/>
        <v>1</v>
      </c>
      <c r="L116" s="17">
        <f t="shared" si="1"/>
        <v>3</v>
      </c>
      <c r="M116" s="71"/>
      <c r="N116" s="72"/>
      <c r="O116" s="71"/>
      <c r="P116" s="73"/>
      <c r="Q116" s="73"/>
      <c r="T116"/>
      <c r="U116"/>
      <c r="V116"/>
      <c r="X116"/>
      <c r="Y116"/>
      <c r="Z116"/>
      <c r="AB116"/>
      <c r="AC116"/>
      <c r="AD116"/>
      <c r="AF116"/>
      <c r="AG116"/>
      <c r="AH116"/>
      <c r="AJ116"/>
      <c r="AK116"/>
      <c r="AL116"/>
    </row>
    <row r="117" spans="1:38" ht="25.5" customHeight="1" x14ac:dyDescent="0.2">
      <c r="A117" s="10"/>
      <c r="B117" s="86">
        <v>43343</v>
      </c>
      <c r="C117" s="87">
        <v>0</v>
      </c>
      <c r="D117" s="87">
        <v>0</v>
      </c>
      <c r="E117" s="87">
        <v>0</v>
      </c>
      <c r="F117" s="87">
        <v>0</v>
      </c>
      <c r="G117" s="87">
        <v>0</v>
      </c>
      <c r="H117" s="87">
        <v>1</v>
      </c>
      <c r="I117" s="87">
        <v>0</v>
      </c>
      <c r="J117" s="12"/>
      <c r="K117" s="17">
        <f t="shared" si="0"/>
        <v>1</v>
      </c>
      <c r="L117" s="17">
        <f t="shared" si="1"/>
        <v>3</v>
      </c>
      <c r="M117" s="71"/>
      <c r="N117" s="72"/>
      <c r="O117" s="71"/>
      <c r="P117" s="73"/>
      <c r="Q117" s="73"/>
      <c r="T117"/>
      <c r="U117"/>
      <c r="V117"/>
      <c r="X117"/>
      <c r="Y117"/>
      <c r="Z117"/>
      <c r="AB117"/>
      <c r="AC117"/>
      <c r="AD117"/>
      <c r="AF117"/>
      <c r="AG117"/>
      <c r="AH117"/>
      <c r="AJ117"/>
      <c r="AK117"/>
      <c r="AL117"/>
    </row>
    <row r="118" spans="1:38" ht="25.5" customHeight="1" x14ac:dyDescent="0.2">
      <c r="A118" s="10"/>
      <c r="B118" s="86">
        <v>43347</v>
      </c>
      <c r="C118" s="87">
        <v>0</v>
      </c>
      <c r="D118" s="87">
        <v>0</v>
      </c>
      <c r="E118" s="87">
        <v>0</v>
      </c>
      <c r="F118" s="87">
        <v>0</v>
      </c>
      <c r="G118" s="87">
        <v>0</v>
      </c>
      <c r="H118" s="87">
        <v>0</v>
      </c>
      <c r="I118" s="87">
        <v>0</v>
      </c>
      <c r="J118" s="12"/>
      <c r="K118" s="17">
        <f t="shared" si="0"/>
        <v>1</v>
      </c>
      <c r="L118" s="17">
        <f t="shared" si="1"/>
        <v>3</v>
      </c>
      <c r="M118" s="71"/>
      <c r="N118" s="72"/>
      <c r="O118" s="71"/>
      <c r="P118" s="73"/>
      <c r="Q118" s="73"/>
      <c r="T118"/>
      <c r="U118"/>
      <c r="V118"/>
      <c r="X118"/>
      <c r="Y118"/>
      <c r="Z118"/>
      <c r="AB118"/>
      <c r="AC118"/>
      <c r="AD118"/>
      <c r="AF118"/>
      <c r="AG118"/>
      <c r="AH118"/>
      <c r="AJ118"/>
      <c r="AK118"/>
      <c r="AL118"/>
    </row>
    <row r="119" spans="1:38" ht="25.5" customHeight="1" x14ac:dyDescent="0.2">
      <c r="A119" s="10"/>
      <c r="B119" s="86">
        <v>43348</v>
      </c>
      <c r="C119" s="87">
        <v>0</v>
      </c>
      <c r="D119" s="87">
        <v>1</v>
      </c>
      <c r="E119" s="87">
        <v>0</v>
      </c>
      <c r="F119" s="87">
        <v>0</v>
      </c>
      <c r="G119" s="87">
        <v>0</v>
      </c>
      <c r="H119" s="87">
        <v>0</v>
      </c>
      <c r="I119" s="87">
        <v>0</v>
      </c>
      <c r="J119" s="12"/>
      <c r="K119" s="17">
        <f t="shared" si="0"/>
        <v>1</v>
      </c>
      <c r="L119" s="17">
        <f t="shared" si="1"/>
        <v>3</v>
      </c>
      <c r="M119" s="71"/>
      <c r="N119" s="72"/>
      <c r="O119" s="71"/>
      <c r="P119" s="73"/>
      <c r="Q119" s="73"/>
      <c r="T119"/>
      <c r="U119"/>
      <c r="V119"/>
      <c r="X119"/>
      <c r="Y119"/>
      <c r="Z119"/>
      <c r="AB119"/>
      <c r="AC119"/>
      <c r="AD119"/>
      <c r="AF119"/>
      <c r="AG119"/>
      <c r="AH119"/>
      <c r="AJ119"/>
      <c r="AK119"/>
      <c r="AL119"/>
    </row>
    <row r="120" spans="1:38" ht="25.5" customHeight="1" x14ac:dyDescent="0.2">
      <c r="A120" s="10"/>
      <c r="B120" s="86">
        <v>43349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12"/>
      <c r="K120" s="17">
        <f t="shared" si="0"/>
        <v>1</v>
      </c>
      <c r="L120" s="17">
        <f t="shared" si="1"/>
        <v>3</v>
      </c>
      <c r="M120" s="71"/>
      <c r="N120" s="72"/>
      <c r="O120" s="71"/>
      <c r="P120" s="73"/>
      <c r="Q120" s="73"/>
      <c r="T120"/>
      <c r="U120"/>
      <c r="V120"/>
      <c r="X120"/>
      <c r="Y120"/>
      <c r="Z120"/>
      <c r="AB120"/>
      <c r="AC120"/>
      <c r="AD120"/>
      <c r="AF120"/>
      <c r="AG120"/>
      <c r="AH120"/>
      <c r="AJ120"/>
      <c r="AK120"/>
      <c r="AL120"/>
    </row>
    <row r="121" spans="1:38" ht="25.5" customHeight="1" x14ac:dyDescent="0.2">
      <c r="A121" s="10"/>
      <c r="B121" s="86">
        <v>43350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12"/>
      <c r="K121" s="17">
        <f t="shared" si="0"/>
        <v>1</v>
      </c>
      <c r="L121" s="17">
        <f t="shared" si="1"/>
        <v>3</v>
      </c>
      <c r="M121" s="71"/>
      <c r="N121" s="72"/>
      <c r="O121" s="71"/>
      <c r="P121" s="73"/>
      <c r="Q121" s="73"/>
      <c r="T121"/>
      <c r="U121"/>
      <c r="V121"/>
      <c r="X121"/>
      <c r="Y121"/>
      <c r="Z121"/>
      <c r="AB121"/>
      <c r="AC121"/>
      <c r="AD121"/>
      <c r="AF121"/>
      <c r="AG121"/>
      <c r="AH121"/>
      <c r="AJ121"/>
      <c r="AK121"/>
      <c r="AL121"/>
    </row>
    <row r="122" spans="1:38" ht="25.5" customHeight="1" x14ac:dyDescent="0.2">
      <c r="A122" s="10"/>
      <c r="B122" s="86">
        <v>43354</v>
      </c>
      <c r="C122" s="87">
        <v>0</v>
      </c>
      <c r="D122" s="87">
        <v>0</v>
      </c>
      <c r="E122" s="87">
        <v>1</v>
      </c>
      <c r="F122" s="87">
        <v>0</v>
      </c>
      <c r="G122" s="87">
        <v>0</v>
      </c>
      <c r="H122" s="87">
        <v>0</v>
      </c>
      <c r="I122" s="87">
        <v>0</v>
      </c>
      <c r="J122" s="12"/>
      <c r="K122" s="17">
        <f t="shared" si="0"/>
        <v>1</v>
      </c>
      <c r="L122" s="17">
        <f t="shared" si="1"/>
        <v>3</v>
      </c>
      <c r="M122" s="71"/>
      <c r="N122" s="72"/>
      <c r="O122" s="71"/>
      <c r="P122" s="73"/>
      <c r="Q122" s="73"/>
      <c r="T122"/>
      <c r="U122"/>
      <c r="V122"/>
      <c r="X122"/>
      <c r="Y122"/>
      <c r="Z122"/>
      <c r="AB122"/>
      <c r="AC122"/>
      <c r="AD122"/>
      <c r="AF122"/>
      <c r="AG122"/>
      <c r="AH122"/>
      <c r="AJ122"/>
      <c r="AK122"/>
      <c r="AL122"/>
    </row>
    <row r="123" spans="1:38" ht="25.5" customHeight="1" x14ac:dyDescent="0.2">
      <c r="A123" s="10"/>
      <c r="B123" s="86">
        <v>43355</v>
      </c>
      <c r="C123" s="87">
        <v>0</v>
      </c>
      <c r="D123" s="87">
        <v>0</v>
      </c>
      <c r="E123" s="87">
        <v>0</v>
      </c>
      <c r="F123" s="87">
        <v>0</v>
      </c>
      <c r="G123" s="87">
        <v>1</v>
      </c>
      <c r="H123" s="87">
        <v>0</v>
      </c>
      <c r="I123" s="87">
        <v>0</v>
      </c>
      <c r="J123" s="12"/>
      <c r="K123" s="17">
        <f t="shared" si="0"/>
        <v>1</v>
      </c>
      <c r="L123" s="17">
        <f t="shared" si="1"/>
        <v>3</v>
      </c>
      <c r="M123" s="71"/>
      <c r="N123" s="72"/>
      <c r="O123" s="71"/>
      <c r="P123" s="73"/>
      <c r="Q123" s="73"/>
      <c r="T123"/>
      <c r="U123"/>
      <c r="V123"/>
      <c r="X123"/>
      <c r="Y123"/>
      <c r="Z123"/>
      <c r="AB123"/>
      <c r="AC123"/>
      <c r="AD123"/>
      <c r="AF123"/>
      <c r="AG123"/>
      <c r="AH123"/>
      <c r="AJ123"/>
      <c r="AK123"/>
      <c r="AL123"/>
    </row>
    <row r="124" spans="1:38" ht="25.5" customHeight="1" x14ac:dyDescent="0.2">
      <c r="A124" s="10"/>
      <c r="B124" s="86">
        <v>43356</v>
      </c>
      <c r="C124" s="87">
        <v>0</v>
      </c>
      <c r="D124" s="87">
        <v>0</v>
      </c>
      <c r="E124" s="87">
        <v>1</v>
      </c>
      <c r="F124" s="87">
        <v>0</v>
      </c>
      <c r="G124" s="87">
        <v>0</v>
      </c>
      <c r="H124" s="87">
        <v>0</v>
      </c>
      <c r="I124" s="87">
        <v>0</v>
      </c>
      <c r="J124" s="12"/>
      <c r="K124" s="17">
        <f t="shared" si="0"/>
        <v>1</v>
      </c>
      <c r="L124" s="17">
        <f t="shared" si="1"/>
        <v>3</v>
      </c>
      <c r="M124" s="71"/>
      <c r="N124" s="72"/>
      <c r="O124" s="71"/>
      <c r="P124" s="73"/>
      <c r="Q124" s="73"/>
      <c r="T124"/>
      <c r="U124"/>
      <c r="V124"/>
      <c r="X124"/>
      <c r="Y124"/>
      <c r="Z124"/>
      <c r="AB124"/>
      <c r="AC124"/>
      <c r="AD124"/>
      <c r="AF124"/>
      <c r="AG124"/>
      <c r="AH124"/>
      <c r="AJ124"/>
      <c r="AK124"/>
      <c r="AL124"/>
    </row>
    <row r="125" spans="1:38" ht="25.5" customHeight="1" x14ac:dyDescent="0.2">
      <c r="A125" s="10"/>
      <c r="B125" s="86">
        <v>43357</v>
      </c>
      <c r="C125" s="87">
        <v>0</v>
      </c>
      <c r="D125" s="87">
        <v>1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12"/>
      <c r="K125" s="17">
        <f t="shared" si="0"/>
        <v>1</v>
      </c>
      <c r="L125" s="17">
        <f t="shared" si="1"/>
        <v>3</v>
      </c>
      <c r="M125" s="71"/>
      <c r="N125" s="72"/>
      <c r="O125" s="71"/>
      <c r="P125" s="73"/>
      <c r="Q125" s="73"/>
      <c r="T125"/>
      <c r="U125"/>
      <c r="V125"/>
      <c r="X125"/>
      <c r="Y125"/>
      <c r="Z125"/>
      <c r="AB125"/>
      <c r="AC125"/>
      <c r="AD125"/>
      <c r="AF125"/>
      <c r="AG125"/>
      <c r="AH125"/>
      <c r="AJ125"/>
      <c r="AK125"/>
      <c r="AL125"/>
    </row>
    <row r="126" spans="1:38" ht="25.5" customHeight="1" x14ac:dyDescent="0.2">
      <c r="A126" s="10"/>
      <c r="B126" s="86">
        <v>43358</v>
      </c>
      <c r="C126" s="87">
        <v>0</v>
      </c>
      <c r="D126" s="87">
        <v>0</v>
      </c>
      <c r="E126" s="87">
        <v>0</v>
      </c>
      <c r="F126" s="87">
        <v>0</v>
      </c>
      <c r="G126" s="87">
        <v>0</v>
      </c>
      <c r="H126" s="87">
        <v>0</v>
      </c>
      <c r="I126" s="87">
        <v>0</v>
      </c>
      <c r="J126" s="12"/>
      <c r="K126" s="17">
        <f t="shared" si="0"/>
        <v>1</v>
      </c>
      <c r="L126" s="17">
        <f t="shared" si="1"/>
        <v>3</v>
      </c>
      <c r="M126" s="71"/>
      <c r="N126" s="72"/>
      <c r="O126" s="71"/>
      <c r="P126" s="73"/>
      <c r="Q126" s="73"/>
      <c r="T126"/>
      <c r="U126"/>
      <c r="V126"/>
      <c r="X126"/>
      <c r="Y126"/>
      <c r="Z126"/>
      <c r="AB126"/>
      <c r="AC126"/>
      <c r="AD126"/>
      <c r="AF126"/>
      <c r="AG126"/>
      <c r="AH126"/>
      <c r="AJ126"/>
      <c r="AK126"/>
      <c r="AL126"/>
    </row>
    <row r="127" spans="1:38" ht="25.5" customHeight="1" x14ac:dyDescent="0.2">
      <c r="A127" s="10"/>
      <c r="B127" s="86">
        <v>43368</v>
      </c>
      <c r="C127" s="87">
        <v>0</v>
      </c>
      <c r="D127" s="87">
        <v>0</v>
      </c>
      <c r="E127" s="87">
        <v>0</v>
      </c>
      <c r="F127" s="87">
        <v>0</v>
      </c>
      <c r="G127" s="87">
        <v>1</v>
      </c>
      <c r="H127" s="87">
        <v>0</v>
      </c>
      <c r="I127" s="87">
        <v>0</v>
      </c>
      <c r="J127" s="12"/>
      <c r="K127" s="17">
        <f t="shared" si="0"/>
        <v>1</v>
      </c>
      <c r="L127" s="17">
        <f t="shared" si="1"/>
        <v>3</v>
      </c>
      <c r="M127" s="71"/>
      <c r="N127" s="72"/>
      <c r="O127" s="71"/>
      <c r="P127" s="73"/>
      <c r="Q127" s="73"/>
      <c r="T127"/>
      <c r="U127"/>
      <c r="V127"/>
      <c r="X127"/>
      <c r="Y127"/>
      <c r="Z127"/>
      <c r="AB127"/>
      <c r="AC127"/>
      <c r="AD127"/>
      <c r="AF127"/>
      <c r="AG127"/>
      <c r="AH127"/>
      <c r="AJ127"/>
      <c r="AK127"/>
      <c r="AL127"/>
    </row>
    <row r="128" spans="1:38" ht="25.5" customHeight="1" x14ac:dyDescent="0.2">
      <c r="A128" s="10"/>
      <c r="B128" s="86">
        <v>43369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12"/>
      <c r="K128" s="17">
        <f t="shared" si="0"/>
        <v>1</v>
      </c>
      <c r="L128" s="17">
        <f t="shared" si="1"/>
        <v>3</v>
      </c>
      <c r="M128" s="71"/>
      <c r="N128" s="72"/>
      <c r="O128" s="71"/>
      <c r="P128" s="73"/>
      <c r="Q128" s="73"/>
      <c r="T128"/>
      <c r="U128"/>
      <c r="V128"/>
      <c r="X128"/>
      <c r="Y128"/>
      <c r="Z128"/>
      <c r="AB128"/>
      <c r="AC128"/>
      <c r="AD128"/>
      <c r="AF128"/>
      <c r="AG128"/>
      <c r="AH128"/>
      <c r="AJ128"/>
      <c r="AK128"/>
      <c r="AL128"/>
    </row>
    <row r="129" spans="1:38" ht="25.5" customHeight="1" x14ac:dyDescent="0.2">
      <c r="A129" s="10"/>
      <c r="B129" s="86">
        <v>43370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1</v>
      </c>
      <c r="I129" s="87">
        <v>0</v>
      </c>
      <c r="J129" s="12"/>
      <c r="K129" s="17">
        <f t="shared" si="0"/>
        <v>1</v>
      </c>
      <c r="L129" s="17">
        <f t="shared" si="1"/>
        <v>3</v>
      </c>
      <c r="M129" s="71"/>
      <c r="N129" s="72"/>
      <c r="O129" s="71"/>
      <c r="P129" s="73"/>
      <c r="Q129" s="73"/>
      <c r="T129"/>
      <c r="U129"/>
      <c r="V129"/>
      <c r="X129"/>
      <c r="Y129"/>
      <c r="Z129"/>
      <c r="AB129"/>
      <c r="AC129"/>
      <c r="AD129"/>
      <c r="AF129"/>
      <c r="AG129"/>
      <c r="AH129"/>
      <c r="AJ129"/>
      <c r="AK129"/>
      <c r="AL129"/>
    </row>
    <row r="130" spans="1:38" ht="25.5" customHeight="1" x14ac:dyDescent="0.2">
      <c r="A130" s="10"/>
      <c r="B130" s="86">
        <v>43372</v>
      </c>
      <c r="C130" s="87">
        <v>0</v>
      </c>
      <c r="D130" s="87">
        <v>1</v>
      </c>
      <c r="E130" s="87">
        <v>0</v>
      </c>
      <c r="F130" s="87">
        <v>0</v>
      </c>
      <c r="G130" s="87">
        <v>0</v>
      </c>
      <c r="H130" s="87">
        <v>0</v>
      </c>
      <c r="I130" s="87">
        <v>0</v>
      </c>
      <c r="J130" s="12"/>
      <c r="K130" s="17">
        <f t="shared" si="0"/>
        <v>1</v>
      </c>
      <c r="L130" s="17">
        <f t="shared" si="1"/>
        <v>3</v>
      </c>
      <c r="M130" s="71"/>
      <c r="N130" s="72"/>
      <c r="O130" s="71"/>
      <c r="P130" s="73"/>
      <c r="Q130" s="73"/>
      <c r="T130"/>
      <c r="U130"/>
      <c r="V130"/>
      <c r="X130"/>
      <c r="Y130"/>
      <c r="Z130"/>
      <c r="AB130"/>
      <c r="AC130"/>
      <c r="AD130"/>
      <c r="AF130"/>
      <c r="AG130"/>
      <c r="AH130"/>
      <c r="AJ130"/>
      <c r="AK130"/>
      <c r="AL130"/>
    </row>
    <row r="131" spans="1:38" ht="25.5" customHeight="1" x14ac:dyDescent="0.2">
      <c r="A131" s="10"/>
      <c r="B131" s="86">
        <v>43376</v>
      </c>
      <c r="C131" s="87">
        <v>1</v>
      </c>
      <c r="D131" s="87">
        <v>0</v>
      </c>
      <c r="E131" s="87">
        <v>0</v>
      </c>
      <c r="F131" s="87">
        <v>0</v>
      </c>
      <c r="G131" s="87">
        <v>0</v>
      </c>
      <c r="H131" s="87">
        <v>0</v>
      </c>
      <c r="I131" s="87">
        <v>0</v>
      </c>
      <c r="J131" s="12"/>
      <c r="K131" s="17">
        <f t="shared" si="0"/>
        <v>1</v>
      </c>
      <c r="L131" s="17">
        <f t="shared" si="1"/>
        <v>3</v>
      </c>
      <c r="M131" s="71"/>
      <c r="N131" s="72"/>
      <c r="O131" s="71"/>
      <c r="P131" s="73"/>
      <c r="Q131" s="73"/>
      <c r="T131"/>
      <c r="U131"/>
      <c r="V131"/>
      <c r="X131"/>
      <c r="Y131"/>
      <c r="Z131"/>
      <c r="AB131"/>
      <c r="AC131"/>
      <c r="AD131"/>
      <c r="AF131"/>
      <c r="AG131"/>
      <c r="AH131"/>
      <c r="AJ131"/>
      <c r="AK131"/>
      <c r="AL131"/>
    </row>
    <row r="132" spans="1:38" ht="25.5" customHeight="1" x14ac:dyDescent="0.2">
      <c r="A132" s="10"/>
      <c r="B132" s="86">
        <v>43377</v>
      </c>
      <c r="C132" s="87">
        <v>0</v>
      </c>
      <c r="D132" s="87">
        <v>0</v>
      </c>
      <c r="E132" s="87">
        <v>0</v>
      </c>
      <c r="F132" s="87">
        <v>0</v>
      </c>
      <c r="G132" s="87">
        <v>0</v>
      </c>
      <c r="H132" s="87">
        <v>0</v>
      </c>
      <c r="I132" s="87">
        <v>0</v>
      </c>
      <c r="J132" s="12"/>
      <c r="K132" s="17">
        <f t="shared" si="0"/>
        <v>1</v>
      </c>
      <c r="L132" s="17">
        <f t="shared" si="1"/>
        <v>3</v>
      </c>
      <c r="M132" s="71"/>
      <c r="N132" s="72"/>
      <c r="O132" s="71"/>
      <c r="P132" s="73"/>
      <c r="Q132" s="73"/>
      <c r="T132"/>
      <c r="U132"/>
      <c r="V132"/>
      <c r="X132"/>
      <c r="Y132"/>
      <c r="Z132"/>
      <c r="AB132"/>
      <c r="AC132"/>
      <c r="AD132"/>
      <c r="AF132"/>
      <c r="AG132"/>
      <c r="AH132"/>
      <c r="AJ132"/>
      <c r="AK132"/>
      <c r="AL132"/>
    </row>
    <row r="133" spans="1:38" ht="25.5" customHeight="1" x14ac:dyDescent="0.2">
      <c r="A133" s="10"/>
      <c r="B133" s="86">
        <v>43379</v>
      </c>
      <c r="C133" s="87">
        <v>1</v>
      </c>
      <c r="D133" s="87">
        <v>0</v>
      </c>
      <c r="E133" s="87">
        <v>0</v>
      </c>
      <c r="F133" s="87">
        <v>0</v>
      </c>
      <c r="G133" s="87">
        <v>0</v>
      </c>
      <c r="H133" s="87">
        <v>0</v>
      </c>
      <c r="I133" s="87">
        <v>0</v>
      </c>
      <c r="J133" s="12"/>
      <c r="K133" s="17">
        <f t="shared" si="0"/>
        <v>1</v>
      </c>
      <c r="L133" s="17">
        <f t="shared" si="1"/>
        <v>3</v>
      </c>
      <c r="M133" s="71"/>
      <c r="N133" s="72"/>
      <c r="O133" s="71"/>
      <c r="P133" s="73"/>
      <c r="Q133" s="73"/>
      <c r="T133"/>
      <c r="U133"/>
      <c r="V133"/>
      <c r="X133"/>
      <c r="Y133"/>
      <c r="Z133"/>
      <c r="AB133"/>
      <c r="AC133"/>
      <c r="AD133"/>
      <c r="AF133"/>
      <c r="AG133"/>
      <c r="AH133"/>
      <c r="AJ133"/>
      <c r="AK133"/>
      <c r="AL133"/>
    </row>
    <row r="134" spans="1:38" ht="25.5" customHeight="1" x14ac:dyDescent="0.2">
      <c r="A134" s="10"/>
      <c r="B134" s="86">
        <v>43382</v>
      </c>
      <c r="C134" s="87">
        <v>1</v>
      </c>
      <c r="D134" s="87">
        <v>0</v>
      </c>
      <c r="E134" s="87">
        <v>0</v>
      </c>
      <c r="F134" s="87">
        <v>0</v>
      </c>
      <c r="G134" s="87">
        <v>0</v>
      </c>
      <c r="H134" s="87">
        <v>0</v>
      </c>
      <c r="I134" s="87">
        <v>0</v>
      </c>
      <c r="J134" s="12"/>
      <c r="K134" s="17">
        <f t="shared" si="0"/>
        <v>1</v>
      </c>
      <c r="L134" s="17">
        <f t="shared" si="1"/>
        <v>3</v>
      </c>
      <c r="M134" s="71"/>
      <c r="N134" s="72"/>
      <c r="O134" s="71"/>
      <c r="P134" s="73"/>
      <c r="Q134" s="73"/>
      <c r="T134"/>
      <c r="U134"/>
      <c r="V134"/>
      <c r="X134"/>
      <c r="Y134"/>
      <c r="Z134"/>
      <c r="AB134"/>
      <c r="AC134"/>
      <c r="AD134"/>
      <c r="AF134"/>
      <c r="AG134"/>
      <c r="AH134"/>
      <c r="AJ134"/>
      <c r="AK134"/>
      <c r="AL134"/>
    </row>
    <row r="135" spans="1:38" ht="25.5" customHeight="1" x14ac:dyDescent="0.2">
      <c r="A135" s="10"/>
      <c r="B135" s="86">
        <v>43384</v>
      </c>
      <c r="C135" s="87">
        <v>1</v>
      </c>
      <c r="D135" s="87">
        <v>0</v>
      </c>
      <c r="E135" s="87">
        <v>0</v>
      </c>
      <c r="F135" s="87">
        <v>0</v>
      </c>
      <c r="G135" s="87">
        <v>0</v>
      </c>
      <c r="H135" s="87">
        <v>0</v>
      </c>
      <c r="I135" s="87">
        <v>0</v>
      </c>
      <c r="J135" s="12"/>
      <c r="K135" s="17">
        <f t="shared" si="0"/>
        <v>1</v>
      </c>
      <c r="L135" s="17">
        <f t="shared" si="1"/>
        <v>3</v>
      </c>
      <c r="M135" s="71"/>
      <c r="N135" s="72"/>
      <c r="O135" s="71"/>
      <c r="P135" s="73"/>
      <c r="Q135" s="73"/>
      <c r="T135"/>
      <c r="U135"/>
      <c r="V135"/>
      <c r="X135"/>
      <c r="Y135"/>
      <c r="Z135"/>
      <c r="AB135"/>
      <c r="AC135"/>
      <c r="AD135"/>
      <c r="AF135"/>
      <c r="AG135"/>
      <c r="AH135"/>
      <c r="AJ135"/>
      <c r="AK135"/>
      <c r="AL135"/>
    </row>
    <row r="136" spans="1:38" ht="25.5" customHeight="1" x14ac:dyDescent="0.2">
      <c r="A136" s="10"/>
      <c r="B136" s="86">
        <v>43385</v>
      </c>
      <c r="C136" s="87">
        <v>0</v>
      </c>
      <c r="D136" s="87">
        <v>0</v>
      </c>
      <c r="E136" s="87">
        <v>0</v>
      </c>
      <c r="F136" s="87">
        <v>0</v>
      </c>
      <c r="G136" s="87">
        <v>0</v>
      </c>
      <c r="H136" s="87">
        <v>0</v>
      </c>
      <c r="I136" s="87">
        <v>0</v>
      </c>
      <c r="J136" s="12"/>
      <c r="K136" s="17">
        <f t="shared" si="0"/>
        <v>1</v>
      </c>
      <c r="L136" s="17">
        <f t="shared" si="1"/>
        <v>3</v>
      </c>
      <c r="M136" s="71"/>
      <c r="N136" s="72"/>
      <c r="O136" s="71"/>
      <c r="P136" s="73"/>
      <c r="Q136" s="73"/>
      <c r="T136"/>
      <c r="U136"/>
      <c r="V136"/>
      <c r="X136"/>
      <c r="Y136"/>
      <c r="Z136"/>
      <c r="AB136"/>
      <c r="AC136"/>
      <c r="AD136"/>
      <c r="AF136"/>
      <c r="AG136"/>
      <c r="AH136"/>
      <c r="AJ136"/>
      <c r="AK136"/>
      <c r="AL136"/>
    </row>
    <row r="137" spans="1:38" ht="25.5" customHeight="1" x14ac:dyDescent="0.2">
      <c r="A137" s="10"/>
      <c r="B137" s="86">
        <v>43388</v>
      </c>
      <c r="C137" s="87">
        <v>0</v>
      </c>
      <c r="D137" s="87">
        <v>0</v>
      </c>
      <c r="E137" s="87">
        <v>0</v>
      </c>
      <c r="F137" s="87">
        <v>0</v>
      </c>
      <c r="G137" s="87">
        <v>0</v>
      </c>
      <c r="H137" s="87">
        <v>0</v>
      </c>
      <c r="I137" s="87">
        <v>0</v>
      </c>
      <c r="J137" s="12"/>
      <c r="K137" s="17">
        <f t="shared" si="0"/>
        <v>1</v>
      </c>
      <c r="L137" s="17">
        <f t="shared" si="1"/>
        <v>3</v>
      </c>
      <c r="M137" s="71"/>
      <c r="N137" s="72"/>
      <c r="O137" s="71"/>
      <c r="P137" s="73"/>
      <c r="Q137" s="73"/>
      <c r="T137"/>
      <c r="U137"/>
      <c r="V137"/>
      <c r="X137"/>
      <c r="Y137"/>
      <c r="Z137"/>
      <c r="AB137"/>
      <c r="AC137"/>
      <c r="AD137"/>
      <c r="AF137"/>
      <c r="AG137"/>
      <c r="AH137"/>
      <c r="AJ137"/>
      <c r="AK137"/>
      <c r="AL137"/>
    </row>
    <row r="138" spans="1:38" ht="25.5" customHeight="1" x14ac:dyDescent="0.2">
      <c r="A138" s="10"/>
      <c r="B138" s="86">
        <v>43390</v>
      </c>
      <c r="C138" s="87">
        <v>0</v>
      </c>
      <c r="D138" s="87">
        <v>0</v>
      </c>
      <c r="E138" s="87">
        <v>0</v>
      </c>
      <c r="F138" s="87">
        <v>0</v>
      </c>
      <c r="G138" s="87">
        <v>0</v>
      </c>
      <c r="H138" s="87">
        <v>0</v>
      </c>
      <c r="I138" s="87">
        <v>0</v>
      </c>
      <c r="J138" s="12"/>
      <c r="K138" s="17">
        <f t="shared" si="0"/>
        <v>1</v>
      </c>
      <c r="L138" s="17">
        <f t="shared" si="1"/>
        <v>3</v>
      </c>
      <c r="M138" s="71"/>
      <c r="N138" s="72"/>
      <c r="O138" s="71"/>
      <c r="P138" s="73"/>
      <c r="Q138" s="73"/>
      <c r="T138"/>
      <c r="U138"/>
      <c r="V138"/>
      <c r="X138"/>
      <c r="Y138"/>
      <c r="Z138"/>
      <c r="AB138"/>
      <c r="AC138"/>
      <c r="AD138"/>
      <c r="AF138"/>
      <c r="AG138"/>
      <c r="AH138"/>
      <c r="AJ138"/>
      <c r="AK138"/>
      <c r="AL138"/>
    </row>
    <row r="139" spans="1:38" ht="25.5" customHeight="1" x14ac:dyDescent="0.2">
      <c r="A139" s="10"/>
      <c r="B139" s="86">
        <v>43392</v>
      </c>
      <c r="C139" s="87">
        <v>0</v>
      </c>
      <c r="D139" s="87">
        <v>0</v>
      </c>
      <c r="E139" s="87">
        <v>0</v>
      </c>
      <c r="F139" s="87">
        <v>1</v>
      </c>
      <c r="G139" s="87">
        <v>0</v>
      </c>
      <c r="H139" s="87">
        <v>0</v>
      </c>
      <c r="I139" s="87">
        <v>0</v>
      </c>
      <c r="J139" s="12"/>
      <c r="K139" s="17">
        <f t="shared" si="0"/>
        <v>1</v>
      </c>
      <c r="L139" s="17">
        <f t="shared" si="1"/>
        <v>3</v>
      </c>
      <c r="M139" s="71"/>
      <c r="N139" s="72"/>
      <c r="O139" s="71"/>
      <c r="P139" s="73"/>
      <c r="Q139" s="73"/>
      <c r="T139"/>
      <c r="U139"/>
      <c r="V139"/>
      <c r="X139"/>
      <c r="Y139"/>
      <c r="Z139"/>
      <c r="AB139"/>
      <c r="AC139"/>
      <c r="AD139"/>
      <c r="AF139"/>
      <c r="AG139"/>
      <c r="AH139"/>
      <c r="AJ139"/>
      <c r="AK139"/>
      <c r="AL139"/>
    </row>
    <row r="140" spans="1:38" ht="25.5" customHeight="1" x14ac:dyDescent="0.2">
      <c r="A140" s="10"/>
      <c r="B140" s="86">
        <v>43395</v>
      </c>
      <c r="C140" s="87">
        <v>0</v>
      </c>
      <c r="D140" s="87">
        <v>0</v>
      </c>
      <c r="E140" s="87">
        <v>0</v>
      </c>
      <c r="F140" s="87">
        <v>0</v>
      </c>
      <c r="G140" s="87">
        <v>0</v>
      </c>
      <c r="H140" s="87">
        <v>0</v>
      </c>
      <c r="I140" s="87">
        <v>0</v>
      </c>
      <c r="J140" s="12"/>
      <c r="K140" s="17">
        <f t="shared" si="0"/>
        <v>1</v>
      </c>
      <c r="L140" s="17">
        <f t="shared" si="1"/>
        <v>3</v>
      </c>
      <c r="M140" s="71"/>
      <c r="N140" s="72"/>
      <c r="O140" s="71"/>
      <c r="P140" s="73"/>
      <c r="Q140" s="73"/>
      <c r="T140"/>
      <c r="U140"/>
      <c r="V140"/>
      <c r="X140"/>
      <c r="Y140"/>
      <c r="Z140"/>
      <c r="AB140"/>
      <c r="AC140"/>
      <c r="AD140"/>
      <c r="AF140"/>
      <c r="AG140"/>
      <c r="AH140"/>
      <c r="AJ140"/>
      <c r="AK140"/>
      <c r="AL140"/>
    </row>
    <row r="141" spans="1:38" ht="25.5" customHeight="1" x14ac:dyDescent="0.2">
      <c r="A141" s="10"/>
      <c r="B141" s="86">
        <v>43397</v>
      </c>
      <c r="C141" s="87">
        <v>0</v>
      </c>
      <c r="D141" s="87">
        <v>0</v>
      </c>
      <c r="E141" s="87">
        <v>0</v>
      </c>
      <c r="F141" s="87">
        <v>0</v>
      </c>
      <c r="G141" s="87">
        <v>0</v>
      </c>
      <c r="H141" s="87">
        <v>0</v>
      </c>
      <c r="I141" s="87">
        <v>1</v>
      </c>
      <c r="J141" s="12"/>
      <c r="K141" s="17">
        <f t="shared" si="0"/>
        <v>1</v>
      </c>
      <c r="L141" s="17">
        <f t="shared" si="1"/>
        <v>3</v>
      </c>
      <c r="M141" s="71"/>
      <c r="N141" s="72"/>
      <c r="O141" s="71"/>
      <c r="P141" s="73"/>
      <c r="Q141" s="73"/>
      <c r="T141"/>
      <c r="U141"/>
      <c r="V141"/>
      <c r="X141"/>
      <c r="Y141"/>
      <c r="Z141"/>
      <c r="AB141"/>
      <c r="AC141"/>
      <c r="AD141"/>
      <c r="AF141"/>
      <c r="AG141"/>
      <c r="AH141"/>
      <c r="AJ141"/>
      <c r="AK141"/>
      <c r="AL141"/>
    </row>
    <row r="142" spans="1:38" ht="25.5" customHeight="1" x14ac:dyDescent="0.2">
      <c r="A142" s="10"/>
      <c r="B142" s="86">
        <v>43399</v>
      </c>
      <c r="C142" s="87">
        <v>0</v>
      </c>
      <c r="D142" s="87">
        <v>0</v>
      </c>
      <c r="E142" s="87">
        <v>1</v>
      </c>
      <c r="F142" s="87">
        <v>0</v>
      </c>
      <c r="G142" s="87">
        <v>0</v>
      </c>
      <c r="H142" s="87">
        <v>0</v>
      </c>
      <c r="I142" s="87">
        <v>0</v>
      </c>
      <c r="J142" s="12"/>
      <c r="K142" s="17">
        <f t="shared" si="0"/>
        <v>1</v>
      </c>
      <c r="L142" s="17">
        <f t="shared" si="1"/>
        <v>3</v>
      </c>
      <c r="M142" s="71"/>
      <c r="N142" s="72"/>
      <c r="O142" s="71"/>
      <c r="P142" s="73"/>
      <c r="Q142" s="73"/>
      <c r="T142"/>
      <c r="U142"/>
      <c r="V142"/>
      <c r="X142"/>
      <c r="Y142"/>
      <c r="Z142"/>
      <c r="AB142"/>
      <c r="AC142"/>
      <c r="AD142"/>
      <c r="AF142"/>
      <c r="AG142"/>
      <c r="AH142"/>
      <c r="AJ142"/>
      <c r="AK142"/>
      <c r="AL142"/>
    </row>
    <row r="143" spans="1:38" ht="25.5" customHeight="1" x14ac:dyDescent="0.2">
      <c r="A143" s="10"/>
      <c r="B143" s="86">
        <v>43404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12"/>
      <c r="K143" s="17">
        <f t="shared" si="0"/>
        <v>1</v>
      </c>
      <c r="L143" s="17">
        <f t="shared" si="1"/>
        <v>3</v>
      </c>
      <c r="M143" s="71"/>
      <c r="N143" s="72"/>
      <c r="O143" s="71"/>
      <c r="P143" s="73"/>
      <c r="Q143" s="73"/>
      <c r="T143"/>
      <c r="U143"/>
      <c r="V143"/>
      <c r="X143"/>
      <c r="Y143"/>
      <c r="Z143"/>
      <c r="AB143"/>
      <c r="AC143"/>
      <c r="AD143"/>
      <c r="AF143"/>
      <c r="AG143"/>
      <c r="AH143"/>
      <c r="AJ143"/>
      <c r="AK143"/>
      <c r="AL143"/>
    </row>
    <row r="144" spans="1:38" ht="25.5" customHeight="1" x14ac:dyDescent="0.2">
      <c r="A144" s="10"/>
      <c r="B144" s="86">
        <v>43407</v>
      </c>
      <c r="C144" s="88">
        <v>0</v>
      </c>
      <c r="D144" s="88">
        <v>0</v>
      </c>
      <c r="E144" s="88">
        <v>0</v>
      </c>
      <c r="F144" s="88">
        <v>0</v>
      </c>
      <c r="G144" s="88">
        <v>0</v>
      </c>
      <c r="H144" s="88">
        <v>0</v>
      </c>
      <c r="I144" s="88">
        <v>0</v>
      </c>
      <c r="J144" s="12"/>
      <c r="K144" s="17">
        <f t="shared" si="0"/>
        <v>1</v>
      </c>
      <c r="L144" s="17">
        <f t="shared" si="1"/>
        <v>3</v>
      </c>
      <c r="M144" s="71"/>
      <c r="N144" s="72"/>
      <c r="O144" s="71"/>
      <c r="P144" s="73"/>
      <c r="Q144" s="73"/>
      <c r="T144"/>
      <c r="U144"/>
      <c r="V144"/>
      <c r="X144"/>
      <c r="Y144"/>
      <c r="Z144"/>
      <c r="AB144"/>
      <c r="AC144"/>
      <c r="AD144"/>
      <c r="AF144"/>
      <c r="AG144"/>
      <c r="AH144"/>
      <c r="AJ144"/>
      <c r="AK144"/>
      <c r="AL144"/>
    </row>
    <row r="145" spans="1:38" ht="25.5" customHeight="1" x14ac:dyDescent="0.2">
      <c r="A145" s="10"/>
      <c r="B145" s="86">
        <v>43410</v>
      </c>
      <c r="C145" s="88">
        <v>0</v>
      </c>
      <c r="D145" s="88">
        <v>0</v>
      </c>
      <c r="E145" s="88">
        <v>0</v>
      </c>
      <c r="F145" s="88">
        <v>0</v>
      </c>
      <c r="G145" s="88">
        <v>1</v>
      </c>
      <c r="H145" s="88">
        <v>0</v>
      </c>
      <c r="I145" s="88">
        <v>0</v>
      </c>
      <c r="J145" s="12"/>
      <c r="K145" s="17">
        <f t="shared" si="0"/>
        <v>1</v>
      </c>
      <c r="L145" s="17">
        <f t="shared" si="1"/>
        <v>3</v>
      </c>
      <c r="M145" s="71"/>
      <c r="N145" s="72"/>
      <c r="O145" s="71"/>
      <c r="P145" s="73"/>
      <c r="Q145" s="73"/>
      <c r="T145"/>
      <c r="U145"/>
      <c r="V145"/>
      <c r="X145"/>
      <c r="Y145"/>
      <c r="Z145"/>
      <c r="AB145"/>
      <c r="AC145"/>
      <c r="AD145"/>
      <c r="AF145"/>
      <c r="AG145"/>
      <c r="AH145"/>
      <c r="AJ145"/>
      <c r="AK145"/>
      <c r="AL145"/>
    </row>
    <row r="146" spans="1:38" ht="25.5" customHeight="1" x14ac:dyDescent="0.2">
      <c r="A146" s="10"/>
      <c r="B146" s="86">
        <v>43413</v>
      </c>
      <c r="C146" s="88">
        <v>0</v>
      </c>
      <c r="D146" s="88">
        <v>0</v>
      </c>
      <c r="E146" s="88">
        <v>1</v>
      </c>
      <c r="F146" s="88">
        <v>0</v>
      </c>
      <c r="G146" s="88">
        <v>0</v>
      </c>
      <c r="H146" s="88">
        <v>0</v>
      </c>
      <c r="I146" s="88">
        <v>0</v>
      </c>
      <c r="J146" s="12"/>
      <c r="K146" s="17">
        <f t="shared" si="0"/>
        <v>1</v>
      </c>
      <c r="L146" s="17">
        <f t="shared" si="1"/>
        <v>3</v>
      </c>
      <c r="M146" s="71"/>
      <c r="N146" s="72"/>
      <c r="O146" s="71"/>
      <c r="P146" s="73"/>
      <c r="Q146" s="73"/>
      <c r="T146"/>
      <c r="U146"/>
      <c r="V146"/>
      <c r="X146"/>
      <c r="Y146"/>
      <c r="Z146"/>
      <c r="AB146"/>
      <c r="AC146"/>
      <c r="AD146"/>
      <c r="AF146"/>
      <c r="AG146"/>
      <c r="AH146"/>
      <c r="AJ146"/>
      <c r="AK146"/>
      <c r="AL146"/>
    </row>
    <row r="147" spans="1:38" ht="25.5" customHeight="1" x14ac:dyDescent="0.2">
      <c r="A147" s="10"/>
      <c r="B147" s="86">
        <v>43414</v>
      </c>
      <c r="C147" s="88">
        <v>0</v>
      </c>
      <c r="D147" s="88">
        <v>0</v>
      </c>
      <c r="E147" s="88">
        <v>0</v>
      </c>
      <c r="F147" s="88">
        <v>0</v>
      </c>
      <c r="G147" s="88">
        <v>0</v>
      </c>
      <c r="H147" s="88">
        <v>0</v>
      </c>
      <c r="I147" s="88">
        <v>0</v>
      </c>
      <c r="J147" s="12"/>
      <c r="K147" s="17">
        <f t="shared" si="0"/>
        <v>1</v>
      </c>
      <c r="L147" s="17">
        <f t="shared" si="1"/>
        <v>3</v>
      </c>
      <c r="M147" s="71"/>
      <c r="N147" s="72"/>
      <c r="O147" s="71"/>
      <c r="P147" s="73"/>
      <c r="Q147" s="73"/>
      <c r="T147"/>
      <c r="U147"/>
      <c r="V147"/>
      <c r="X147"/>
      <c r="Y147"/>
      <c r="Z147"/>
      <c r="AB147"/>
      <c r="AC147"/>
      <c r="AD147"/>
      <c r="AF147"/>
      <c r="AG147"/>
      <c r="AH147"/>
      <c r="AJ147"/>
      <c r="AK147"/>
      <c r="AL147"/>
    </row>
    <row r="148" spans="1:38" ht="25.5" customHeight="1" x14ac:dyDescent="0.2">
      <c r="A148" s="10"/>
      <c r="B148" s="86">
        <v>43416</v>
      </c>
      <c r="C148" s="88">
        <v>0</v>
      </c>
      <c r="D148" s="88">
        <v>0</v>
      </c>
      <c r="E148" s="88">
        <v>0</v>
      </c>
      <c r="F148" s="88">
        <v>0</v>
      </c>
      <c r="G148" s="88">
        <v>0</v>
      </c>
      <c r="H148" s="88">
        <v>0</v>
      </c>
      <c r="I148" s="88">
        <v>0</v>
      </c>
      <c r="J148" s="12"/>
      <c r="K148" s="17">
        <f t="shared" si="0"/>
        <v>1</v>
      </c>
      <c r="L148" s="17">
        <f t="shared" si="1"/>
        <v>3</v>
      </c>
      <c r="M148" s="71"/>
      <c r="N148" s="72"/>
      <c r="O148" s="71"/>
      <c r="P148" s="73"/>
      <c r="Q148" s="73"/>
      <c r="T148"/>
      <c r="U148"/>
      <c r="V148"/>
      <c r="X148"/>
      <c r="Y148"/>
      <c r="Z148"/>
      <c r="AB148"/>
      <c r="AC148"/>
      <c r="AD148"/>
      <c r="AF148"/>
      <c r="AG148"/>
      <c r="AH148"/>
      <c r="AJ148"/>
      <c r="AK148"/>
      <c r="AL148"/>
    </row>
    <row r="149" spans="1:38" ht="25.5" customHeight="1" x14ac:dyDescent="0.2">
      <c r="A149" s="10"/>
      <c r="B149" s="86">
        <v>43418</v>
      </c>
      <c r="C149" s="88">
        <v>0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12"/>
      <c r="K149" s="17">
        <f t="shared" si="0"/>
        <v>1</v>
      </c>
      <c r="L149" s="17">
        <f t="shared" si="1"/>
        <v>3</v>
      </c>
      <c r="M149" s="71"/>
      <c r="N149" s="72"/>
      <c r="O149" s="71"/>
      <c r="P149" s="73"/>
      <c r="Q149" s="73"/>
      <c r="T149"/>
      <c r="U149"/>
      <c r="V149"/>
      <c r="X149"/>
      <c r="Y149"/>
      <c r="Z149"/>
      <c r="AB149"/>
      <c r="AC149"/>
      <c r="AD149"/>
      <c r="AF149"/>
      <c r="AG149"/>
      <c r="AH149"/>
      <c r="AJ149"/>
      <c r="AK149"/>
      <c r="AL149"/>
    </row>
    <row r="150" spans="1:38" ht="25.5" customHeight="1" x14ac:dyDescent="0.2">
      <c r="A150" s="10"/>
      <c r="B150" s="86">
        <v>43420</v>
      </c>
      <c r="C150" s="88">
        <v>0</v>
      </c>
      <c r="D150" s="88">
        <v>0</v>
      </c>
      <c r="E150" s="88">
        <v>0</v>
      </c>
      <c r="F150" s="88">
        <v>0</v>
      </c>
      <c r="G150" s="88">
        <v>0</v>
      </c>
      <c r="H150" s="88">
        <v>0</v>
      </c>
      <c r="I150" s="88">
        <v>0</v>
      </c>
      <c r="J150" s="12"/>
      <c r="K150" s="17">
        <f t="shared" si="0"/>
        <v>1</v>
      </c>
      <c r="L150" s="17">
        <f t="shared" si="1"/>
        <v>3</v>
      </c>
      <c r="M150" s="71"/>
      <c r="N150" s="72"/>
      <c r="O150" s="71"/>
      <c r="P150" s="73"/>
      <c r="Q150" s="73"/>
      <c r="T150"/>
      <c r="U150"/>
      <c r="V150"/>
      <c r="X150"/>
      <c r="Y150"/>
      <c r="Z150"/>
      <c r="AB150"/>
      <c r="AC150"/>
      <c r="AD150"/>
      <c r="AF150"/>
      <c r="AG150"/>
      <c r="AH150"/>
      <c r="AJ150"/>
      <c r="AK150"/>
      <c r="AL150"/>
    </row>
    <row r="151" spans="1:38" ht="25.5" customHeight="1" x14ac:dyDescent="0.2">
      <c r="A151" s="10"/>
      <c r="B151" s="86">
        <v>43423</v>
      </c>
      <c r="C151" s="88">
        <v>1</v>
      </c>
      <c r="D151" s="88">
        <v>0</v>
      </c>
      <c r="E151" s="88">
        <v>0</v>
      </c>
      <c r="F151" s="88">
        <v>0</v>
      </c>
      <c r="G151" s="88">
        <v>0</v>
      </c>
      <c r="H151" s="88">
        <v>0</v>
      </c>
      <c r="I151" s="88">
        <v>0</v>
      </c>
      <c r="J151" s="12"/>
      <c r="K151" s="17">
        <f t="shared" si="0"/>
        <v>1</v>
      </c>
      <c r="L151" s="17">
        <f t="shared" si="1"/>
        <v>3</v>
      </c>
      <c r="M151" s="71"/>
      <c r="N151" s="72"/>
      <c r="O151" s="71"/>
      <c r="P151" s="73"/>
      <c r="Q151" s="73"/>
      <c r="T151"/>
      <c r="U151"/>
      <c r="V151"/>
      <c r="X151"/>
      <c r="Y151"/>
      <c r="Z151"/>
      <c r="AB151"/>
      <c r="AC151"/>
      <c r="AD151"/>
      <c r="AF151"/>
      <c r="AG151"/>
      <c r="AH151"/>
      <c r="AJ151"/>
      <c r="AK151"/>
      <c r="AL151"/>
    </row>
    <row r="152" spans="1:38" ht="25.5" customHeight="1" x14ac:dyDescent="0.2">
      <c r="A152" s="10"/>
      <c r="B152" s="86">
        <v>43426</v>
      </c>
      <c r="C152" s="88">
        <v>0</v>
      </c>
      <c r="D152" s="88">
        <v>0</v>
      </c>
      <c r="E152" s="88">
        <v>0</v>
      </c>
      <c r="F152" s="88">
        <v>0</v>
      </c>
      <c r="G152" s="88">
        <v>0</v>
      </c>
      <c r="H152" s="88">
        <v>0</v>
      </c>
      <c r="I152" s="88">
        <v>0</v>
      </c>
      <c r="J152" s="12"/>
      <c r="K152" s="17">
        <f t="shared" si="0"/>
        <v>1</v>
      </c>
      <c r="L152" s="17">
        <f t="shared" si="1"/>
        <v>3</v>
      </c>
      <c r="M152" s="71"/>
      <c r="N152" s="72"/>
      <c r="O152" s="71"/>
      <c r="P152" s="73"/>
      <c r="Q152" s="73"/>
      <c r="T152"/>
      <c r="U152"/>
      <c r="V152"/>
      <c r="X152"/>
      <c r="Y152"/>
      <c r="Z152"/>
      <c r="AB152"/>
      <c r="AC152"/>
      <c r="AD152"/>
      <c r="AF152"/>
      <c r="AG152"/>
      <c r="AH152"/>
      <c r="AJ152"/>
      <c r="AK152"/>
      <c r="AL152"/>
    </row>
    <row r="153" spans="1:38" ht="25.5" customHeight="1" x14ac:dyDescent="0.2">
      <c r="A153" s="10"/>
      <c r="B153" s="86">
        <v>43426</v>
      </c>
      <c r="C153" s="88">
        <v>0</v>
      </c>
      <c r="D153" s="88">
        <v>0</v>
      </c>
      <c r="E153" s="88">
        <v>0</v>
      </c>
      <c r="F153" s="88">
        <v>0</v>
      </c>
      <c r="G153" s="88">
        <v>0</v>
      </c>
      <c r="H153" s="88">
        <v>0</v>
      </c>
      <c r="I153" s="88">
        <v>0</v>
      </c>
      <c r="J153" s="12"/>
      <c r="K153" s="17">
        <f t="shared" si="0"/>
        <v>1</v>
      </c>
      <c r="L153" s="17">
        <f t="shared" si="1"/>
        <v>3</v>
      </c>
      <c r="M153" s="71"/>
      <c r="N153" s="72"/>
      <c r="O153" s="71"/>
      <c r="P153" s="73"/>
      <c r="Q153" s="73"/>
      <c r="T153"/>
      <c r="U153"/>
      <c r="V153"/>
      <c r="X153"/>
      <c r="Y153"/>
      <c r="Z153"/>
      <c r="AB153"/>
      <c r="AC153"/>
      <c r="AD153"/>
      <c r="AF153"/>
      <c r="AG153"/>
      <c r="AH153"/>
      <c r="AJ153"/>
      <c r="AK153"/>
      <c r="AL153"/>
    </row>
    <row r="154" spans="1:38" ht="25.5" customHeight="1" x14ac:dyDescent="0.2">
      <c r="A154" s="10"/>
      <c r="B154" s="86">
        <v>43430</v>
      </c>
      <c r="C154" s="88">
        <v>0</v>
      </c>
      <c r="D154" s="88">
        <v>0</v>
      </c>
      <c r="E154" s="88">
        <v>0</v>
      </c>
      <c r="F154" s="88">
        <v>0</v>
      </c>
      <c r="G154" s="88">
        <v>0</v>
      </c>
      <c r="H154" s="88">
        <v>0</v>
      </c>
      <c r="I154" s="88">
        <v>1</v>
      </c>
      <c r="J154" s="12"/>
      <c r="K154" s="17">
        <f t="shared" si="0"/>
        <v>1</v>
      </c>
      <c r="L154" s="17">
        <f t="shared" si="1"/>
        <v>3</v>
      </c>
      <c r="M154" s="71"/>
      <c r="N154" s="72"/>
      <c r="O154" s="71"/>
      <c r="P154" s="73"/>
      <c r="Q154" s="73"/>
      <c r="T154"/>
      <c r="U154"/>
      <c r="V154"/>
      <c r="X154"/>
      <c r="Y154"/>
      <c r="Z154"/>
      <c r="AB154"/>
      <c r="AC154"/>
      <c r="AD154"/>
      <c r="AF154"/>
      <c r="AG154"/>
      <c r="AH154"/>
      <c r="AJ154"/>
      <c r="AK154"/>
      <c r="AL154"/>
    </row>
    <row r="155" spans="1:38" ht="25.5" customHeight="1" x14ac:dyDescent="0.2">
      <c r="A155" s="10"/>
      <c r="B155" s="86">
        <v>43431</v>
      </c>
      <c r="C155" s="88">
        <v>0</v>
      </c>
      <c r="D155" s="88">
        <v>1</v>
      </c>
      <c r="E155" s="88">
        <v>0</v>
      </c>
      <c r="F155" s="88">
        <v>0</v>
      </c>
      <c r="G155" s="88">
        <v>0</v>
      </c>
      <c r="H155" s="88">
        <v>0</v>
      </c>
      <c r="I155" s="88">
        <v>0</v>
      </c>
      <c r="J155" s="12"/>
      <c r="K155" s="17">
        <f t="shared" si="0"/>
        <v>1</v>
      </c>
      <c r="L155" s="17">
        <f t="shared" si="1"/>
        <v>3</v>
      </c>
      <c r="M155" s="71"/>
      <c r="N155" s="72"/>
      <c r="O155" s="71"/>
      <c r="P155" s="73"/>
      <c r="Q155" s="73"/>
      <c r="T155"/>
      <c r="U155"/>
      <c r="V155"/>
      <c r="X155"/>
      <c r="Y155"/>
      <c r="Z155"/>
      <c r="AB155"/>
      <c r="AC155"/>
      <c r="AD155"/>
      <c r="AF155"/>
      <c r="AG155"/>
      <c r="AH155"/>
      <c r="AJ155"/>
      <c r="AK155"/>
      <c r="AL155"/>
    </row>
    <row r="156" spans="1:38" ht="25.5" customHeight="1" x14ac:dyDescent="0.2">
      <c r="A156" s="10"/>
      <c r="B156" s="86">
        <v>43432</v>
      </c>
      <c r="C156" s="88">
        <v>0</v>
      </c>
      <c r="D156" s="88">
        <v>0</v>
      </c>
      <c r="E156" s="88">
        <v>0</v>
      </c>
      <c r="F156" s="88">
        <v>0</v>
      </c>
      <c r="G156" s="88">
        <v>0</v>
      </c>
      <c r="H156" s="88">
        <v>0</v>
      </c>
      <c r="I156" s="88">
        <v>0</v>
      </c>
      <c r="J156" s="12"/>
      <c r="K156" s="17">
        <f t="shared" si="0"/>
        <v>1</v>
      </c>
      <c r="L156" s="17">
        <f t="shared" si="1"/>
        <v>3</v>
      </c>
      <c r="M156" s="71"/>
      <c r="N156" s="72"/>
      <c r="O156" s="71"/>
      <c r="P156" s="73"/>
      <c r="Q156" s="73"/>
      <c r="T156"/>
      <c r="U156"/>
      <c r="V156"/>
      <c r="X156"/>
      <c r="Y156"/>
      <c r="Z156"/>
      <c r="AB156"/>
      <c r="AC156"/>
      <c r="AD156"/>
      <c r="AF156"/>
      <c r="AG156"/>
      <c r="AH156"/>
      <c r="AJ156"/>
      <c r="AK156"/>
      <c r="AL156"/>
    </row>
    <row r="157" spans="1:38" ht="25.5" customHeight="1" x14ac:dyDescent="0.2">
      <c r="A157" s="10"/>
      <c r="B157" s="86">
        <v>43434</v>
      </c>
      <c r="C157" s="88">
        <v>0</v>
      </c>
      <c r="D157" s="88">
        <v>0</v>
      </c>
      <c r="E157" s="88">
        <v>0</v>
      </c>
      <c r="F157" s="88">
        <v>0</v>
      </c>
      <c r="G157" s="88">
        <v>0</v>
      </c>
      <c r="H157" s="88">
        <v>0</v>
      </c>
      <c r="I157" s="88">
        <v>0</v>
      </c>
      <c r="J157" s="12"/>
      <c r="K157" s="17">
        <f t="shared" si="0"/>
        <v>1</v>
      </c>
      <c r="L157" s="17">
        <f t="shared" si="1"/>
        <v>3</v>
      </c>
      <c r="M157" s="71"/>
      <c r="N157" s="72"/>
      <c r="O157" s="71"/>
      <c r="P157" s="73"/>
      <c r="Q157" s="73"/>
      <c r="T157"/>
      <c r="U157"/>
      <c r="V157"/>
      <c r="X157"/>
      <c r="Y157"/>
      <c r="Z157"/>
      <c r="AB157"/>
      <c r="AC157"/>
      <c r="AD157"/>
      <c r="AF157"/>
      <c r="AG157"/>
      <c r="AH157"/>
      <c r="AJ157"/>
      <c r="AK157"/>
      <c r="AL157"/>
    </row>
    <row r="158" spans="1:38" s="80" customFormat="1" ht="25.5" customHeight="1" x14ac:dyDescent="0.2">
      <c r="A158" s="89"/>
      <c r="B158" s="86">
        <v>43437</v>
      </c>
      <c r="C158" s="88">
        <v>0</v>
      </c>
      <c r="D158" s="88">
        <v>0</v>
      </c>
      <c r="E158" s="88">
        <v>0</v>
      </c>
      <c r="F158" s="88">
        <v>0</v>
      </c>
      <c r="G158" s="88">
        <v>0</v>
      </c>
      <c r="H158" s="88">
        <v>0</v>
      </c>
      <c r="I158" s="88">
        <v>0</v>
      </c>
      <c r="J158" s="95"/>
      <c r="K158" s="79">
        <f t="shared" si="0"/>
        <v>1</v>
      </c>
      <c r="L158" s="79">
        <f t="shared" si="1"/>
        <v>3</v>
      </c>
      <c r="M158" s="91"/>
      <c r="N158" s="92"/>
      <c r="O158" s="91"/>
      <c r="P158" s="93"/>
      <c r="Q158" s="93"/>
      <c r="T158" s="94"/>
      <c r="U158" s="94"/>
      <c r="V158" s="94"/>
      <c r="X158" s="94"/>
      <c r="Y158" s="94"/>
      <c r="Z158" s="94"/>
      <c r="AB158" s="94"/>
      <c r="AC158" s="94"/>
      <c r="AD158" s="94"/>
      <c r="AF158" s="94"/>
      <c r="AG158" s="94"/>
      <c r="AH158" s="94"/>
      <c r="AJ158" s="94"/>
      <c r="AK158" s="94"/>
      <c r="AL158" s="94"/>
    </row>
    <row r="159" spans="1:38" ht="25.5" customHeight="1" x14ac:dyDescent="0.2">
      <c r="A159" s="10"/>
      <c r="B159" s="86">
        <v>43437</v>
      </c>
      <c r="C159" s="88">
        <v>1</v>
      </c>
      <c r="D159" s="88">
        <v>0</v>
      </c>
      <c r="E159" s="88">
        <v>0</v>
      </c>
      <c r="F159" s="88">
        <v>0</v>
      </c>
      <c r="G159" s="88">
        <v>0</v>
      </c>
      <c r="H159" s="88">
        <v>0</v>
      </c>
      <c r="I159" s="88">
        <v>0</v>
      </c>
      <c r="J159" s="75"/>
      <c r="K159" s="17">
        <f t="shared" si="0"/>
        <v>1</v>
      </c>
      <c r="L159" s="17">
        <f t="shared" si="1"/>
        <v>3</v>
      </c>
      <c r="M159" s="71"/>
      <c r="N159" s="72"/>
      <c r="O159" s="71"/>
      <c r="P159" s="73"/>
      <c r="Q159" s="73"/>
      <c r="T159"/>
      <c r="U159"/>
      <c r="V159"/>
      <c r="X159"/>
      <c r="Y159"/>
      <c r="Z159"/>
      <c r="AB159"/>
      <c r="AC159"/>
      <c r="AD159"/>
      <c r="AF159"/>
      <c r="AG159"/>
      <c r="AH159"/>
      <c r="AJ159"/>
      <c r="AK159"/>
      <c r="AL159"/>
    </row>
    <row r="160" spans="1:38" ht="25.5" customHeight="1" x14ac:dyDescent="0.2">
      <c r="A160" s="10"/>
      <c r="B160" s="86">
        <v>43439</v>
      </c>
      <c r="C160" s="88">
        <v>0</v>
      </c>
      <c r="D160" s="88">
        <v>0</v>
      </c>
      <c r="E160" s="88">
        <v>0</v>
      </c>
      <c r="F160" s="88">
        <v>0</v>
      </c>
      <c r="G160" s="88">
        <v>0</v>
      </c>
      <c r="H160" s="88">
        <v>0</v>
      </c>
      <c r="I160" s="88">
        <v>0</v>
      </c>
      <c r="J160" s="75"/>
      <c r="K160" s="17">
        <f t="shared" si="0"/>
        <v>1</v>
      </c>
      <c r="L160" s="17">
        <f t="shared" si="1"/>
        <v>3</v>
      </c>
      <c r="M160" s="71"/>
      <c r="N160" s="72"/>
      <c r="O160" s="71"/>
      <c r="P160" s="73"/>
      <c r="Q160" s="73"/>
      <c r="T160"/>
      <c r="U160"/>
      <c r="V160"/>
      <c r="X160"/>
      <c r="Y160"/>
      <c r="Z160"/>
      <c r="AB160"/>
      <c r="AC160"/>
      <c r="AD160"/>
      <c r="AF160"/>
      <c r="AG160"/>
      <c r="AH160"/>
      <c r="AJ160"/>
      <c r="AK160"/>
      <c r="AL160"/>
    </row>
    <row r="161" spans="1:38" ht="25.5" customHeight="1" x14ac:dyDescent="0.2">
      <c r="A161" s="10"/>
      <c r="B161" s="86">
        <v>43441</v>
      </c>
      <c r="C161" s="88">
        <v>0</v>
      </c>
      <c r="D161" s="88">
        <v>0</v>
      </c>
      <c r="E161" s="88">
        <v>0</v>
      </c>
      <c r="F161" s="88">
        <v>0</v>
      </c>
      <c r="G161" s="88">
        <v>0</v>
      </c>
      <c r="H161" s="88">
        <v>0</v>
      </c>
      <c r="I161" s="88">
        <v>0</v>
      </c>
      <c r="J161" s="75"/>
      <c r="K161" s="17">
        <f t="shared" si="0"/>
        <v>1</v>
      </c>
      <c r="L161" s="17">
        <f t="shared" si="1"/>
        <v>3</v>
      </c>
      <c r="M161" s="71"/>
      <c r="N161" s="72"/>
      <c r="O161" s="71"/>
      <c r="P161" s="73"/>
      <c r="Q161" s="73"/>
      <c r="T161"/>
      <c r="U161"/>
      <c r="V161"/>
      <c r="X161"/>
      <c r="Y161"/>
      <c r="Z161"/>
      <c r="AB161"/>
      <c r="AC161"/>
      <c r="AD161"/>
      <c r="AF161"/>
      <c r="AG161"/>
      <c r="AH161"/>
      <c r="AJ161"/>
      <c r="AK161"/>
      <c r="AL161"/>
    </row>
    <row r="162" spans="1:38" ht="25.5" customHeight="1" x14ac:dyDescent="0.2">
      <c r="A162" s="10"/>
      <c r="B162" s="86">
        <v>43444</v>
      </c>
      <c r="C162" s="88">
        <v>0</v>
      </c>
      <c r="D162" s="88">
        <v>1</v>
      </c>
      <c r="E162" s="88">
        <v>0</v>
      </c>
      <c r="F162" s="88">
        <v>0</v>
      </c>
      <c r="G162" s="88">
        <v>0</v>
      </c>
      <c r="H162" s="88">
        <v>0</v>
      </c>
      <c r="I162" s="88">
        <v>0</v>
      </c>
      <c r="J162" s="75"/>
      <c r="K162" s="17">
        <f t="shared" si="0"/>
        <v>1</v>
      </c>
      <c r="L162" s="17">
        <f t="shared" si="1"/>
        <v>3</v>
      </c>
      <c r="M162" s="71"/>
      <c r="N162" s="72"/>
      <c r="O162" s="71"/>
      <c r="P162" s="73"/>
      <c r="Q162" s="73"/>
      <c r="T162"/>
      <c r="U162"/>
      <c r="V162"/>
      <c r="X162"/>
      <c r="Y162"/>
      <c r="Z162"/>
      <c r="AB162"/>
      <c r="AC162"/>
      <c r="AD162"/>
      <c r="AF162"/>
      <c r="AG162"/>
      <c r="AH162"/>
      <c r="AJ162"/>
      <c r="AK162"/>
      <c r="AL162"/>
    </row>
    <row r="163" spans="1:38" ht="25.5" customHeight="1" x14ac:dyDescent="0.2">
      <c r="A163" s="10"/>
      <c r="B163" s="86">
        <v>43446</v>
      </c>
      <c r="C163" s="88">
        <v>0</v>
      </c>
      <c r="D163" s="88">
        <v>0</v>
      </c>
      <c r="E163" s="88">
        <v>0</v>
      </c>
      <c r="F163" s="88">
        <v>0</v>
      </c>
      <c r="G163" s="88">
        <v>0</v>
      </c>
      <c r="H163" s="88">
        <v>0</v>
      </c>
      <c r="I163" s="88">
        <v>0</v>
      </c>
      <c r="J163" s="75"/>
      <c r="K163" s="17">
        <f t="shared" si="0"/>
        <v>1</v>
      </c>
      <c r="L163" s="17">
        <f t="shared" si="1"/>
        <v>3</v>
      </c>
      <c r="M163" s="71"/>
      <c r="N163" s="72"/>
      <c r="O163" s="71"/>
      <c r="P163" s="73"/>
      <c r="Q163" s="73"/>
      <c r="T163"/>
      <c r="U163"/>
      <c r="V163"/>
      <c r="X163"/>
      <c r="Y163"/>
      <c r="Z163"/>
      <c r="AB163"/>
      <c r="AC163"/>
      <c r="AD163"/>
      <c r="AF163"/>
      <c r="AG163"/>
      <c r="AH163"/>
      <c r="AJ163"/>
      <c r="AK163"/>
      <c r="AL163"/>
    </row>
    <row r="164" spans="1:38" ht="25.5" customHeight="1" x14ac:dyDescent="0.2">
      <c r="A164" s="10"/>
      <c r="B164" s="86">
        <v>43448</v>
      </c>
      <c r="C164" s="88">
        <v>0</v>
      </c>
      <c r="D164" s="88">
        <v>0</v>
      </c>
      <c r="E164" s="88">
        <v>0</v>
      </c>
      <c r="F164" s="88">
        <v>0</v>
      </c>
      <c r="G164" s="88">
        <v>1</v>
      </c>
      <c r="H164" s="88">
        <v>0</v>
      </c>
      <c r="I164" s="88">
        <v>0</v>
      </c>
      <c r="J164" s="75"/>
      <c r="K164" s="17">
        <f t="shared" si="0"/>
        <v>1</v>
      </c>
      <c r="L164" s="17">
        <f t="shared" si="1"/>
        <v>3</v>
      </c>
      <c r="M164" s="71"/>
      <c r="N164" s="72"/>
      <c r="O164" s="71"/>
      <c r="P164" s="73"/>
      <c r="Q164" s="73"/>
      <c r="T164"/>
      <c r="U164"/>
      <c r="V164"/>
      <c r="X164"/>
      <c r="Y164"/>
      <c r="Z164"/>
      <c r="AB164"/>
      <c r="AC164"/>
      <c r="AD164"/>
      <c r="AF164"/>
      <c r="AG164"/>
      <c r="AH164"/>
      <c r="AJ164"/>
      <c r="AK164"/>
      <c r="AL164"/>
    </row>
    <row r="165" spans="1:38" ht="25.5" customHeight="1" x14ac:dyDescent="0.2">
      <c r="A165" s="10"/>
      <c r="B165" s="86">
        <v>43450</v>
      </c>
      <c r="C165" s="88">
        <v>0</v>
      </c>
      <c r="D165" s="88">
        <v>0</v>
      </c>
      <c r="E165" s="88">
        <v>0</v>
      </c>
      <c r="F165" s="88">
        <v>0</v>
      </c>
      <c r="G165" s="88">
        <v>0</v>
      </c>
      <c r="H165" s="88">
        <v>0</v>
      </c>
      <c r="I165" s="88">
        <v>0</v>
      </c>
      <c r="J165" s="75"/>
      <c r="K165" s="17">
        <f t="shared" si="0"/>
        <v>1</v>
      </c>
      <c r="L165" s="17">
        <f t="shared" si="1"/>
        <v>3</v>
      </c>
      <c r="M165" s="71"/>
      <c r="N165" s="72"/>
      <c r="O165" s="71"/>
      <c r="P165" s="73"/>
      <c r="Q165" s="73"/>
      <c r="T165"/>
      <c r="U165"/>
      <c r="V165"/>
      <c r="X165"/>
      <c r="Y165"/>
      <c r="Z165"/>
      <c r="AB165"/>
      <c r="AC165"/>
      <c r="AD165"/>
      <c r="AF165"/>
      <c r="AG165"/>
      <c r="AH165"/>
      <c r="AJ165"/>
      <c r="AK165"/>
      <c r="AL165"/>
    </row>
    <row r="166" spans="1:38" ht="25.5" customHeight="1" x14ac:dyDescent="0.2">
      <c r="A166" s="10"/>
      <c r="B166" s="86">
        <v>43452</v>
      </c>
      <c r="C166" s="88">
        <v>0</v>
      </c>
      <c r="D166" s="88">
        <v>0</v>
      </c>
      <c r="E166" s="88">
        <v>0</v>
      </c>
      <c r="F166" s="88">
        <v>0</v>
      </c>
      <c r="G166" s="88">
        <v>0</v>
      </c>
      <c r="H166" s="88">
        <v>0</v>
      </c>
      <c r="I166" s="88">
        <v>0</v>
      </c>
      <c r="J166" s="75"/>
      <c r="K166" s="17">
        <f t="shared" si="0"/>
        <v>1</v>
      </c>
      <c r="L166" s="17">
        <f t="shared" si="1"/>
        <v>3</v>
      </c>
      <c r="M166" s="71"/>
      <c r="N166" s="72"/>
      <c r="O166" s="71"/>
      <c r="P166" s="73"/>
      <c r="Q166" s="73"/>
      <c r="T166"/>
      <c r="U166"/>
      <c r="V166"/>
      <c r="X166"/>
      <c r="Y166"/>
      <c r="Z166"/>
      <c r="AB166"/>
      <c r="AC166"/>
      <c r="AD166"/>
      <c r="AF166"/>
      <c r="AG166"/>
      <c r="AH166"/>
      <c r="AJ166"/>
      <c r="AK166"/>
      <c r="AL166"/>
    </row>
    <row r="167" spans="1:38" ht="25.5" customHeight="1" x14ac:dyDescent="0.2">
      <c r="A167" s="10"/>
      <c r="B167" s="86">
        <v>43454</v>
      </c>
      <c r="C167" s="88">
        <v>0</v>
      </c>
      <c r="D167" s="88">
        <v>0</v>
      </c>
      <c r="E167" s="88">
        <v>0</v>
      </c>
      <c r="F167" s="88">
        <v>0</v>
      </c>
      <c r="G167" s="88">
        <v>0</v>
      </c>
      <c r="H167" s="88">
        <v>0</v>
      </c>
      <c r="I167" s="88">
        <v>0</v>
      </c>
      <c r="J167" s="75"/>
      <c r="K167" s="17">
        <f t="shared" si="0"/>
        <v>1</v>
      </c>
      <c r="L167" s="17">
        <f t="shared" si="1"/>
        <v>3</v>
      </c>
      <c r="M167" s="71"/>
      <c r="N167" s="72"/>
      <c r="O167" s="71"/>
      <c r="P167" s="73"/>
      <c r="Q167" s="73"/>
      <c r="T167"/>
      <c r="U167"/>
      <c r="V167"/>
      <c r="X167"/>
      <c r="Y167"/>
      <c r="Z167"/>
      <c r="AB167"/>
      <c r="AC167"/>
      <c r="AD167"/>
      <c r="AF167"/>
      <c r="AG167"/>
      <c r="AH167"/>
      <c r="AJ167"/>
      <c r="AK167"/>
      <c r="AL167"/>
    </row>
    <row r="168" spans="1:38" ht="25.5" customHeight="1" x14ac:dyDescent="0.2">
      <c r="A168" s="10"/>
      <c r="B168" s="86">
        <v>43455</v>
      </c>
      <c r="C168" s="88">
        <v>0</v>
      </c>
      <c r="D168" s="88">
        <v>1</v>
      </c>
      <c r="E168" s="88">
        <v>0</v>
      </c>
      <c r="F168" s="88">
        <v>0</v>
      </c>
      <c r="G168" s="88">
        <v>0</v>
      </c>
      <c r="H168" s="88">
        <v>0</v>
      </c>
      <c r="I168" s="88">
        <v>0</v>
      </c>
      <c r="J168" s="75"/>
      <c r="K168" s="17">
        <f t="shared" si="0"/>
        <v>1</v>
      </c>
      <c r="L168" s="17">
        <f t="shared" si="1"/>
        <v>3</v>
      </c>
      <c r="M168" s="71"/>
      <c r="N168" s="72"/>
      <c r="O168" s="71"/>
      <c r="P168" s="73"/>
      <c r="Q168" s="73"/>
      <c r="T168"/>
      <c r="U168"/>
      <c r="V168"/>
      <c r="X168"/>
      <c r="Y168"/>
      <c r="Z168"/>
      <c r="AB168"/>
      <c r="AC168"/>
      <c r="AD168"/>
      <c r="AF168"/>
      <c r="AG168"/>
      <c r="AH168"/>
      <c r="AJ168"/>
      <c r="AK168"/>
      <c r="AL168"/>
    </row>
    <row r="169" spans="1:38" ht="25.5" customHeight="1" x14ac:dyDescent="0.2">
      <c r="A169" s="10"/>
      <c r="B169" s="86">
        <v>43458</v>
      </c>
      <c r="C169" s="88">
        <v>0</v>
      </c>
      <c r="D169" s="88">
        <v>0</v>
      </c>
      <c r="E169" s="88">
        <v>0</v>
      </c>
      <c r="F169" s="88">
        <v>0</v>
      </c>
      <c r="G169" s="88">
        <v>0</v>
      </c>
      <c r="H169" s="88">
        <v>0</v>
      </c>
      <c r="I169" s="88">
        <v>1</v>
      </c>
      <c r="J169" s="75"/>
      <c r="K169" s="17">
        <f t="shared" si="0"/>
        <v>1</v>
      </c>
      <c r="L169" s="17">
        <f t="shared" si="1"/>
        <v>3</v>
      </c>
      <c r="M169" s="71"/>
      <c r="N169" s="72"/>
      <c r="O169" s="71"/>
      <c r="P169" s="73"/>
      <c r="Q169" s="73"/>
      <c r="T169"/>
      <c r="U169"/>
      <c r="V169"/>
      <c r="X169"/>
      <c r="Y169"/>
      <c r="Z169"/>
      <c r="AB169"/>
      <c r="AC169"/>
      <c r="AD169"/>
      <c r="AF169"/>
      <c r="AG169"/>
      <c r="AH169"/>
      <c r="AJ169"/>
      <c r="AK169"/>
      <c r="AL169"/>
    </row>
    <row r="170" spans="1:38" ht="25.5" customHeight="1" thickBot="1" x14ac:dyDescent="0.25">
      <c r="A170" s="10"/>
      <c r="B170" s="86">
        <v>43459</v>
      </c>
      <c r="C170" s="88">
        <v>0</v>
      </c>
      <c r="D170" s="88">
        <v>0</v>
      </c>
      <c r="E170" s="88">
        <v>0</v>
      </c>
      <c r="F170" s="88">
        <v>0</v>
      </c>
      <c r="G170" s="88">
        <v>0</v>
      </c>
      <c r="H170" s="88">
        <v>0</v>
      </c>
      <c r="I170" s="88">
        <v>0</v>
      </c>
      <c r="J170" s="75"/>
      <c r="K170" s="17">
        <f t="shared" si="0"/>
        <v>1</v>
      </c>
      <c r="L170" s="17">
        <f t="shared" si="1"/>
        <v>3</v>
      </c>
      <c r="M170" s="71"/>
      <c r="N170" s="72"/>
      <c r="O170" s="71"/>
      <c r="P170" s="73"/>
      <c r="Q170" s="73"/>
      <c r="T170"/>
      <c r="U170"/>
      <c r="V170"/>
      <c r="X170"/>
      <c r="Y170"/>
      <c r="Z170"/>
      <c r="AB170"/>
      <c r="AC170"/>
      <c r="AD170"/>
      <c r="AF170"/>
      <c r="AG170"/>
      <c r="AH170"/>
      <c r="AJ170"/>
      <c r="AK170"/>
      <c r="AL170"/>
    </row>
    <row r="171" spans="1:38" s="80" customFormat="1" ht="25.5" customHeight="1" thickBot="1" x14ac:dyDescent="0.25">
      <c r="A171" s="89"/>
      <c r="B171" s="119">
        <v>43467</v>
      </c>
      <c r="C171" s="120">
        <v>0</v>
      </c>
      <c r="D171" s="120">
        <v>0</v>
      </c>
      <c r="E171" s="120">
        <v>0</v>
      </c>
      <c r="F171" s="120">
        <v>0</v>
      </c>
      <c r="G171" s="120">
        <v>0</v>
      </c>
      <c r="H171" s="120">
        <v>0</v>
      </c>
      <c r="I171" s="120">
        <v>0</v>
      </c>
      <c r="J171" s="95">
        <v>4</v>
      </c>
      <c r="K171" s="79">
        <f t="shared" si="0"/>
        <v>1</v>
      </c>
      <c r="L171" s="79">
        <f t="shared" si="1"/>
        <v>3</v>
      </c>
      <c r="M171" s="91"/>
      <c r="N171" s="92"/>
      <c r="O171" s="91"/>
      <c r="P171" s="93"/>
      <c r="Q171" s="93"/>
      <c r="T171" s="94"/>
      <c r="U171" s="94"/>
      <c r="V171" s="94"/>
      <c r="X171" s="94"/>
      <c r="Y171" s="94"/>
      <c r="Z171" s="94"/>
      <c r="AB171" s="94"/>
      <c r="AC171" s="94"/>
      <c r="AD171" s="94"/>
      <c r="AF171" s="94"/>
      <c r="AG171" s="94"/>
      <c r="AH171" s="94"/>
      <c r="AJ171" s="94"/>
      <c r="AK171" s="94"/>
      <c r="AL171" s="94"/>
    </row>
    <row r="172" spans="1:38" ht="25.5" customHeight="1" thickBot="1" x14ac:dyDescent="0.25">
      <c r="A172" s="10"/>
      <c r="B172" s="116">
        <v>43468</v>
      </c>
      <c r="C172" s="117">
        <v>1</v>
      </c>
      <c r="D172" s="117">
        <v>0</v>
      </c>
      <c r="E172" s="117">
        <v>0</v>
      </c>
      <c r="F172" s="117">
        <v>0</v>
      </c>
      <c r="G172" s="117">
        <v>0</v>
      </c>
      <c r="H172" s="117">
        <v>0</v>
      </c>
      <c r="I172" s="117">
        <v>0</v>
      </c>
      <c r="J172" s="75"/>
      <c r="K172" s="17">
        <f t="shared" si="0"/>
        <v>1</v>
      </c>
      <c r="L172" s="17">
        <f t="shared" si="1"/>
        <v>3</v>
      </c>
      <c r="M172" s="71"/>
      <c r="N172" s="72"/>
      <c r="O172" s="71"/>
      <c r="P172" s="73"/>
      <c r="Q172" s="73"/>
      <c r="T172"/>
      <c r="U172"/>
      <c r="V172"/>
      <c r="X172"/>
      <c r="Y172"/>
      <c r="Z172"/>
      <c r="AB172"/>
      <c r="AC172"/>
      <c r="AD172"/>
      <c r="AF172"/>
      <c r="AG172"/>
      <c r="AH172"/>
      <c r="AJ172"/>
      <c r="AK172"/>
      <c r="AL172"/>
    </row>
    <row r="173" spans="1:38" ht="25.5" customHeight="1" thickBot="1" x14ac:dyDescent="0.25">
      <c r="A173" s="10"/>
      <c r="B173" s="116">
        <v>43471</v>
      </c>
      <c r="C173" s="117">
        <v>0</v>
      </c>
      <c r="D173" s="117">
        <v>0</v>
      </c>
      <c r="E173" s="117">
        <v>0</v>
      </c>
      <c r="F173" s="117">
        <v>0</v>
      </c>
      <c r="G173" s="117">
        <v>0</v>
      </c>
      <c r="H173" s="117">
        <v>0</v>
      </c>
      <c r="I173" s="117">
        <v>0</v>
      </c>
      <c r="J173" s="75"/>
      <c r="K173" s="17">
        <f t="shared" si="0"/>
        <v>1</v>
      </c>
      <c r="L173" s="17">
        <f t="shared" si="1"/>
        <v>3</v>
      </c>
      <c r="M173" s="71"/>
      <c r="N173" s="72"/>
      <c r="O173" s="71"/>
      <c r="P173" s="73"/>
      <c r="Q173" s="73"/>
      <c r="T173"/>
      <c r="U173"/>
      <c r="V173"/>
      <c r="X173"/>
      <c r="Y173"/>
      <c r="Z173"/>
      <c r="AB173"/>
      <c r="AC173"/>
      <c r="AD173"/>
      <c r="AF173"/>
      <c r="AG173"/>
      <c r="AH173"/>
      <c r="AJ173"/>
      <c r="AK173"/>
      <c r="AL173"/>
    </row>
    <row r="174" spans="1:38" ht="25.5" customHeight="1" thickBot="1" x14ac:dyDescent="0.25">
      <c r="A174" s="10"/>
      <c r="B174" s="116">
        <v>43474</v>
      </c>
      <c r="C174" s="117">
        <v>0</v>
      </c>
      <c r="D174" s="117">
        <v>0</v>
      </c>
      <c r="E174" s="117">
        <v>0</v>
      </c>
      <c r="F174" s="117">
        <v>0</v>
      </c>
      <c r="G174" s="117">
        <v>0</v>
      </c>
      <c r="H174" s="117">
        <v>0</v>
      </c>
      <c r="I174" s="117">
        <v>0</v>
      </c>
      <c r="J174" s="75"/>
      <c r="K174" s="17">
        <f t="shared" si="0"/>
        <v>1</v>
      </c>
      <c r="L174" s="17">
        <f t="shared" si="1"/>
        <v>3</v>
      </c>
      <c r="M174" s="71"/>
      <c r="N174" s="72"/>
      <c r="O174" s="71"/>
      <c r="P174" s="73"/>
      <c r="Q174" s="73"/>
      <c r="T174"/>
      <c r="U174"/>
      <c r="V174"/>
      <c r="X174"/>
      <c r="Y174"/>
      <c r="Z174"/>
      <c r="AB174"/>
      <c r="AC174"/>
      <c r="AD174"/>
      <c r="AF174"/>
      <c r="AG174"/>
      <c r="AH174"/>
      <c r="AJ174"/>
      <c r="AK174"/>
      <c r="AL174"/>
    </row>
    <row r="175" spans="1:38" ht="25.5" customHeight="1" thickBot="1" x14ac:dyDescent="0.25">
      <c r="A175" s="10"/>
      <c r="B175" s="116">
        <v>43476</v>
      </c>
      <c r="C175" s="117">
        <v>0</v>
      </c>
      <c r="D175" s="117">
        <v>0</v>
      </c>
      <c r="E175" s="117">
        <v>0</v>
      </c>
      <c r="F175" s="117">
        <v>0</v>
      </c>
      <c r="G175" s="117">
        <v>0</v>
      </c>
      <c r="H175" s="117">
        <v>0</v>
      </c>
      <c r="I175" s="117">
        <v>0</v>
      </c>
      <c r="J175" s="75"/>
      <c r="K175" s="17">
        <f t="shared" si="0"/>
        <v>1</v>
      </c>
      <c r="L175" s="17">
        <f t="shared" si="1"/>
        <v>3</v>
      </c>
      <c r="M175" s="71"/>
      <c r="N175" s="72"/>
      <c r="O175" s="71"/>
      <c r="P175" s="73"/>
      <c r="Q175" s="73"/>
      <c r="T175"/>
      <c r="U175"/>
      <c r="V175"/>
      <c r="X175"/>
      <c r="Y175"/>
      <c r="Z175"/>
      <c r="AB175"/>
      <c r="AC175"/>
      <c r="AD175"/>
      <c r="AF175"/>
      <c r="AG175"/>
      <c r="AH175"/>
      <c r="AJ175"/>
      <c r="AK175"/>
      <c r="AL175"/>
    </row>
    <row r="176" spans="1:38" ht="25.5" customHeight="1" thickBot="1" x14ac:dyDescent="0.25">
      <c r="A176" s="10"/>
      <c r="B176" s="116">
        <v>43479</v>
      </c>
      <c r="C176" s="117">
        <v>0</v>
      </c>
      <c r="D176" s="117">
        <v>0</v>
      </c>
      <c r="E176" s="117">
        <v>0</v>
      </c>
      <c r="F176" s="117">
        <v>0</v>
      </c>
      <c r="G176" s="117">
        <v>0</v>
      </c>
      <c r="H176" s="117">
        <v>0</v>
      </c>
      <c r="I176" s="117">
        <v>0</v>
      </c>
      <c r="J176" s="75"/>
      <c r="K176" s="17">
        <f t="shared" si="0"/>
        <v>1</v>
      </c>
      <c r="L176" s="17">
        <f t="shared" si="1"/>
        <v>3</v>
      </c>
      <c r="M176" s="71"/>
      <c r="N176" s="72"/>
      <c r="O176" s="71"/>
      <c r="P176" s="73"/>
      <c r="Q176" s="73"/>
      <c r="T176"/>
      <c r="U176"/>
      <c r="V176"/>
      <c r="X176"/>
      <c r="Y176"/>
      <c r="Z176"/>
      <c r="AB176"/>
      <c r="AC176"/>
      <c r="AD176"/>
      <c r="AF176"/>
      <c r="AG176"/>
      <c r="AH176"/>
      <c r="AJ176"/>
      <c r="AK176"/>
      <c r="AL176"/>
    </row>
    <row r="177" spans="1:38" ht="25.5" customHeight="1" thickBot="1" x14ac:dyDescent="0.25">
      <c r="A177" s="10"/>
      <c r="B177" s="116">
        <v>43480</v>
      </c>
      <c r="C177" s="117">
        <v>0</v>
      </c>
      <c r="D177" s="117">
        <v>0</v>
      </c>
      <c r="E177" s="117">
        <v>0</v>
      </c>
      <c r="F177" s="117">
        <v>1</v>
      </c>
      <c r="G177" s="117">
        <v>0</v>
      </c>
      <c r="H177" s="117">
        <v>0</v>
      </c>
      <c r="I177" s="117">
        <v>0</v>
      </c>
      <c r="J177" s="75"/>
      <c r="K177" s="17">
        <f t="shared" si="0"/>
        <v>1</v>
      </c>
      <c r="L177" s="17">
        <f t="shared" si="1"/>
        <v>3</v>
      </c>
      <c r="M177" s="71"/>
      <c r="N177" s="72"/>
      <c r="O177" s="71"/>
      <c r="P177" s="73"/>
      <c r="Q177" s="73"/>
      <c r="T177"/>
      <c r="U177"/>
      <c r="V177"/>
      <c r="X177"/>
      <c r="Y177"/>
      <c r="Z177"/>
      <c r="AB177"/>
      <c r="AC177"/>
      <c r="AD177"/>
      <c r="AF177"/>
      <c r="AG177"/>
      <c r="AH177"/>
      <c r="AJ177"/>
      <c r="AK177"/>
      <c r="AL177"/>
    </row>
    <row r="178" spans="1:38" ht="25.5" customHeight="1" thickBot="1" x14ac:dyDescent="0.25">
      <c r="A178" s="10"/>
      <c r="B178" s="116">
        <v>43482</v>
      </c>
      <c r="C178" s="117">
        <v>0</v>
      </c>
      <c r="D178" s="117">
        <v>0</v>
      </c>
      <c r="E178" s="117">
        <v>0</v>
      </c>
      <c r="F178" s="117">
        <v>0</v>
      </c>
      <c r="G178" s="117">
        <v>0</v>
      </c>
      <c r="H178" s="117">
        <v>0</v>
      </c>
      <c r="I178" s="117">
        <v>0</v>
      </c>
      <c r="J178" s="75"/>
      <c r="K178" s="17">
        <f t="shared" si="0"/>
        <v>1</v>
      </c>
      <c r="L178" s="17">
        <f t="shared" si="1"/>
        <v>3</v>
      </c>
      <c r="M178" s="71"/>
      <c r="N178" s="72"/>
      <c r="O178" s="71"/>
      <c r="P178" s="73"/>
      <c r="Q178" s="73"/>
      <c r="T178"/>
      <c r="U178"/>
      <c r="V178"/>
      <c r="X178"/>
      <c r="Y178"/>
      <c r="Z178"/>
      <c r="AB178"/>
      <c r="AC178"/>
      <c r="AD178"/>
      <c r="AF178"/>
      <c r="AG178"/>
      <c r="AH178"/>
      <c r="AJ178"/>
      <c r="AK178"/>
      <c r="AL178"/>
    </row>
    <row r="179" spans="1:38" ht="25.5" customHeight="1" thickBot="1" x14ac:dyDescent="0.25">
      <c r="A179" s="10"/>
      <c r="B179" s="116">
        <v>43485</v>
      </c>
      <c r="C179" s="117">
        <v>0</v>
      </c>
      <c r="D179" s="117">
        <v>0</v>
      </c>
      <c r="E179" s="117">
        <v>0</v>
      </c>
      <c r="F179" s="117">
        <v>0</v>
      </c>
      <c r="G179" s="117">
        <v>0</v>
      </c>
      <c r="H179" s="117">
        <v>0</v>
      </c>
      <c r="I179" s="117">
        <v>0</v>
      </c>
      <c r="J179" s="75"/>
      <c r="K179" s="17">
        <f t="shared" si="0"/>
        <v>1</v>
      </c>
      <c r="L179" s="17">
        <f t="shared" si="1"/>
        <v>3</v>
      </c>
      <c r="M179" s="71"/>
      <c r="N179" s="72"/>
      <c r="O179" s="71"/>
      <c r="P179" s="73"/>
      <c r="Q179" s="73"/>
      <c r="T179"/>
      <c r="U179"/>
      <c r="V179"/>
      <c r="X179"/>
      <c r="Y179"/>
      <c r="Z179"/>
      <c r="AB179"/>
      <c r="AC179"/>
      <c r="AD179"/>
      <c r="AF179"/>
      <c r="AG179"/>
      <c r="AH179"/>
      <c r="AJ179"/>
      <c r="AK179"/>
      <c r="AL179"/>
    </row>
    <row r="180" spans="1:38" ht="25.5" customHeight="1" thickBot="1" x14ac:dyDescent="0.25">
      <c r="A180" s="10"/>
      <c r="B180" s="116">
        <v>43486</v>
      </c>
      <c r="C180" s="117">
        <v>0</v>
      </c>
      <c r="D180" s="117">
        <v>0</v>
      </c>
      <c r="E180" s="117">
        <v>0</v>
      </c>
      <c r="F180" s="117">
        <v>0</v>
      </c>
      <c r="G180" s="117">
        <v>0</v>
      </c>
      <c r="H180" s="117">
        <v>0</v>
      </c>
      <c r="I180" s="117">
        <v>0</v>
      </c>
      <c r="J180" s="75"/>
      <c r="K180" s="17">
        <f t="shared" si="0"/>
        <v>1</v>
      </c>
      <c r="L180" s="17">
        <f t="shared" si="1"/>
        <v>3</v>
      </c>
      <c r="M180" s="71"/>
      <c r="N180" s="72"/>
      <c r="O180" s="71"/>
      <c r="P180" s="73"/>
      <c r="Q180" s="73"/>
      <c r="T180"/>
      <c r="U180"/>
      <c r="V180"/>
      <c r="X180"/>
      <c r="Y180"/>
      <c r="Z180"/>
      <c r="AB180"/>
      <c r="AC180"/>
      <c r="AD180"/>
      <c r="AF180"/>
      <c r="AG180"/>
      <c r="AH180"/>
      <c r="AJ180"/>
      <c r="AK180"/>
      <c r="AL180"/>
    </row>
    <row r="181" spans="1:38" ht="25.5" customHeight="1" thickBot="1" x14ac:dyDescent="0.25">
      <c r="A181" s="10"/>
      <c r="B181" s="116">
        <v>43488</v>
      </c>
      <c r="C181" s="117">
        <v>0</v>
      </c>
      <c r="D181" s="117">
        <v>0</v>
      </c>
      <c r="E181" s="117">
        <v>0</v>
      </c>
      <c r="F181" s="117">
        <v>0</v>
      </c>
      <c r="G181" s="117">
        <v>0</v>
      </c>
      <c r="H181" s="117">
        <v>0</v>
      </c>
      <c r="I181" s="117">
        <v>0</v>
      </c>
      <c r="J181" s="75"/>
      <c r="K181" s="17">
        <f t="shared" si="0"/>
        <v>1</v>
      </c>
      <c r="L181" s="17">
        <f t="shared" si="1"/>
        <v>3</v>
      </c>
      <c r="M181" s="71"/>
      <c r="N181" s="72"/>
      <c r="O181" s="71"/>
      <c r="P181" s="73"/>
      <c r="Q181" s="73"/>
      <c r="T181"/>
      <c r="U181"/>
      <c r="V181"/>
      <c r="X181"/>
      <c r="Y181"/>
      <c r="Z181"/>
      <c r="AB181"/>
      <c r="AC181"/>
      <c r="AD181"/>
      <c r="AF181"/>
      <c r="AG181"/>
      <c r="AH181"/>
      <c r="AJ181"/>
      <c r="AK181"/>
      <c r="AL181"/>
    </row>
    <row r="182" spans="1:38" ht="25.5" customHeight="1" thickBot="1" x14ac:dyDescent="0.25">
      <c r="A182" s="10"/>
      <c r="B182" s="116">
        <v>43491</v>
      </c>
      <c r="C182" s="117">
        <v>0</v>
      </c>
      <c r="D182" s="117">
        <v>0</v>
      </c>
      <c r="E182" s="117">
        <v>0</v>
      </c>
      <c r="F182" s="117">
        <v>1</v>
      </c>
      <c r="G182" s="117">
        <v>0</v>
      </c>
      <c r="H182" s="117">
        <v>0</v>
      </c>
      <c r="I182" s="117">
        <v>0</v>
      </c>
      <c r="J182" s="75"/>
      <c r="K182" s="17">
        <f t="shared" si="0"/>
        <v>1</v>
      </c>
      <c r="L182" s="17">
        <f t="shared" si="1"/>
        <v>3</v>
      </c>
      <c r="M182" s="71"/>
      <c r="N182" s="72"/>
      <c r="O182" s="71"/>
      <c r="P182" s="73"/>
      <c r="Q182" s="73"/>
      <c r="T182"/>
      <c r="U182"/>
      <c r="V182"/>
      <c r="X182"/>
      <c r="Y182"/>
      <c r="Z182"/>
      <c r="AB182"/>
      <c r="AC182"/>
      <c r="AD182"/>
      <c r="AF182"/>
      <c r="AG182"/>
      <c r="AH182"/>
      <c r="AJ182"/>
      <c r="AK182"/>
      <c r="AL182"/>
    </row>
    <row r="183" spans="1:38" ht="25.5" customHeight="1" thickBot="1" x14ac:dyDescent="0.25">
      <c r="A183" s="10"/>
      <c r="B183" s="116">
        <v>43493</v>
      </c>
      <c r="C183" s="117">
        <v>0</v>
      </c>
      <c r="D183" s="117">
        <v>0</v>
      </c>
      <c r="E183" s="117">
        <v>0</v>
      </c>
      <c r="F183" s="117">
        <v>0</v>
      </c>
      <c r="G183" s="117">
        <v>0</v>
      </c>
      <c r="H183" s="117">
        <v>0</v>
      </c>
      <c r="I183" s="117">
        <v>0</v>
      </c>
      <c r="J183" s="75"/>
      <c r="K183" s="17">
        <f t="shared" si="0"/>
        <v>1</v>
      </c>
      <c r="L183" s="17">
        <f t="shared" si="1"/>
        <v>3</v>
      </c>
      <c r="M183" s="71"/>
      <c r="N183" s="72"/>
      <c r="O183" s="71"/>
      <c r="P183" s="73"/>
      <c r="Q183" s="73"/>
      <c r="T183"/>
      <c r="U183"/>
      <c r="V183"/>
      <c r="X183"/>
      <c r="Y183"/>
      <c r="Z183"/>
      <c r="AB183"/>
      <c r="AC183"/>
      <c r="AD183"/>
      <c r="AF183"/>
      <c r="AG183"/>
      <c r="AH183"/>
      <c r="AJ183"/>
      <c r="AK183"/>
      <c r="AL183"/>
    </row>
    <row r="184" spans="1:38" ht="25.5" customHeight="1" thickBot="1" x14ac:dyDescent="0.25">
      <c r="A184" s="10"/>
      <c r="B184" s="116">
        <v>43494</v>
      </c>
      <c r="C184" s="117">
        <v>0</v>
      </c>
      <c r="D184" s="117">
        <v>0</v>
      </c>
      <c r="E184" s="117">
        <v>0</v>
      </c>
      <c r="F184" s="117">
        <v>0</v>
      </c>
      <c r="G184" s="117">
        <v>0</v>
      </c>
      <c r="H184" s="117">
        <v>0</v>
      </c>
      <c r="I184" s="117">
        <v>0</v>
      </c>
      <c r="J184" s="75"/>
      <c r="K184" s="17">
        <f t="shared" si="0"/>
        <v>1</v>
      </c>
      <c r="L184" s="17">
        <f t="shared" si="1"/>
        <v>3</v>
      </c>
      <c r="M184" s="71"/>
      <c r="N184" s="72"/>
      <c r="O184" s="71"/>
      <c r="P184" s="73"/>
      <c r="Q184" s="73"/>
      <c r="T184"/>
      <c r="U184"/>
      <c r="V184"/>
      <c r="X184"/>
      <c r="Y184"/>
      <c r="Z184"/>
      <c r="AB184"/>
      <c r="AC184"/>
      <c r="AD184"/>
      <c r="AF184"/>
      <c r="AG184"/>
      <c r="AH184"/>
      <c r="AJ184"/>
      <c r="AK184"/>
      <c r="AL184"/>
    </row>
    <row r="185" spans="1:38" ht="25.5" customHeight="1" thickBot="1" x14ac:dyDescent="0.25">
      <c r="A185" s="10"/>
      <c r="B185" s="116">
        <v>43496</v>
      </c>
      <c r="C185" s="117">
        <v>0</v>
      </c>
      <c r="D185" s="117">
        <v>0</v>
      </c>
      <c r="E185" s="117">
        <v>0</v>
      </c>
      <c r="F185" s="117">
        <v>0</v>
      </c>
      <c r="G185" s="117">
        <v>0</v>
      </c>
      <c r="H185" s="117">
        <v>0</v>
      </c>
      <c r="I185" s="117">
        <v>0</v>
      </c>
      <c r="J185" s="75"/>
      <c r="K185" s="17">
        <f t="shared" si="0"/>
        <v>1</v>
      </c>
      <c r="L185" s="17">
        <f t="shared" si="1"/>
        <v>3</v>
      </c>
      <c r="M185" s="71"/>
      <c r="N185" s="72"/>
      <c r="O185" s="71"/>
      <c r="P185" s="73"/>
      <c r="Q185" s="73"/>
      <c r="T185"/>
      <c r="U185"/>
      <c r="V185"/>
      <c r="X185"/>
      <c r="Y185"/>
      <c r="Z185"/>
      <c r="AB185"/>
      <c r="AC185"/>
      <c r="AD185"/>
      <c r="AF185"/>
      <c r="AG185"/>
      <c r="AH185"/>
      <c r="AJ185"/>
      <c r="AK185"/>
      <c r="AL185"/>
    </row>
    <row r="186" spans="1:38" ht="25.5" customHeight="1" thickBot="1" x14ac:dyDescent="0.25">
      <c r="A186" s="10"/>
      <c r="B186" s="116">
        <v>43498</v>
      </c>
      <c r="C186" s="117">
        <v>0</v>
      </c>
      <c r="D186" s="117">
        <v>0</v>
      </c>
      <c r="E186" s="117">
        <v>0</v>
      </c>
      <c r="F186" s="117">
        <v>0</v>
      </c>
      <c r="G186" s="117">
        <v>0</v>
      </c>
      <c r="H186" s="117">
        <v>0</v>
      </c>
      <c r="I186" s="117">
        <v>0</v>
      </c>
      <c r="J186" s="75"/>
      <c r="K186" s="17">
        <f t="shared" si="0"/>
        <v>1</v>
      </c>
      <c r="L186" s="17">
        <f t="shared" si="1"/>
        <v>3</v>
      </c>
      <c r="M186" s="71"/>
      <c r="N186" s="72"/>
      <c r="O186" s="71"/>
      <c r="P186" s="73"/>
      <c r="Q186" s="73"/>
      <c r="T186"/>
      <c r="U186"/>
      <c r="V186"/>
      <c r="X186"/>
      <c r="Y186"/>
      <c r="Z186"/>
      <c r="AB186"/>
      <c r="AC186"/>
      <c r="AD186"/>
      <c r="AF186"/>
      <c r="AG186"/>
      <c r="AH186"/>
      <c r="AJ186"/>
      <c r="AK186"/>
      <c r="AL186"/>
    </row>
    <row r="187" spans="1:38" ht="25.5" customHeight="1" thickBot="1" x14ac:dyDescent="0.25">
      <c r="A187" s="10"/>
      <c r="B187" s="116">
        <v>43503</v>
      </c>
      <c r="C187" s="117">
        <v>0</v>
      </c>
      <c r="D187" s="117">
        <v>0</v>
      </c>
      <c r="E187" s="117">
        <v>0</v>
      </c>
      <c r="F187" s="117">
        <v>0</v>
      </c>
      <c r="G187" s="117">
        <v>0</v>
      </c>
      <c r="H187" s="117">
        <v>0</v>
      </c>
      <c r="I187" s="117">
        <v>0</v>
      </c>
      <c r="J187" s="75"/>
      <c r="K187" s="17">
        <f t="shared" si="0"/>
        <v>1</v>
      </c>
      <c r="L187" s="17">
        <f t="shared" si="1"/>
        <v>3</v>
      </c>
      <c r="M187" s="71"/>
      <c r="N187" s="72"/>
      <c r="O187" s="71"/>
      <c r="P187" s="73"/>
      <c r="Q187" s="73"/>
      <c r="T187"/>
      <c r="U187"/>
      <c r="V187"/>
      <c r="X187"/>
      <c r="Y187"/>
      <c r="Z187"/>
      <c r="AB187"/>
      <c r="AC187"/>
      <c r="AD187"/>
      <c r="AF187"/>
      <c r="AG187"/>
      <c r="AH187"/>
      <c r="AJ187"/>
      <c r="AK187"/>
      <c r="AL187"/>
    </row>
    <row r="188" spans="1:38" ht="25.5" customHeight="1" thickBot="1" x14ac:dyDescent="0.25">
      <c r="A188" s="10"/>
      <c r="B188" s="116">
        <v>43504</v>
      </c>
      <c r="C188" s="117">
        <v>0</v>
      </c>
      <c r="D188" s="117">
        <v>0</v>
      </c>
      <c r="E188" s="117">
        <v>0</v>
      </c>
      <c r="F188" s="117">
        <v>0</v>
      </c>
      <c r="G188" s="117">
        <v>0</v>
      </c>
      <c r="H188" s="117">
        <v>0</v>
      </c>
      <c r="I188" s="117">
        <v>0</v>
      </c>
      <c r="J188" s="75"/>
      <c r="K188" s="17">
        <f t="shared" si="0"/>
        <v>1</v>
      </c>
      <c r="L188" s="17">
        <f t="shared" si="1"/>
        <v>3</v>
      </c>
      <c r="M188" s="71"/>
      <c r="N188" s="72"/>
      <c r="O188" s="71"/>
      <c r="P188" s="73"/>
      <c r="Q188" s="73"/>
      <c r="T188"/>
      <c r="U188"/>
      <c r="V188"/>
      <c r="X188"/>
      <c r="Y188"/>
      <c r="Z188"/>
      <c r="AB188"/>
      <c r="AC188"/>
      <c r="AD188"/>
      <c r="AF188"/>
      <c r="AG188"/>
      <c r="AH188"/>
      <c r="AJ188"/>
      <c r="AK188"/>
      <c r="AL188"/>
    </row>
    <row r="189" spans="1:38" ht="25.5" customHeight="1" thickBot="1" x14ac:dyDescent="0.25">
      <c r="A189" s="10"/>
      <c r="B189" s="116">
        <v>43506</v>
      </c>
      <c r="C189" s="117">
        <v>0</v>
      </c>
      <c r="D189" s="117">
        <v>0</v>
      </c>
      <c r="E189" s="117">
        <v>0</v>
      </c>
      <c r="F189" s="117">
        <v>0</v>
      </c>
      <c r="G189" s="117">
        <v>0</v>
      </c>
      <c r="H189" s="117">
        <v>0</v>
      </c>
      <c r="I189" s="117">
        <v>0</v>
      </c>
      <c r="J189" s="75"/>
      <c r="K189" s="17">
        <f t="shared" si="0"/>
        <v>1</v>
      </c>
      <c r="L189" s="17">
        <f t="shared" si="1"/>
        <v>3</v>
      </c>
      <c r="M189" s="71"/>
      <c r="N189" s="72"/>
      <c r="O189" s="71"/>
      <c r="P189" s="73"/>
      <c r="Q189" s="73"/>
      <c r="T189"/>
      <c r="U189"/>
      <c r="V189"/>
      <c r="X189"/>
      <c r="Y189"/>
      <c r="Z189"/>
      <c r="AB189"/>
      <c r="AC189"/>
      <c r="AD189"/>
      <c r="AF189"/>
      <c r="AG189"/>
      <c r="AH189"/>
      <c r="AJ189"/>
      <c r="AK189"/>
      <c r="AL189"/>
    </row>
    <row r="190" spans="1:38" ht="25.5" customHeight="1" thickBot="1" x14ac:dyDescent="0.25">
      <c r="A190" s="10"/>
      <c r="B190" s="121" t="s">
        <v>93</v>
      </c>
      <c r="C190" s="117">
        <v>0</v>
      </c>
      <c r="D190" s="117">
        <v>0</v>
      </c>
      <c r="E190" s="117">
        <v>0</v>
      </c>
      <c r="F190" s="117">
        <v>0</v>
      </c>
      <c r="G190" s="117">
        <v>0</v>
      </c>
      <c r="H190" s="117">
        <v>0</v>
      </c>
      <c r="I190" s="117">
        <v>0</v>
      </c>
      <c r="J190" s="75"/>
      <c r="K190" s="17">
        <f t="shared" si="0"/>
        <v>1</v>
      </c>
      <c r="L190" s="17">
        <f t="shared" si="1"/>
        <v>3</v>
      </c>
      <c r="M190" s="71"/>
      <c r="N190" s="72"/>
      <c r="O190" s="71"/>
      <c r="P190" s="73"/>
      <c r="Q190" s="73"/>
      <c r="T190"/>
      <c r="U190"/>
      <c r="V190"/>
      <c r="X190"/>
      <c r="Y190"/>
      <c r="Z190"/>
      <c r="AB190"/>
      <c r="AC190"/>
      <c r="AD190"/>
      <c r="AF190"/>
      <c r="AG190"/>
      <c r="AH190"/>
      <c r="AJ190"/>
      <c r="AK190"/>
      <c r="AL190"/>
    </row>
    <row r="191" spans="1:38" ht="25.5" customHeight="1" thickBot="1" x14ac:dyDescent="0.25">
      <c r="A191" s="10"/>
      <c r="B191" s="116">
        <v>43512</v>
      </c>
      <c r="C191" s="117">
        <v>0</v>
      </c>
      <c r="D191" s="117">
        <v>0</v>
      </c>
      <c r="E191" s="117">
        <v>0</v>
      </c>
      <c r="F191" s="117">
        <v>0</v>
      </c>
      <c r="G191" s="117">
        <v>0</v>
      </c>
      <c r="H191" s="117">
        <v>0</v>
      </c>
      <c r="I191" s="117">
        <v>0</v>
      </c>
      <c r="J191" s="75"/>
      <c r="K191" s="17">
        <f t="shared" si="0"/>
        <v>1</v>
      </c>
      <c r="L191" s="17">
        <f t="shared" si="1"/>
        <v>3</v>
      </c>
      <c r="M191" s="71"/>
      <c r="N191" s="72"/>
      <c r="O191" s="71"/>
      <c r="P191" s="73"/>
      <c r="Q191" s="73"/>
      <c r="T191"/>
      <c r="U191"/>
      <c r="V191"/>
      <c r="X191"/>
      <c r="Y191"/>
      <c r="Z191"/>
      <c r="AB191"/>
      <c r="AC191"/>
      <c r="AD191"/>
      <c r="AF191"/>
      <c r="AG191"/>
      <c r="AH191"/>
      <c r="AJ191"/>
      <c r="AK191"/>
      <c r="AL191"/>
    </row>
    <row r="192" spans="1:38" ht="25.5" customHeight="1" thickBot="1" x14ac:dyDescent="0.25">
      <c r="A192" s="10"/>
      <c r="B192" s="116">
        <v>43517</v>
      </c>
      <c r="C192" s="117">
        <v>0</v>
      </c>
      <c r="D192" s="117">
        <v>0</v>
      </c>
      <c r="E192" s="117">
        <v>0</v>
      </c>
      <c r="F192" s="117">
        <v>0</v>
      </c>
      <c r="G192" s="117">
        <v>0</v>
      </c>
      <c r="H192" s="117">
        <v>0</v>
      </c>
      <c r="I192" s="117">
        <v>0</v>
      </c>
      <c r="J192" s="75"/>
      <c r="K192" s="17">
        <f t="shared" si="0"/>
        <v>1</v>
      </c>
      <c r="L192" s="17">
        <f t="shared" si="1"/>
        <v>3</v>
      </c>
      <c r="M192" s="71"/>
      <c r="N192" s="72"/>
      <c r="O192" s="71"/>
      <c r="P192" s="73"/>
      <c r="Q192" s="73"/>
      <c r="T192"/>
      <c r="U192"/>
      <c r="V192"/>
      <c r="X192"/>
      <c r="Y192"/>
      <c r="Z192"/>
      <c r="AB192"/>
      <c r="AC192"/>
      <c r="AD192"/>
      <c r="AF192"/>
      <c r="AG192"/>
      <c r="AH192"/>
      <c r="AJ192"/>
      <c r="AK192"/>
      <c r="AL192"/>
    </row>
    <row r="193" spans="1:38" ht="25.5" customHeight="1" thickBot="1" x14ac:dyDescent="0.25">
      <c r="A193" s="10"/>
      <c r="B193" s="116">
        <v>43518</v>
      </c>
      <c r="C193" s="117">
        <v>0</v>
      </c>
      <c r="D193" s="117">
        <v>1</v>
      </c>
      <c r="E193" s="117">
        <v>0</v>
      </c>
      <c r="F193" s="117">
        <v>0</v>
      </c>
      <c r="G193" s="117">
        <v>0</v>
      </c>
      <c r="H193" s="117">
        <v>0</v>
      </c>
      <c r="I193" s="117">
        <v>0</v>
      </c>
      <c r="J193" s="75"/>
      <c r="K193" s="17">
        <f t="shared" si="0"/>
        <v>1</v>
      </c>
      <c r="L193" s="17">
        <f t="shared" si="1"/>
        <v>3</v>
      </c>
      <c r="M193" s="71"/>
      <c r="N193" s="72"/>
      <c r="O193" s="71"/>
      <c r="P193" s="73"/>
      <c r="Q193" s="73"/>
      <c r="T193"/>
      <c r="U193"/>
      <c r="V193"/>
      <c r="X193"/>
      <c r="Y193"/>
      <c r="Z193"/>
      <c r="AB193"/>
      <c r="AC193"/>
      <c r="AD193"/>
      <c r="AF193"/>
      <c r="AG193"/>
      <c r="AH193"/>
      <c r="AJ193"/>
      <c r="AK193"/>
      <c r="AL193"/>
    </row>
    <row r="194" spans="1:38" ht="25.5" customHeight="1" thickBot="1" x14ac:dyDescent="0.25">
      <c r="A194" s="10"/>
      <c r="B194" s="116">
        <v>43521</v>
      </c>
      <c r="C194" s="117">
        <v>0</v>
      </c>
      <c r="D194" s="117">
        <v>0</v>
      </c>
      <c r="E194" s="117">
        <v>0</v>
      </c>
      <c r="F194" s="117">
        <v>0</v>
      </c>
      <c r="G194" s="117">
        <v>0</v>
      </c>
      <c r="H194" s="117">
        <v>0</v>
      </c>
      <c r="I194" s="117">
        <v>0</v>
      </c>
      <c r="J194" s="75"/>
      <c r="K194" s="17">
        <f t="shared" si="0"/>
        <v>1</v>
      </c>
      <c r="L194" s="17">
        <f t="shared" si="1"/>
        <v>3</v>
      </c>
      <c r="M194" s="71"/>
      <c r="N194" s="72"/>
      <c r="O194" s="71"/>
      <c r="P194" s="73"/>
      <c r="Q194" s="73"/>
      <c r="T194"/>
      <c r="U194"/>
      <c r="V194"/>
      <c r="X194"/>
      <c r="Y194"/>
      <c r="Z194"/>
      <c r="AB194"/>
      <c r="AC194"/>
      <c r="AD194"/>
      <c r="AF194"/>
      <c r="AG194"/>
      <c r="AH194"/>
      <c r="AJ194"/>
      <c r="AK194"/>
      <c r="AL194"/>
    </row>
    <row r="195" spans="1:38" ht="25.5" customHeight="1" thickBot="1" x14ac:dyDescent="0.25">
      <c r="A195" s="10"/>
      <c r="B195" s="116">
        <v>43523</v>
      </c>
      <c r="C195" s="117">
        <v>0</v>
      </c>
      <c r="D195" s="117">
        <v>0</v>
      </c>
      <c r="E195" s="117">
        <v>0</v>
      </c>
      <c r="F195" s="117">
        <v>0</v>
      </c>
      <c r="G195" s="117">
        <v>0</v>
      </c>
      <c r="H195" s="117">
        <v>0</v>
      </c>
      <c r="I195" s="117">
        <v>0</v>
      </c>
      <c r="J195" s="75"/>
      <c r="K195" s="17">
        <f t="shared" si="0"/>
        <v>1</v>
      </c>
      <c r="L195" s="17">
        <f t="shared" si="1"/>
        <v>3</v>
      </c>
      <c r="M195" s="71"/>
      <c r="N195" s="72"/>
      <c r="O195" s="71"/>
      <c r="P195" s="73"/>
      <c r="Q195" s="73"/>
      <c r="T195"/>
      <c r="U195"/>
      <c r="V195"/>
      <c r="X195"/>
      <c r="Y195"/>
      <c r="Z195"/>
      <c r="AB195"/>
      <c r="AC195"/>
      <c r="AD195"/>
      <c r="AF195"/>
      <c r="AG195"/>
      <c r="AH195"/>
      <c r="AJ195"/>
      <c r="AK195"/>
      <c r="AL195"/>
    </row>
    <row r="196" spans="1:38" ht="25.5" customHeight="1" thickBot="1" x14ac:dyDescent="0.25">
      <c r="A196" s="10"/>
      <c r="B196" s="116">
        <v>43524</v>
      </c>
      <c r="C196" s="117">
        <v>0</v>
      </c>
      <c r="D196" s="117">
        <v>0</v>
      </c>
      <c r="E196" s="117">
        <v>0</v>
      </c>
      <c r="F196" s="117">
        <v>0</v>
      </c>
      <c r="G196" s="117">
        <v>0</v>
      </c>
      <c r="H196" s="117">
        <v>0</v>
      </c>
      <c r="I196" s="117">
        <v>0</v>
      </c>
      <c r="J196" s="75"/>
      <c r="K196" s="17">
        <f t="shared" si="0"/>
        <v>1</v>
      </c>
      <c r="L196" s="17">
        <f t="shared" si="1"/>
        <v>3</v>
      </c>
      <c r="M196" s="71"/>
      <c r="N196" s="72"/>
      <c r="O196" s="71"/>
      <c r="P196" s="73"/>
      <c r="Q196" s="73"/>
      <c r="T196"/>
      <c r="U196"/>
      <c r="V196"/>
      <c r="X196"/>
      <c r="Y196"/>
      <c r="Z196"/>
      <c r="AB196"/>
      <c r="AC196"/>
      <c r="AD196"/>
      <c r="AF196"/>
      <c r="AG196"/>
      <c r="AH196"/>
      <c r="AJ196"/>
      <c r="AK196"/>
      <c r="AL196"/>
    </row>
    <row r="197" spans="1:38" ht="25.5" customHeight="1" thickBot="1" x14ac:dyDescent="0.25">
      <c r="A197" s="10"/>
      <c r="B197" s="116">
        <v>43527</v>
      </c>
      <c r="C197" s="117">
        <v>0</v>
      </c>
      <c r="D197" s="117">
        <v>0</v>
      </c>
      <c r="E197" s="117">
        <v>0</v>
      </c>
      <c r="F197" s="117">
        <v>0</v>
      </c>
      <c r="G197" s="117">
        <v>0</v>
      </c>
      <c r="H197" s="117">
        <v>0</v>
      </c>
      <c r="I197" s="117">
        <v>0</v>
      </c>
      <c r="J197" s="75"/>
      <c r="K197" s="17">
        <f t="shared" si="0"/>
        <v>1</v>
      </c>
      <c r="L197" s="17">
        <f t="shared" si="1"/>
        <v>3</v>
      </c>
      <c r="M197" s="71"/>
      <c r="N197" s="72"/>
      <c r="O197" s="71"/>
      <c r="P197" s="73"/>
      <c r="Q197" s="73"/>
      <c r="T197"/>
      <c r="U197"/>
      <c r="V197"/>
      <c r="X197"/>
      <c r="Y197"/>
      <c r="Z197"/>
      <c r="AB197"/>
      <c r="AC197"/>
      <c r="AD197"/>
      <c r="AF197"/>
      <c r="AG197"/>
      <c r="AH197"/>
      <c r="AJ197"/>
      <c r="AK197"/>
      <c r="AL197"/>
    </row>
    <row r="198" spans="1:38" ht="25.5" customHeight="1" thickBot="1" x14ac:dyDescent="0.25">
      <c r="A198" s="10"/>
      <c r="B198" s="116">
        <v>43529</v>
      </c>
      <c r="C198" s="117">
        <v>0</v>
      </c>
      <c r="D198" s="117">
        <v>0</v>
      </c>
      <c r="E198" s="117">
        <v>0</v>
      </c>
      <c r="F198" s="117">
        <v>0</v>
      </c>
      <c r="G198" s="117">
        <v>0</v>
      </c>
      <c r="H198" s="117">
        <v>1</v>
      </c>
      <c r="I198" s="117">
        <v>0</v>
      </c>
      <c r="J198" s="75"/>
      <c r="K198" s="17">
        <f t="shared" si="0"/>
        <v>1</v>
      </c>
      <c r="L198" s="17">
        <f t="shared" si="1"/>
        <v>3</v>
      </c>
      <c r="M198" s="71"/>
      <c r="N198" s="72"/>
      <c r="O198" s="71"/>
      <c r="P198" s="73"/>
      <c r="Q198" s="73"/>
      <c r="T198"/>
      <c r="U198"/>
      <c r="V198"/>
      <c r="X198"/>
      <c r="Y198"/>
      <c r="Z198"/>
      <c r="AB198"/>
      <c r="AC198"/>
      <c r="AD198"/>
      <c r="AF198"/>
      <c r="AG198"/>
      <c r="AH198"/>
      <c r="AJ198"/>
      <c r="AK198"/>
      <c r="AL198"/>
    </row>
    <row r="199" spans="1:38" ht="25.5" customHeight="1" thickBot="1" x14ac:dyDescent="0.25">
      <c r="A199" s="10"/>
      <c r="B199" s="116">
        <v>43531</v>
      </c>
      <c r="C199" s="117">
        <v>0</v>
      </c>
      <c r="D199" s="117">
        <v>0</v>
      </c>
      <c r="E199" s="117">
        <v>0</v>
      </c>
      <c r="F199" s="117">
        <v>0</v>
      </c>
      <c r="G199" s="117">
        <v>0</v>
      </c>
      <c r="H199" s="117">
        <v>0</v>
      </c>
      <c r="I199" s="117">
        <v>0</v>
      </c>
      <c r="J199" s="75"/>
      <c r="K199" s="17">
        <f t="shared" si="0"/>
        <v>1</v>
      </c>
      <c r="L199" s="17">
        <f t="shared" si="1"/>
        <v>3</v>
      </c>
      <c r="M199" s="71"/>
      <c r="N199" s="72"/>
      <c r="O199" s="71"/>
      <c r="P199" s="73"/>
      <c r="Q199" s="73"/>
      <c r="T199"/>
      <c r="U199"/>
      <c r="V199"/>
      <c r="X199"/>
      <c r="Y199"/>
      <c r="Z199"/>
      <c r="AB199"/>
      <c r="AC199"/>
      <c r="AD199"/>
      <c r="AF199"/>
      <c r="AG199"/>
      <c r="AH199"/>
      <c r="AJ199"/>
      <c r="AK199"/>
      <c r="AL199"/>
    </row>
    <row r="200" spans="1:38" ht="25.5" customHeight="1" thickBot="1" x14ac:dyDescent="0.25">
      <c r="A200" s="10"/>
      <c r="B200" s="116">
        <v>43532</v>
      </c>
      <c r="C200" s="117">
        <v>0</v>
      </c>
      <c r="D200" s="117">
        <v>0</v>
      </c>
      <c r="E200" s="117">
        <v>0</v>
      </c>
      <c r="F200" s="117">
        <v>0</v>
      </c>
      <c r="G200" s="117">
        <v>0</v>
      </c>
      <c r="H200" s="117">
        <v>0</v>
      </c>
      <c r="I200" s="117">
        <v>0</v>
      </c>
      <c r="J200" s="75"/>
      <c r="K200" s="17">
        <f t="shared" si="0"/>
        <v>1</v>
      </c>
      <c r="L200" s="17">
        <f t="shared" si="1"/>
        <v>3</v>
      </c>
      <c r="M200" s="71"/>
      <c r="N200" s="72"/>
      <c r="O200" s="71"/>
      <c r="P200" s="73"/>
      <c r="Q200" s="73"/>
      <c r="T200"/>
      <c r="U200"/>
      <c r="V200"/>
      <c r="X200"/>
      <c r="Y200"/>
      <c r="Z200"/>
      <c r="AB200"/>
      <c r="AC200"/>
      <c r="AD200"/>
      <c r="AF200"/>
      <c r="AG200"/>
      <c r="AH200"/>
      <c r="AJ200"/>
      <c r="AK200"/>
      <c r="AL200"/>
    </row>
    <row r="201" spans="1:38" ht="25.5" customHeight="1" thickBot="1" x14ac:dyDescent="0.25">
      <c r="A201" s="10"/>
      <c r="B201" s="116">
        <v>43532</v>
      </c>
      <c r="C201" s="117">
        <v>0</v>
      </c>
      <c r="D201" s="117">
        <v>0</v>
      </c>
      <c r="E201" s="117">
        <v>0</v>
      </c>
      <c r="F201" s="117">
        <v>0</v>
      </c>
      <c r="G201" s="117">
        <v>0</v>
      </c>
      <c r="H201" s="117">
        <v>0</v>
      </c>
      <c r="I201" s="117">
        <v>0</v>
      </c>
      <c r="J201" s="75"/>
      <c r="K201" s="17">
        <f t="shared" si="0"/>
        <v>1</v>
      </c>
      <c r="L201" s="17">
        <f t="shared" si="1"/>
        <v>3</v>
      </c>
      <c r="M201" s="71"/>
      <c r="N201" s="72"/>
      <c r="O201" s="71"/>
      <c r="P201" s="73"/>
      <c r="Q201" s="73"/>
      <c r="T201"/>
      <c r="U201"/>
      <c r="V201"/>
      <c r="X201"/>
      <c r="Y201"/>
      <c r="Z201"/>
      <c r="AB201"/>
      <c r="AC201"/>
      <c r="AD201"/>
      <c r="AF201"/>
      <c r="AG201"/>
      <c r="AH201"/>
      <c r="AJ201"/>
      <c r="AK201"/>
      <c r="AL201"/>
    </row>
    <row r="202" spans="1:38" ht="25.5" customHeight="1" thickBot="1" x14ac:dyDescent="0.25">
      <c r="A202" s="10"/>
      <c r="B202" s="116">
        <v>43534</v>
      </c>
      <c r="C202" s="117">
        <v>0</v>
      </c>
      <c r="D202" s="117">
        <v>0</v>
      </c>
      <c r="E202" s="117">
        <v>0</v>
      </c>
      <c r="F202" s="117">
        <v>0</v>
      </c>
      <c r="G202" s="117">
        <v>0</v>
      </c>
      <c r="H202" s="117">
        <v>0</v>
      </c>
      <c r="I202" s="117">
        <v>0</v>
      </c>
      <c r="J202" s="75"/>
      <c r="K202" s="17">
        <f t="shared" si="0"/>
        <v>1</v>
      </c>
      <c r="L202" s="17">
        <f t="shared" si="1"/>
        <v>3</v>
      </c>
      <c r="M202" s="71"/>
      <c r="N202" s="72"/>
      <c r="O202" s="71"/>
      <c r="P202" s="73"/>
      <c r="Q202" s="73"/>
      <c r="T202"/>
      <c r="U202"/>
      <c r="V202"/>
      <c r="X202"/>
      <c r="Y202"/>
      <c r="Z202"/>
      <c r="AB202"/>
      <c r="AC202"/>
      <c r="AD202"/>
      <c r="AF202"/>
      <c r="AG202"/>
      <c r="AH202"/>
      <c r="AJ202"/>
      <c r="AK202"/>
      <c r="AL202"/>
    </row>
    <row r="203" spans="1:38" ht="25.5" customHeight="1" thickBot="1" x14ac:dyDescent="0.25">
      <c r="A203" s="10"/>
      <c r="B203" s="116">
        <v>43535</v>
      </c>
      <c r="C203" s="117">
        <v>0</v>
      </c>
      <c r="D203" s="117">
        <v>0</v>
      </c>
      <c r="E203" s="117">
        <v>0</v>
      </c>
      <c r="F203" s="117">
        <v>0</v>
      </c>
      <c r="G203" s="117">
        <v>0</v>
      </c>
      <c r="H203" s="117">
        <v>0</v>
      </c>
      <c r="I203" s="117">
        <v>0</v>
      </c>
      <c r="J203" s="75"/>
      <c r="K203" s="17">
        <f t="shared" si="0"/>
        <v>1</v>
      </c>
      <c r="L203" s="17">
        <f t="shared" si="1"/>
        <v>3</v>
      </c>
      <c r="M203" s="71"/>
      <c r="N203" s="72"/>
      <c r="O203" s="71"/>
      <c r="P203" s="73"/>
      <c r="Q203" s="73"/>
      <c r="T203"/>
      <c r="U203"/>
      <c r="V203"/>
      <c r="X203"/>
      <c r="Y203"/>
      <c r="Z203"/>
      <c r="AB203"/>
      <c r="AC203"/>
      <c r="AD203"/>
      <c r="AF203"/>
      <c r="AG203"/>
      <c r="AH203"/>
      <c r="AJ203"/>
      <c r="AK203"/>
      <c r="AL203"/>
    </row>
    <row r="204" spans="1:38" ht="25.5" customHeight="1" thickBot="1" x14ac:dyDescent="0.25">
      <c r="A204" s="10"/>
      <c r="B204" s="116">
        <v>43536</v>
      </c>
      <c r="C204" s="117">
        <v>0</v>
      </c>
      <c r="D204" s="117">
        <v>0</v>
      </c>
      <c r="E204" s="117">
        <v>0</v>
      </c>
      <c r="F204" s="117">
        <v>0</v>
      </c>
      <c r="G204" s="117">
        <v>0</v>
      </c>
      <c r="H204" s="117">
        <v>0</v>
      </c>
      <c r="I204" s="117">
        <v>0</v>
      </c>
      <c r="J204" s="75"/>
      <c r="K204" s="17">
        <f t="shared" si="0"/>
        <v>1</v>
      </c>
      <c r="L204" s="17">
        <f t="shared" si="1"/>
        <v>3</v>
      </c>
      <c r="M204" s="71"/>
      <c r="N204" s="72"/>
      <c r="O204" s="71"/>
      <c r="P204" s="73"/>
      <c r="Q204" s="73"/>
      <c r="T204"/>
      <c r="U204"/>
      <c r="V204"/>
      <c r="X204"/>
      <c r="Y204"/>
      <c r="Z204"/>
      <c r="AB204"/>
      <c r="AC204"/>
      <c r="AD204"/>
      <c r="AF204"/>
      <c r="AG204"/>
      <c r="AH204"/>
      <c r="AJ204"/>
      <c r="AK204"/>
      <c r="AL204"/>
    </row>
    <row r="205" spans="1:38" ht="25.5" customHeight="1" thickBot="1" x14ac:dyDescent="0.25">
      <c r="A205" s="10"/>
      <c r="B205" s="116">
        <v>43537</v>
      </c>
      <c r="C205" s="117">
        <v>0</v>
      </c>
      <c r="D205" s="117">
        <v>0</v>
      </c>
      <c r="E205" s="117">
        <v>0</v>
      </c>
      <c r="F205" s="117">
        <v>1</v>
      </c>
      <c r="G205" s="117">
        <v>0</v>
      </c>
      <c r="H205" s="117">
        <v>0</v>
      </c>
      <c r="I205" s="117">
        <v>0</v>
      </c>
      <c r="J205" s="75"/>
      <c r="K205" s="17">
        <f t="shared" si="0"/>
        <v>1</v>
      </c>
      <c r="L205" s="17">
        <f t="shared" si="1"/>
        <v>3</v>
      </c>
      <c r="M205" s="71"/>
      <c r="N205" s="72"/>
      <c r="O205" s="71"/>
      <c r="P205" s="73"/>
      <c r="Q205" s="73"/>
      <c r="T205"/>
      <c r="U205"/>
      <c r="V205"/>
      <c r="X205"/>
      <c r="Y205"/>
      <c r="Z205"/>
      <c r="AB205"/>
      <c r="AC205"/>
      <c r="AD205"/>
      <c r="AF205"/>
      <c r="AG205"/>
      <c r="AH205"/>
      <c r="AJ205"/>
      <c r="AK205"/>
      <c r="AL205"/>
    </row>
    <row r="206" spans="1:38" ht="25.5" customHeight="1" thickBot="1" x14ac:dyDescent="0.25">
      <c r="A206" s="10"/>
      <c r="B206" s="116">
        <v>43538</v>
      </c>
      <c r="C206" s="117">
        <v>0</v>
      </c>
      <c r="D206" s="117">
        <v>1</v>
      </c>
      <c r="E206" s="117">
        <v>0</v>
      </c>
      <c r="F206" s="117">
        <v>0</v>
      </c>
      <c r="G206" s="117">
        <v>0</v>
      </c>
      <c r="H206" s="117">
        <v>0</v>
      </c>
      <c r="I206" s="117">
        <v>0</v>
      </c>
      <c r="J206" s="75"/>
      <c r="K206" s="17">
        <f t="shared" ref="K206:K269" si="2">$C$9</f>
        <v>1</v>
      </c>
      <c r="L206" s="17">
        <f t="shared" ref="L206:L269" si="3">$F$9</f>
        <v>3</v>
      </c>
      <c r="M206" s="71"/>
      <c r="N206" s="72"/>
      <c r="O206" s="71"/>
      <c r="P206" s="73"/>
      <c r="Q206" s="73"/>
      <c r="T206"/>
      <c r="U206"/>
      <c r="V206"/>
      <c r="X206"/>
      <c r="Y206"/>
      <c r="Z206"/>
      <c r="AB206"/>
      <c r="AC206"/>
      <c r="AD206"/>
      <c r="AF206"/>
      <c r="AG206"/>
      <c r="AH206"/>
      <c r="AJ206"/>
      <c r="AK206"/>
      <c r="AL206"/>
    </row>
    <row r="207" spans="1:38" ht="25.5" customHeight="1" thickBot="1" x14ac:dyDescent="0.25">
      <c r="A207" s="10"/>
      <c r="B207" s="116">
        <v>43539</v>
      </c>
      <c r="C207" s="117">
        <v>0</v>
      </c>
      <c r="D207" s="117">
        <v>0</v>
      </c>
      <c r="E207" s="117">
        <v>0</v>
      </c>
      <c r="F207" s="117">
        <v>0</v>
      </c>
      <c r="G207" s="117">
        <v>0</v>
      </c>
      <c r="H207" s="117">
        <v>0</v>
      </c>
      <c r="I207" s="117">
        <v>0</v>
      </c>
      <c r="J207" s="75"/>
      <c r="K207" s="17">
        <f t="shared" si="2"/>
        <v>1</v>
      </c>
      <c r="L207" s="17">
        <f t="shared" si="3"/>
        <v>3</v>
      </c>
      <c r="M207" s="71"/>
      <c r="N207" s="72"/>
      <c r="O207" s="71"/>
      <c r="P207" s="73"/>
      <c r="Q207" s="73"/>
      <c r="T207"/>
      <c r="U207"/>
      <c r="V207"/>
      <c r="X207"/>
      <c r="Y207"/>
      <c r="Z207"/>
      <c r="AB207"/>
      <c r="AC207"/>
      <c r="AD207"/>
      <c r="AF207"/>
      <c r="AG207"/>
      <c r="AH207"/>
      <c r="AJ207"/>
      <c r="AK207"/>
      <c r="AL207"/>
    </row>
    <row r="208" spans="1:38" ht="25.5" customHeight="1" thickBot="1" x14ac:dyDescent="0.25">
      <c r="A208" s="10"/>
      <c r="B208" s="116">
        <v>43542</v>
      </c>
      <c r="C208" s="117">
        <v>0</v>
      </c>
      <c r="D208" s="117">
        <v>0</v>
      </c>
      <c r="E208" s="117">
        <v>0</v>
      </c>
      <c r="F208" s="117">
        <v>0</v>
      </c>
      <c r="G208" s="117">
        <v>0</v>
      </c>
      <c r="H208" s="117">
        <v>0</v>
      </c>
      <c r="I208" s="117">
        <v>0</v>
      </c>
      <c r="J208" s="75"/>
      <c r="K208" s="17">
        <f t="shared" si="2"/>
        <v>1</v>
      </c>
      <c r="L208" s="17">
        <f t="shared" si="3"/>
        <v>3</v>
      </c>
      <c r="M208" s="71"/>
      <c r="N208" s="72"/>
      <c r="O208" s="71"/>
      <c r="P208" s="73"/>
      <c r="Q208" s="73"/>
      <c r="T208"/>
      <c r="U208"/>
      <c r="V208"/>
      <c r="X208"/>
      <c r="Y208"/>
      <c r="Z208"/>
      <c r="AB208"/>
      <c r="AC208"/>
      <c r="AD208"/>
      <c r="AF208"/>
      <c r="AG208"/>
      <c r="AH208"/>
      <c r="AJ208"/>
      <c r="AK208"/>
      <c r="AL208"/>
    </row>
    <row r="209" spans="1:38" ht="25.5" customHeight="1" thickBot="1" x14ac:dyDescent="0.25">
      <c r="A209" s="10"/>
      <c r="B209" s="116">
        <v>43543</v>
      </c>
      <c r="C209" s="117">
        <v>0</v>
      </c>
      <c r="D209" s="117">
        <v>0</v>
      </c>
      <c r="E209" s="117">
        <v>0</v>
      </c>
      <c r="F209" s="117">
        <v>0</v>
      </c>
      <c r="G209" s="117">
        <v>0</v>
      </c>
      <c r="H209" s="117">
        <v>0</v>
      </c>
      <c r="I209" s="117">
        <v>0</v>
      </c>
      <c r="J209" s="75"/>
      <c r="K209" s="17">
        <f t="shared" si="2"/>
        <v>1</v>
      </c>
      <c r="L209" s="17">
        <f t="shared" si="3"/>
        <v>3</v>
      </c>
      <c r="M209" s="71"/>
      <c r="N209" s="72"/>
      <c r="O209" s="71"/>
      <c r="P209" s="73"/>
      <c r="Q209" s="73"/>
      <c r="T209"/>
      <c r="U209"/>
      <c r="V209"/>
      <c r="X209"/>
      <c r="Y209"/>
      <c r="Z209"/>
      <c r="AB209"/>
      <c r="AC209"/>
      <c r="AD209"/>
      <c r="AF209"/>
      <c r="AG209"/>
      <c r="AH209"/>
      <c r="AJ209"/>
      <c r="AK209"/>
      <c r="AL209"/>
    </row>
    <row r="210" spans="1:38" ht="25.5" customHeight="1" thickBot="1" x14ac:dyDescent="0.25">
      <c r="A210" s="10"/>
      <c r="B210" s="116">
        <v>43546</v>
      </c>
      <c r="C210" s="117">
        <v>1</v>
      </c>
      <c r="D210" s="117">
        <v>0</v>
      </c>
      <c r="E210" s="117">
        <v>0</v>
      </c>
      <c r="F210" s="117">
        <v>0</v>
      </c>
      <c r="G210" s="117">
        <v>0</v>
      </c>
      <c r="H210" s="117">
        <v>0</v>
      </c>
      <c r="I210" s="117">
        <v>0</v>
      </c>
      <c r="J210" s="75"/>
      <c r="K210" s="17">
        <f t="shared" si="2"/>
        <v>1</v>
      </c>
      <c r="L210" s="17">
        <f t="shared" si="3"/>
        <v>3</v>
      </c>
      <c r="M210" s="71"/>
      <c r="N210" s="72"/>
      <c r="O210" s="71"/>
      <c r="P210" s="73"/>
      <c r="Q210" s="73"/>
      <c r="T210"/>
      <c r="U210"/>
      <c r="V210"/>
      <c r="X210"/>
      <c r="Y210"/>
      <c r="Z210"/>
      <c r="AB210"/>
      <c r="AC210"/>
      <c r="AD210"/>
      <c r="AF210"/>
      <c r="AG210"/>
      <c r="AH210"/>
      <c r="AJ210"/>
      <c r="AK210"/>
      <c r="AL210"/>
    </row>
    <row r="211" spans="1:38" ht="25.5" customHeight="1" thickBot="1" x14ac:dyDescent="0.25">
      <c r="A211" s="10"/>
      <c r="B211" s="116">
        <v>43548</v>
      </c>
      <c r="C211" s="117">
        <v>0</v>
      </c>
      <c r="D211" s="117">
        <v>0</v>
      </c>
      <c r="E211" s="117">
        <v>0</v>
      </c>
      <c r="F211" s="117">
        <v>0</v>
      </c>
      <c r="G211" s="117">
        <v>0</v>
      </c>
      <c r="H211" s="117">
        <v>0</v>
      </c>
      <c r="I211" s="117">
        <v>0</v>
      </c>
      <c r="J211" s="75"/>
      <c r="K211" s="17">
        <f t="shared" si="2"/>
        <v>1</v>
      </c>
      <c r="L211" s="17">
        <f t="shared" si="3"/>
        <v>3</v>
      </c>
      <c r="M211" s="71"/>
      <c r="N211" s="72"/>
      <c r="O211" s="71"/>
      <c r="P211" s="73"/>
      <c r="Q211" s="73"/>
      <c r="T211"/>
      <c r="U211"/>
      <c r="V211"/>
      <c r="X211"/>
      <c r="Y211"/>
      <c r="Z211"/>
      <c r="AB211"/>
      <c r="AC211"/>
      <c r="AD211"/>
      <c r="AF211"/>
      <c r="AG211"/>
      <c r="AH211"/>
      <c r="AJ211"/>
      <c r="AK211"/>
      <c r="AL211"/>
    </row>
    <row r="212" spans="1:38" ht="25.5" customHeight="1" thickBot="1" x14ac:dyDescent="0.25">
      <c r="A212" s="10"/>
      <c r="B212" s="116">
        <v>43550</v>
      </c>
      <c r="C212" s="117">
        <v>0</v>
      </c>
      <c r="D212" s="117">
        <v>0</v>
      </c>
      <c r="E212" s="117">
        <v>0</v>
      </c>
      <c r="F212" s="117">
        <v>0</v>
      </c>
      <c r="G212" s="117">
        <v>0</v>
      </c>
      <c r="H212" s="117">
        <v>0</v>
      </c>
      <c r="I212" s="117">
        <v>0</v>
      </c>
      <c r="J212" s="75"/>
      <c r="K212" s="17">
        <f t="shared" si="2"/>
        <v>1</v>
      </c>
      <c r="L212" s="17">
        <f t="shared" si="3"/>
        <v>3</v>
      </c>
      <c r="M212" s="71"/>
      <c r="N212" s="72"/>
      <c r="O212" s="71"/>
      <c r="P212" s="73"/>
      <c r="Q212" s="73"/>
      <c r="T212"/>
      <c r="U212"/>
      <c r="V212"/>
      <c r="X212"/>
      <c r="Y212"/>
      <c r="Z212"/>
      <c r="AB212"/>
      <c r="AC212"/>
      <c r="AD212"/>
      <c r="AF212"/>
      <c r="AG212"/>
      <c r="AH212"/>
      <c r="AJ212"/>
      <c r="AK212"/>
      <c r="AL212"/>
    </row>
    <row r="213" spans="1:38" ht="25.5" customHeight="1" thickBot="1" x14ac:dyDescent="0.25">
      <c r="A213" s="10"/>
      <c r="B213" s="116">
        <v>43551</v>
      </c>
      <c r="C213" s="117">
        <v>0</v>
      </c>
      <c r="D213" s="117">
        <v>0</v>
      </c>
      <c r="E213" s="117">
        <v>0</v>
      </c>
      <c r="F213" s="117">
        <v>0</v>
      </c>
      <c r="G213" s="117">
        <v>0</v>
      </c>
      <c r="H213" s="117">
        <v>0</v>
      </c>
      <c r="I213" s="117">
        <v>0</v>
      </c>
      <c r="J213" s="75"/>
      <c r="K213" s="17">
        <f t="shared" si="2"/>
        <v>1</v>
      </c>
      <c r="L213" s="17">
        <f t="shared" si="3"/>
        <v>3</v>
      </c>
      <c r="M213" s="71"/>
      <c r="N213" s="72"/>
      <c r="O213" s="71"/>
      <c r="P213" s="73"/>
      <c r="Q213" s="73"/>
      <c r="T213"/>
      <c r="U213"/>
      <c r="V213"/>
      <c r="X213"/>
      <c r="Y213"/>
      <c r="Z213"/>
      <c r="AB213"/>
      <c r="AC213"/>
      <c r="AD213"/>
      <c r="AF213"/>
      <c r="AG213"/>
      <c r="AH213"/>
      <c r="AJ213"/>
      <c r="AK213"/>
      <c r="AL213"/>
    </row>
    <row r="214" spans="1:38" ht="25.5" customHeight="1" thickBot="1" x14ac:dyDescent="0.25">
      <c r="A214" s="10"/>
      <c r="B214" s="116">
        <v>43553</v>
      </c>
      <c r="C214" s="117">
        <v>0</v>
      </c>
      <c r="D214" s="117">
        <v>1</v>
      </c>
      <c r="E214" s="117">
        <v>0</v>
      </c>
      <c r="F214" s="117">
        <v>0</v>
      </c>
      <c r="G214" s="117">
        <v>0</v>
      </c>
      <c r="H214" s="117">
        <v>0</v>
      </c>
      <c r="I214" s="117">
        <v>0</v>
      </c>
      <c r="J214" s="75"/>
      <c r="K214" s="17">
        <f t="shared" si="2"/>
        <v>1</v>
      </c>
      <c r="L214" s="17">
        <f t="shared" si="3"/>
        <v>3</v>
      </c>
      <c r="M214" s="71"/>
      <c r="N214" s="72"/>
      <c r="O214" s="71"/>
      <c r="P214" s="73"/>
      <c r="Q214" s="73"/>
      <c r="T214"/>
      <c r="U214"/>
      <c r="V214"/>
      <c r="X214"/>
      <c r="Y214"/>
      <c r="Z214"/>
      <c r="AB214"/>
      <c r="AC214"/>
      <c r="AD214"/>
      <c r="AF214"/>
      <c r="AG214"/>
      <c r="AH214"/>
      <c r="AJ214"/>
      <c r="AK214"/>
      <c r="AL214"/>
    </row>
    <row r="215" spans="1:38" ht="25.5" customHeight="1" x14ac:dyDescent="0.2">
      <c r="A215" s="10"/>
      <c r="B215" s="118">
        <v>43556</v>
      </c>
      <c r="C215" s="88">
        <v>0</v>
      </c>
      <c r="D215" s="88">
        <v>0</v>
      </c>
      <c r="E215" s="88">
        <v>0</v>
      </c>
      <c r="F215" s="88">
        <v>0</v>
      </c>
      <c r="G215" s="88">
        <v>0</v>
      </c>
      <c r="H215" s="88">
        <v>0</v>
      </c>
      <c r="I215" s="88">
        <v>1</v>
      </c>
      <c r="J215" s="75"/>
      <c r="K215" s="17">
        <f t="shared" si="2"/>
        <v>1</v>
      </c>
      <c r="L215" s="17">
        <f t="shared" si="3"/>
        <v>3</v>
      </c>
      <c r="M215" s="71"/>
      <c r="N215" s="72"/>
      <c r="O215" s="71"/>
      <c r="P215" s="73"/>
      <c r="Q215" s="73"/>
      <c r="T215"/>
      <c r="U215"/>
      <c r="V215"/>
      <c r="X215"/>
      <c r="Y215"/>
      <c r="Z215"/>
      <c r="AB215"/>
      <c r="AC215"/>
      <c r="AD215"/>
      <c r="AF215"/>
      <c r="AG215"/>
      <c r="AH215"/>
      <c r="AJ215"/>
      <c r="AK215"/>
      <c r="AL215"/>
    </row>
    <row r="216" spans="1:38" ht="25.5" customHeight="1" x14ac:dyDescent="0.2">
      <c r="A216" s="10"/>
      <c r="B216" s="118">
        <v>43556</v>
      </c>
      <c r="C216" s="88">
        <v>0</v>
      </c>
      <c r="D216" s="88">
        <v>0</v>
      </c>
      <c r="E216" s="88">
        <v>0</v>
      </c>
      <c r="F216" s="88">
        <v>0</v>
      </c>
      <c r="G216" s="88">
        <v>0</v>
      </c>
      <c r="H216" s="88">
        <v>0</v>
      </c>
      <c r="I216" s="88">
        <v>0</v>
      </c>
      <c r="J216" s="75"/>
      <c r="K216" s="17">
        <f t="shared" si="2"/>
        <v>1</v>
      </c>
      <c r="L216" s="17">
        <f t="shared" si="3"/>
        <v>3</v>
      </c>
      <c r="M216" s="71"/>
      <c r="N216" s="72"/>
      <c r="O216" s="71"/>
      <c r="P216" s="73"/>
      <c r="Q216" s="73"/>
      <c r="T216"/>
      <c r="U216"/>
      <c r="V216"/>
      <c r="X216"/>
      <c r="Y216"/>
      <c r="Z216"/>
      <c r="AB216"/>
      <c r="AC216"/>
      <c r="AD216"/>
      <c r="AF216"/>
      <c r="AG216"/>
      <c r="AH216"/>
      <c r="AJ216"/>
      <c r="AK216"/>
      <c r="AL216"/>
    </row>
    <row r="217" spans="1:38" ht="25.5" customHeight="1" x14ac:dyDescent="0.2">
      <c r="A217" s="10"/>
      <c r="B217" s="118">
        <v>43558</v>
      </c>
      <c r="C217" s="88">
        <v>0</v>
      </c>
      <c r="D217" s="88">
        <v>0</v>
      </c>
      <c r="E217" s="88">
        <v>0</v>
      </c>
      <c r="F217" s="88">
        <v>0</v>
      </c>
      <c r="G217" s="88">
        <v>0</v>
      </c>
      <c r="H217" s="88">
        <v>0</v>
      </c>
      <c r="I217" s="88">
        <v>0</v>
      </c>
      <c r="J217" s="75"/>
      <c r="K217" s="17">
        <f t="shared" si="2"/>
        <v>1</v>
      </c>
      <c r="L217" s="17">
        <f t="shared" si="3"/>
        <v>3</v>
      </c>
      <c r="M217" s="71"/>
      <c r="N217" s="72"/>
      <c r="O217" s="71"/>
      <c r="P217" s="73"/>
      <c r="Q217" s="73"/>
      <c r="T217"/>
      <c r="U217"/>
      <c r="V217"/>
      <c r="X217"/>
      <c r="Y217"/>
      <c r="Z217"/>
      <c r="AB217"/>
      <c r="AC217"/>
      <c r="AD217"/>
      <c r="AF217"/>
      <c r="AG217"/>
      <c r="AH217"/>
      <c r="AJ217"/>
      <c r="AK217"/>
      <c r="AL217"/>
    </row>
    <row r="218" spans="1:38" ht="25.5" customHeight="1" x14ac:dyDescent="0.2">
      <c r="A218" s="10"/>
      <c r="B218" s="118">
        <v>43560</v>
      </c>
      <c r="C218" s="88">
        <v>0</v>
      </c>
      <c r="D218" s="88">
        <v>0</v>
      </c>
      <c r="E218" s="88">
        <v>0</v>
      </c>
      <c r="F218" s="88">
        <v>0</v>
      </c>
      <c r="G218" s="88">
        <v>0</v>
      </c>
      <c r="H218" s="88">
        <v>0</v>
      </c>
      <c r="I218" s="88">
        <v>0</v>
      </c>
      <c r="J218" s="75"/>
      <c r="K218" s="17">
        <f t="shared" si="2"/>
        <v>1</v>
      </c>
      <c r="L218" s="17">
        <f t="shared" si="3"/>
        <v>3</v>
      </c>
      <c r="M218" s="71"/>
      <c r="N218" s="72"/>
      <c r="O218" s="71"/>
      <c r="P218" s="73"/>
      <c r="Q218" s="73"/>
      <c r="T218"/>
      <c r="U218"/>
      <c r="V218"/>
      <c r="X218"/>
      <c r="Y218"/>
      <c r="Z218"/>
      <c r="AB218"/>
      <c r="AC218"/>
      <c r="AD218"/>
      <c r="AF218"/>
      <c r="AG218"/>
      <c r="AH218"/>
      <c r="AJ218"/>
      <c r="AK218"/>
      <c r="AL218"/>
    </row>
    <row r="219" spans="1:38" ht="25.5" customHeight="1" x14ac:dyDescent="0.2">
      <c r="A219" s="10"/>
      <c r="B219" s="118">
        <v>43562</v>
      </c>
      <c r="C219" s="88">
        <v>0</v>
      </c>
      <c r="D219" s="88">
        <v>0</v>
      </c>
      <c r="E219" s="88">
        <v>0</v>
      </c>
      <c r="F219" s="88">
        <v>0</v>
      </c>
      <c r="G219" s="88">
        <v>0</v>
      </c>
      <c r="H219" s="88">
        <v>1</v>
      </c>
      <c r="I219" s="88">
        <v>0</v>
      </c>
      <c r="J219" s="75"/>
      <c r="K219" s="17">
        <f t="shared" si="2"/>
        <v>1</v>
      </c>
      <c r="L219" s="17">
        <f t="shared" si="3"/>
        <v>3</v>
      </c>
      <c r="M219" s="71"/>
      <c r="N219" s="72"/>
      <c r="O219" s="71"/>
      <c r="P219" s="73"/>
      <c r="Q219" s="73"/>
      <c r="T219"/>
      <c r="U219"/>
      <c r="V219"/>
      <c r="X219"/>
      <c r="Y219"/>
      <c r="Z219"/>
      <c r="AB219"/>
      <c r="AC219"/>
      <c r="AD219"/>
      <c r="AF219"/>
      <c r="AG219"/>
      <c r="AH219"/>
      <c r="AJ219"/>
      <c r="AK219"/>
      <c r="AL219"/>
    </row>
    <row r="220" spans="1:38" ht="25.5" customHeight="1" x14ac:dyDescent="0.2">
      <c r="A220" s="10"/>
      <c r="B220" s="118">
        <v>43564</v>
      </c>
      <c r="C220" s="88">
        <v>0</v>
      </c>
      <c r="D220" s="88">
        <v>0</v>
      </c>
      <c r="E220" s="88">
        <v>0</v>
      </c>
      <c r="F220" s="88">
        <v>0</v>
      </c>
      <c r="G220" s="88">
        <v>0</v>
      </c>
      <c r="H220" s="88">
        <v>1</v>
      </c>
      <c r="I220" s="88">
        <v>0</v>
      </c>
      <c r="J220" s="75"/>
      <c r="K220" s="17">
        <f t="shared" si="2"/>
        <v>1</v>
      </c>
      <c r="L220" s="17">
        <f t="shared" si="3"/>
        <v>3</v>
      </c>
      <c r="M220" s="71"/>
      <c r="N220" s="72"/>
      <c r="O220" s="71"/>
      <c r="P220" s="73"/>
      <c r="Q220" s="73"/>
      <c r="T220"/>
      <c r="U220"/>
      <c r="V220"/>
      <c r="X220"/>
      <c r="Y220"/>
      <c r="Z220"/>
      <c r="AB220"/>
      <c r="AC220"/>
      <c r="AD220"/>
      <c r="AF220"/>
      <c r="AG220"/>
      <c r="AH220"/>
      <c r="AJ220"/>
      <c r="AK220"/>
      <c r="AL220"/>
    </row>
    <row r="221" spans="1:38" ht="25.5" customHeight="1" x14ac:dyDescent="0.2">
      <c r="A221" s="10"/>
      <c r="B221" s="118">
        <v>43567</v>
      </c>
      <c r="C221" s="88">
        <v>0</v>
      </c>
      <c r="D221" s="88">
        <v>0</v>
      </c>
      <c r="E221" s="88">
        <v>0</v>
      </c>
      <c r="F221" s="88">
        <v>0</v>
      </c>
      <c r="G221" s="88">
        <v>1</v>
      </c>
      <c r="H221" s="88">
        <v>0</v>
      </c>
      <c r="I221" s="88">
        <v>0</v>
      </c>
      <c r="J221" s="75"/>
      <c r="K221" s="17">
        <f t="shared" si="2"/>
        <v>1</v>
      </c>
      <c r="L221" s="17">
        <f t="shared" si="3"/>
        <v>3</v>
      </c>
      <c r="M221" s="71"/>
      <c r="N221" s="72"/>
      <c r="O221" s="71"/>
      <c r="P221" s="73"/>
      <c r="Q221" s="73"/>
      <c r="T221"/>
      <c r="U221"/>
      <c r="V221"/>
      <c r="X221"/>
      <c r="Y221"/>
      <c r="Z221"/>
      <c r="AB221"/>
      <c r="AC221"/>
      <c r="AD221"/>
      <c r="AF221"/>
      <c r="AG221"/>
      <c r="AH221"/>
      <c r="AJ221"/>
      <c r="AK221"/>
      <c r="AL221"/>
    </row>
    <row r="222" spans="1:38" ht="25.5" customHeight="1" x14ac:dyDescent="0.2">
      <c r="A222" s="10"/>
      <c r="B222" s="118">
        <v>43570</v>
      </c>
      <c r="C222" s="88">
        <v>1</v>
      </c>
      <c r="D222" s="88">
        <v>0</v>
      </c>
      <c r="E222" s="88">
        <v>0</v>
      </c>
      <c r="F222" s="88">
        <v>0</v>
      </c>
      <c r="G222" s="88">
        <v>0</v>
      </c>
      <c r="H222" s="88">
        <v>0</v>
      </c>
      <c r="I222" s="88">
        <v>0</v>
      </c>
      <c r="J222" s="75"/>
      <c r="K222" s="17">
        <f t="shared" si="2"/>
        <v>1</v>
      </c>
      <c r="L222" s="17">
        <f t="shared" si="3"/>
        <v>3</v>
      </c>
      <c r="M222" s="71"/>
      <c r="N222" s="72"/>
      <c r="O222" s="71"/>
      <c r="P222" s="73"/>
      <c r="Q222" s="73"/>
      <c r="T222"/>
      <c r="U222"/>
      <c r="V222"/>
      <c r="X222"/>
      <c r="Y222"/>
      <c r="Z222"/>
      <c r="AB222"/>
      <c r="AC222"/>
      <c r="AD222"/>
      <c r="AF222"/>
      <c r="AG222"/>
      <c r="AH222"/>
      <c r="AJ222"/>
      <c r="AK222"/>
      <c r="AL222"/>
    </row>
    <row r="223" spans="1:38" ht="25.5" customHeight="1" x14ac:dyDescent="0.2">
      <c r="A223" s="10"/>
      <c r="B223" s="118">
        <v>43573</v>
      </c>
      <c r="C223" s="88">
        <v>0</v>
      </c>
      <c r="D223" s="88">
        <v>0</v>
      </c>
      <c r="E223" s="88">
        <v>0</v>
      </c>
      <c r="F223" s="88">
        <v>0</v>
      </c>
      <c r="G223" s="88">
        <v>1</v>
      </c>
      <c r="H223" s="88">
        <v>0</v>
      </c>
      <c r="I223" s="88">
        <v>0</v>
      </c>
      <c r="J223" s="75"/>
      <c r="K223" s="17">
        <f t="shared" si="2"/>
        <v>1</v>
      </c>
      <c r="L223" s="17">
        <f t="shared" si="3"/>
        <v>3</v>
      </c>
      <c r="M223" s="71"/>
      <c r="N223" s="72"/>
      <c r="O223" s="71"/>
      <c r="P223" s="73"/>
      <c r="Q223" s="73"/>
      <c r="T223"/>
      <c r="U223"/>
      <c r="V223"/>
      <c r="X223"/>
      <c r="Y223"/>
      <c r="Z223"/>
      <c r="AB223"/>
      <c r="AC223"/>
      <c r="AD223"/>
      <c r="AF223"/>
      <c r="AG223"/>
      <c r="AH223"/>
      <c r="AJ223"/>
      <c r="AK223"/>
      <c r="AL223"/>
    </row>
    <row r="224" spans="1:38" ht="25.5" customHeight="1" x14ac:dyDescent="0.2">
      <c r="A224" s="10"/>
      <c r="B224" s="118">
        <v>43576</v>
      </c>
      <c r="C224" s="88">
        <v>0</v>
      </c>
      <c r="D224" s="88">
        <v>0</v>
      </c>
      <c r="E224" s="88">
        <v>0</v>
      </c>
      <c r="F224" s="88">
        <v>0</v>
      </c>
      <c r="G224" s="88">
        <v>0</v>
      </c>
      <c r="H224" s="88">
        <v>0</v>
      </c>
      <c r="I224" s="88">
        <v>0</v>
      </c>
      <c r="J224" s="75"/>
      <c r="K224" s="17">
        <f t="shared" si="2"/>
        <v>1</v>
      </c>
      <c r="L224" s="17">
        <f t="shared" si="3"/>
        <v>3</v>
      </c>
      <c r="M224" s="71"/>
      <c r="N224" s="72"/>
      <c r="O224" s="71"/>
      <c r="P224" s="73"/>
      <c r="Q224" s="73"/>
      <c r="T224"/>
      <c r="U224"/>
      <c r="V224"/>
      <c r="X224"/>
      <c r="Y224"/>
      <c r="Z224"/>
      <c r="AB224"/>
      <c r="AC224"/>
      <c r="AD224"/>
      <c r="AF224"/>
      <c r="AG224"/>
      <c r="AH224"/>
      <c r="AJ224"/>
      <c r="AK224"/>
      <c r="AL224"/>
    </row>
    <row r="225" spans="1:38" ht="25.5" customHeight="1" x14ac:dyDescent="0.2">
      <c r="A225" s="10"/>
      <c r="B225" s="118">
        <v>43579</v>
      </c>
      <c r="C225" s="88">
        <v>0</v>
      </c>
      <c r="D225" s="88">
        <v>0</v>
      </c>
      <c r="E225" s="88">
        <v>0</v>
      </c>
      <c r="F225" s="88">
        <v>0</v>
      </c>
      <c r="G225" s="88">
        <v>0</v>
      </c>
      <c r="H225" s="88">
        <v>0</v>
      </c>
      <c r="I225" s="88">
        <v>0</v>
      </c>
      <c r="J225" s="75"/>
      <c r="K225" s="17">
        <f t="shared" si="2"/>
        <v>1</v>
      </c>
      <c r="L225" s="17">
        <f t="shared" si="3"/>
        <v>3</v>
      </c>
      <c r="M225" s="71"/>
      <c r="N225" s="72"/>
      <c r="O225" s="71"/>
      <c r="P225" s="73"/>
      <c r="Q225" s="73"/>
      <c r="T225"/>
      <c r="U225"/>
      <c r="V225"/>
      <c r="X225"/>
      <c r="Y225"/>
      <c r="Z225"/>
      <c r="AB225"/>
      <c r="AC225"/>
      <c r="AD225"/>
      <c r="AF225"/>
      <c r="AG225"/>
      <c r="AH225"/>
      <c r="AJ225"/>
      <c r="AK225"/>
      <c r="AL225"/>
    </row>
    <row r="226" spans="1:38" ht="25.5" customHeight="1" x14ac:dyDescent="0.2">
      <c r="A226" s="10"/>
      <c r="B226" s="118">
        <v>43580</v>
      </c>
      <c r="C226" s="88">
        <v>0</v>
      </c>
      <c r="D226" s="88">
        <v>0</v>
      </c>
      <c r="E226" s="88">
        <v>0</v>
      </c>
      <c r="F226" s="88">
        <v>0</v>
      </c>
      <c r="G226" s="88">
        <v>0</v>
      </c>
      <c r="H226" s="88">
        <v>0</v>
      </c>
      <c r="I226" s="88">
        <v>0</v>
      </c>
      <c r="J226" s="75"/>
      <c r="K226" s="17">
        <f t="shared" si="2"/>
        <v>1</v>
      </c>
      <c r="L226" s="17">
        <f t="shared" si="3"/>
        <v>3</v>
      </c>
      <c r="M226" s="71"/>
      <c r="N226" s="72"/>
      <c r="O226" s="71"/>
      <c r="P226" s="73"/>
      <c r="Q226" s="73"/>
      <c r="T226"/>
      <c r="U226"/>
      <c r="V226"/>
      <c r="X226"/>
      <c r="Y226"/>
      <c r="Z226"/>
      <c r="AB226"/>
      <c r="AC226"/>
      <c r="AD226"/>
      <c r="AF226"/>
      <c r="AG226"/>
      <c r="AH226"/>
      <c r="AJ226"/>
      <c r="AK226"/>
      <c r="AL226"/>
    </row>
    <row r="227" spans="1:38" ht="25.5" customHeight="1" x14ac:dyDescent="0.2">
      <c r="A227" s="10"/>
      <c r="B227" s="118">
        <v>43581</v>
      </c>
      <c r="C227" s="88">
        <v>0</v>
      </c>
      <c r="D227" s="88">
        <v>0</v>
      </c>
      <c r="E227" s="88">
        <v>0</v>
      </c>
      <c r="F227" s="88">
        <v>0</v>
      </c>
      <c r="G227" s="88">
        <v>0</v>
      </c>
      <c r="H227" s="88">
        <v>0</v>
      </c>
      <c r="I227" s="88">
        <v>0</v>
      </c>
      <c r="J227" s="75"/>
      <c r="K227" s="17">
        <f t="shared" si="2"/>
        <v>1</v>
      </c>
      <c r="L227" s="17">
        <f t="shared" si="3"/>
        <v>3</v>
      </c>
      <c r="M227" s="71"/>
      <c r="N227" s="72"/>
      <c r="O227" s="71"/>
      <c r="P227" s="73"/>
      <c r="Q227" s="73"/>
      <c r="T227"/>
      <c r="U227"/>
      <c r="V227"/>
      <c r="X227"/>
      <c r="Y227"/>
      <c r="Z227"/>
      <c r="AB227"/>
      <c r="AC227"/>
      <c r="AD227"/>
      <c r="AF227"/>
      <c r="AG227"/>
      <c r="AH227"/>
      <c r="AJ227"/>
      <c r="AK227"/>
      <c r="AL227"/>
    </row>
    <row r="228" spans="1:38" ht="25.5" customHeight="1" x14ac:dyDescent="0.2">
      <c r="A228" s="10"/>
      <c r="B228" s="118">
        <v>43581</v>
      </c>
      <c r="C228" s="88">
        <v>0</v>
      </c>
      <c r="D228" s="88">
        <v>0</v>
      </c>
      <c r="E228" s="88">
        <v>0</v>
      </c>
      <c r="F228" s="88">
        <v>0</v>
      </c>
      <c r="G228" s="88">
        <v>0</v>
      </c>
      <c r="H228" s="88">
        <v>0</v>
      </c>
      <c r="I228" s="88">
        <v>0</v>
      </c>
      <c r="J228" s="75"/>
      <c r="K228" s="17">
        <f t="shared" si="2"/>
        <v>1</v>
      </c>
      <c r="L228" s="17">
        <f t="shared" si="3"/>
        <v>3</v>
      </c>
      <c r="M228" s="71"/>
      <c r="N228" s="72"/>
      <c r="O228" s="71"/>
      <c r="P228" s="73"/>
      <c r="Q228" s="73"/>
      <c r="T228"/>
      <c r="U228"/>
      <c r="V228"/>
      <c r="X228"/>
      <c r="Y228"/>
      <c r="Z228"/>
      <c r="AB228"/>
      <c r="AC228"/>
      <c r="AD228"/>
      <c r="AF228"/>
      <c r="AG228"/>
      <c r="AH228"/>
      <c r="AJ228"/>
      <c r="AK228"/>
      <c r="AL228"/>
    </row>
    <row r="229" spans="1:38" ht="25.5" customHeight="1" x14ac:dyDescent="0.2">
      <c r="A229" s="10"/>
      <c r="B229" s="118">
        <v>43589</v>
      </c>
      <c r="C229" s="88">
        <v>0</v>
      </c>
      <c r="D229" s="88">
        <v>0</v>
      </c>
      <c r="E229" s="88">
        <v>0</v>
      </c>
      <c r="F229" s="88">
        <v>0</v>
      </c>
      <c r="G229" s="88">
        <v>0</v>
      </c>
      <c r="H229" s="88">
        <v>0</v>
      </c>
      <c r="I229" s="88">
        <v>0</v>
      </c>
      <c r="J229" s="75"/>
      <c r="K229" s="17">
        <f t="shared" si="2"/>
        <v>1</v>
      </c>
      <c r="L229" s="17">
        <f t="shared" si="3"/>
        <v>3</v>
      </c>
      <c r="M229" s="71"/>
      <c r="N229" s="72"/>
      <c r="O229" s="71"/>
      <c r="P229" s="73"/>
      <c r="Q229" s="73"/>
      <c r="T229"/>
      <c r="U229"/>
      <c r="V229"/>
      <c r="X229"/>
      <c r="Y229"/>
      <c r="Z229"/>
      <c r="AB229"/>
      <c r="AC229"/>
      <c r="AD229"/>
      <c r="AF229"/>
      <c r="AG229"/>
      <c r="AH229"/>
      <c r="AJ229"/>
      <c r="AK229"/>
      <c r="AL229"/>
    </row>
    <row r="230" spans="1:38" ht="25.5" customHeight="1" x14ac:dyDescent="0.2">
      <c r="A230" s="10"/>
      <c r="B230" s="118">
        <v>43593</v>
      </c>
      <c r="C230" s="88">
        <v>0</v>
      </c>
      <c r="D230" s="88">
        <v>0</v>
      </c>
      <c r="E230" s="88">
        <v>0</v>
      </c>
      <c r="F230" s="88">
        <v>0</v>
      </c>
      <c r="G230" s="88">
        <v>0</v>
      </c>
      <c r="H230" s="88">
        <v>0</v>
      </c>
      <c r="I230" s="88">
        <v>0</v>
      </c>
      <c r="J230" s="75"/>
      <c r="K230" s="17">
        <f t="shared" si="2"/>
        <v>1</v>
      </c>
      <c r="L230" s="17">
        <f t="shared" si="3"/>
        <v>3</v>
      </c>
      <c r="M230" s="71"/>
      <c r="N230" s="72"/>
      <c r="O230" s="71"/>
      <c r="P230" s="73"/>
      <c r="Q230" s="73"/>
      <c r="T230"/>
      <c r="U230"/>
      <c r="V230"/>
      <c r="X230"/>
      <c r="Y230"/>
      <c r="Z230"/>
      <c r="AB230"/>
      <c r="AC230"/>
      <c r="AD230"/>
      <c r="AF230"/>
      <c r="AG230"/>
      <c r="AH230"/>
      <c r="AJ230"/>
      <c r="AK230"/>
      <c r="AL230"/>
    </row>
    <row r="231" spans="1:38" ht="25.5" customHeight="1" x14ac:dyDescent="0.2">
      <c r="A231" s="10"/>
      <c r="B231" s="118">
        <v>43594</v>
      </c>
      <c r="C231" s="88">
        <v>0</v>
      </c>
      <c r="D231" s="88">
        <v>0</v>
      </c>
      <c r="E231" s="88">
        <v>0</v>
      </c>
      <c r="F231" s="88">
        <v>0</v>
      </c>
      <c r="G231" s="88">
        <v>0</v>
      </c>
      <c r="H231" s="88">
        <v>0</v>
      </c>
      <c r="I231" s="88">
        <v>0</v>
      </c>
      <c r="J231" s="75"/>
      <c r="K231" s="17">
        <f t="shared" si="2"/>
        <v>1</v>
      </c>
      <c r="L231" s="17">
        <f t="shared" si="3"/>
        <v>3</v>
      </c>
      <c r="M231" s="71"/>
      <c r="N231" s="72"/>
      <c r="O231" s="71"/>
      <c r="P231" s="73"/>
      <c r="Q231" s="73"/>
      <c r="T231"/>
      <c r="U231"/>
      <c r="V231"/>
      <c r="X231"/>
      <c r="Y231"/>
      <c r="Z231"/>
      <c r="AB231"/>
      <c r="AC231"/>
      <c r="AD231"/>
      <c r="AF231"/>
      <c r="AG231"/>
      <c r="AH231"/>
      <c r="AJ231"/>
      <c r="AK231"/>
      <c r="AL231"/>
    </row>
    <row r="232" spans="1:38" ht="25.5" customHeight="1" x14ac:dyDescent="0.2">
      <c r="A232" s="10"/>
      <c r="B232" s="118">
        <v>43597</v>
      </c>
      <c r="C232" s="88">
        <v>0</v>
      </c>
      <c r="D232" s="88">
        <v>0</v>
      </c>
      <c r="E232" s="88">
        <v>0</v>
      </c>
      <c r="F232" s="88">
        <v>0</v>
      </c>
      <c r="G232" s="88">
        <v>0</v>
      </c>
      <c r="H232" s="88">
        <v>0</v>
      </c>
      <c r="I232" s="88">
        <v>0</v>
      </c>
      <c r="J232" s="75"/>
      <c r="K232" s="17">
        <f t="shared" si="2"/>
        <v>1</v>
      </c>
      <c r="L232" s="17">
        <f t="shared" si="3"/>
        <v>3</v>
      </c>
      <c r="M232" s="71"/>
      <c r="N232" s="72"/>
      <c r="O232" s="71"/>
      <c r="P232" s="73"/>
      <c r="Q232" s="73"/>
      <c r="T232"/>
      <c r="U232"/>
      <c r="V232"/>
      <c r="X232"/>
      <c r="Y232"/>
      <c r="Z232"/>
      <c r="AB232"/>
      <c r="AC232"/>
      <c r="AD232"/>
      <c r="AF232"/>
      <c r="AG232"/>
      <c r="AH232"/>
      <c r="AJ232"/>
      <c r="AK232"/>
      <c r="AL232"/>
    </row>
    <row r="233" spans="1:38" ht="25.5" customHeight="1" x14ac:dyDescent="0.2">
      <c r="A233" s="10"/>
      <c r="B233" s="118">
        <v>43603</v>
      </c>
      <c r="C233" s="88">
        <v>0</v>
      </c>
      <c r="D233" s="88">
        <v>0</v>
      </c>
      <c r="E233" s="88">
        <v>0</v>
      </c>
      <c r="F233" s="88">
        <v>0</v>
      </c>
      <c r="G233" s="88">
        <v>1</v>
      </c>
      <c r="H233" s="88">
        <v>0</v>
      </c>
      <c r="I233" s="88">
        <v>0</v>
      </c>
      <c r="J233" s="75"/>
      <c r="K233" s="17">
        <f t="shared" si="2"/>
        <v>1</v>
      </c>
      <c r="L233" s="17">
        <f t="shared" si="3"/>
        <v>3</v>
      </c>
      <c r="M233" s="71"/>
      <c r="N233" s="72"/>
      <c r="O233" s="71"/>
      <c r="P233" s="73"/>
      <c r="Q233" s="73"/>
      <c r="T233"/>
      <c r="U233"/>
      <c r="V233"/>
      <c r="X233"/>
      <c r="Y233"/>
      <c r="Z233"/>
      <c r="AB233"/>
      <c r="AC233"/>
      <c r="AD233"/>
      <c r="AF233"/>
      <c r="AG233"/>
      <c r="AH233"/>
      <c r="AJ233"/>
      <c r="AK233"/>
      <c r="AL233"/>
    </row>
    <row r="234" spans="1:38" ht="25.5" customHeight="1" x14ac:dyDescent="0.2">
      <c r="A234" s="10"/>
      <c r="B234" s="118">
        <v>43605</v>
      </c>
      <c r="C234" s="88">
        <v>0</v>
      </c>
      <c r="D234" s="88">
        <v>0</v>
      </c>
      <c r="E234" s="88">
        <v>0</v>
      </c>
      <c r="F234" s="88">
        <v>0</v>
      </c>
      <c r="G234" s="88">
        <v>0</v>
      </c>
      <c r="H234" s="88">
        <v>0</v>
      </c>
      <c r="I234" s="88">
        <v>0</v>
      </c>
      <c r="J234" s="75"/>
      <c r="K234" s="17">
        <f t="shared" si="2"/>
        <v>1</v>
      </c>
      <c r="L234" s="17">
        <f t="shared" si="3"/>
        <v>3</v>
      </c>
      <c r="M234" s="71"/>
      <c r="N234" s="72"/>
      <c r="O234" s="71"/>
      <c r="P234" s="73"/>
      <c r="Q234" s="73"/>
      <c r="T234"/>
      <c r="U234"/>
      <c r="V234"/>
      <c r="X234"/>
      <c r="Y234"/>
      <c r="Z234"/>
      <c r="AB234"/>
      <c r="AC234"/>
      <c r="AD234"/>
      <c r="AF234"/>
      <c r="AG234"/>
      <c r="AH234"/>
      <c r="AJ234"/>
      <c r="AK234"/>
      <c r="AL234"/>
    </row>
    <row r="235" spans="1:38" ht="25.5" customHeight="1" x14ac:dyDescent="0.2">
      <c r="A235" s="10"/>
      <c r="B235" s="118">
        <v>43606</v>
      </c>
      <c r="C235" s="88">
        <v>0</v>
      </c>
      <c r="D235" s="88">
        <v>0</v>
      </c>
      <c r="E235" s="88">
        <v>0</v>
      </c>
      <c r="F235" s="88">
        <v>0</v>
      </c>
      <c r="G235" s="88">
        <v>0</v>
      </c>
      <c r="H235" s="88">
        <v>0</v>
      </c>
      <c r="I235" s="88">
        <v>0</v>
      </c>
      <c r="J235" s="75"/>
      <c r="K235" s="17">
        <f t="shared" si="2"/>
        <v>1</v>
      </c>
      <c r="L235" s="17">
        <f t="shared" si="3"/>
        <v>3</v>
      </c>
      <c r="M235" s="71"/>
      <c r="N235" s="72"/>
      <c r="O235" s="71"/>
      <c r="P235" s="73"/>
      <c r="Q235" s="73"/>
      <c r="T235"/>
      <c r="U235"/>
      <c r="V235"/>
      <c r="X235"/>
      <c r="Y235"/>
      <c r="Z235"/>
      <c r="AB235"/>
      <c r="AC235"/>
      <c r="AD235"/>
      <c r="AF235"/>
      <c r="AG235"/>
      <c r="AH235"/>
      <c r="AJ235"/>
      <c r="AK235"/>
      <c r="AL235"/>
    </row>
    <row r="236" spans="1:38" ht="25.5" customHeight="1" x14ac:dyDescent="0.2">
      <c r="A236" s="10"/>
      <c r="B236" s="118">
        <v>43610</v>
      </c>
      <c r="C236" s="88">
        <v>0</v>
      </c>
      <c r="D236" s="88">
        <v>0</v>
      </c>
      <c r="E236" s="88">
        <v>0</v>
      </c>
      <c r="F236" s="88">
        <v>0</v>
      </c>
      <c r="G236" s="88">
        <v>0</v>
      </c>
      <c r="H236" s="88">
        <v>0</v>
      </c>
      <c r="I236" s="88">
        <v>1</v>
      </c>
      <c r="J236" s="75"/>
      <c r="K236" s="17">
        <f t="shared" si="2"/>
        <v>1</v>
      </c>
      <c r="L236" s="17">
        <f t="shared" si="3"/>
        <v>3</v>
      </c>
      <c r="M236" s="71"/>
      <c r="N236" s="72"/>
      <c r="O236" s="71"/>
      <c r="P236" s="73"/>
      <c r="Q236" s="73"/>
      <c r="T236"/>
      <c r="U236"/>
      <c r="V236"/>
      <c r="X236"/>
      <c r="Y236"/>
      <c r="Z236"/>
      <c r="AB236"/>
      <c r="AC236"/>
      <c r="AD236"/>
      <c r="AF236"/>
      <c r="AG236"/>
      <c r="AH236"/>
      <c r="AJ236"/>
      <c r="AK236"/>
      <c r="AL236"/>
    </row>
    <row r="237" spans="1:38" ht="25.5" customHeight="1" x14ac:dyDescent="0.2">
      <c r="A237" s="10"/>
      <c r="B237" s="118">
        <v>43615</v>
      </c>
      <c r="C237" s="88">
        <v>0</v>
      </c>
      <c r="D237" s="88">
        <v>0</v>
      </c>
      <c r="E237" s="88">
        <v>0</v>
      </c>
      <c r="F237" s="88">
        <v>0</v>
      </c>
      <c r="G237" s="88">
        <v>0</v>
      </c>
      <c r="H237" s="88">
        <v>0</v>
      </c>
      <c r="I237" s="88">
        <v>0</v>
      </c>
      <c r="J237" s="75"/>
      <c r="K237" s="17">
        <f t="shared" si="2"/>
        <v>1</v>
      </c>
      <c r="L237" s="17">
        <f t="shared" si="3"/>
        <v>3</v>
      </c>
      <c r="M237" s="71"/>
      <c r="N237" s="72"/>
      <c r="O237" s="71"/>
      <c r="P237" s="73"/>
      <c r="Q237" s="73"/>
      <c r="T237"/>
      <c r="U237"/>
      <c r="V237"/>
      <c r="X237"/>
      <c r="Y237"/>
      <c r="Z237"/>
      <c r="AB237"/>
      <c r="AC237"/>
      <c r="AD237"/>
      <c r="AF237"/>
      <c r="AG237"/>
      <c r="AH237"/>
      <c r="AJ237"/>
      <c r="AK237"/>
      <c r="AL237"/>
    </row>
    <row r="238" spans="1:38" ht="25.5" customHeight="1" x14ac:dyDescent="0.2">
      <c r="A238" s="10"/>
      <c r="B238" s="118">
        <v>43617</v>
      </c>
      <c r="C238" s="88">
        <v>0</v>
      </c>
      <c r="D238" s="88">
        <v>0</v>
      </c>
      <c r="E238" s="88">
        <v>0</v>
      </c>
      <c r="F238" s="88">
        <v>0</v>
      </c>
      <c r="G238" s="88">
        <v>0</v>
      </c>
      <c r="H238" s="88">
        <v>0</v>
      </c>
      <c r="I238" s="88">
        <v>0</v>
      </c>
      <c r="J238" s="75"/>
      <c r="K238" s="17">
        <f t="shared" si="2"/>
        <v>1</v>
      </c>
      <c r="L238" s="17">
        <f t="shared" si="3"/>
        <v>3</v>
      </c>
      <c r="M238" s="71"/>
      <c r="N238" s="72"/>
      <c r="O238" s="71"/>
      <c r="P238" s="73"/>
      <c r="Q238" s="73"/>
      <c r="T238"/>
      <c r="U238"/>
      <c r="V238"/>
      <c r="X238"/>
      <c r="Y238"/>
      <c r="Z238"/>
      <c r="AB238"/>
      <c r="AC238"/>
      <c r="AD238"/>
      <c r="AF238"/>
      <c r="AG238"/>
      <c r="AH238"/>
      <c r="AJ238"/>
      <c r="AK238"/>
      <c r="AL238"/>
    </row>
    <row r="239" spans="1:38" ht="25.5" customHeight="1" x14ac:dyDescent="0.2">
      <c r="A239" s="10"/>
      <c r="B239" s="118">
        <v>43620</v>
      </c>
      <c r="C239" s="88">
        <v>0</v>
      </c>
      <c r="D239" s="88">
        <v>0</v>
      </c>
      <c r="E239" s="88">
        <v>0</v>
      </c>
      <c r="F239" s="88">
        <v>0</v>
      </c>
      <c r="G239" s="88">
        <v>0</v>
      </c>
      <c r="H239" s="88">
        <v>0</v>
      </c>
      <c r="I239" s="88">
        <v>0</v>
      </c>
      <c r="J239" s="75"/>
      <c r="K239" s="17">
        <f t="shared" si="2"/>
        <v>1</v>
      </c>
      <c r="L239" s="17">
        <f t="shared" si="3"/>
        <v>3</v>
      </c>
      <c r="M239" s="71"/>
      <c r="N239" s="72"/>
      <c r="O239" s="71"/>
      <c r="P239" s="73"/>
      <c r="Q239" s="73"/>
      <c r="T239"/>
      <c r="U239"/>
      <c r="V239"/>
      <c r="X239"/>
      <c r="Y239"/>
      <c r="Z239"/>
      <c r="AB239"/>
      <c r="AC239"/>
      <c r="AD239"/>
      <c r="AF239"/>
      <c r="AG239"/>
      <c r="AH239"/>
      <c r="AJ239"/>
      <c r="AK239"/>
      <c r="AL239"/>
    </row>
    <row r="240" spans="1:38" ht="25.5" customHeight="1" x14ac:dyDescent="0.2">
      <c r="A240" s="10"/>
      <c r="B240" s="118">
        <v>43622</v>
      </c>
      <c r="C240" s="88">
        <v>0</v>
      </c>
      <c r="D240" s="88">
        <v>0</v>
      </c>
      <c r="E240" s="88">
        <v>0</v>
      </c>
      <c r="F240" s="88">
        <v>0</v>
      </c>
      <c r="G240" s="88">
        <v>1</v>
      </c>
      <c r="H240" s="88">
        <v>0</v>
      </c>
      <c r="I240" s="88">
        <v>0</v>
      </c>
      <c r="J240" s="75"/>
      <c r="K240" s="17">
        <f t="shared" si="2"/>
        <v>1</v>
      </c>
      <c r="L240" s="17">
        <f t="shared" si="3"/>
        <v>3</v>
      </c>
      <c r="M240" s="71"/>
      <c r="N240" s="72"/>
      <c r="O240" s="71"/>
      <c r="P240" s="73"/>
      <c r="Q240" s="73"/>
      <c r="T240"/>
      <c r="U240"/>
      <c r="V240"/>
      <c r="X240"/>
      <c r="Y240"/>
      <c r="Z240"/>
      <c r="AB240"/>
      <c r="AC240"/>
      <c r="AD240"/>
      <c r="AF240"/>
      <c r="AG240"/>
      <c r="AH240"/>
      <c r="AJ240"/>
      <c r="AK240"/>
      <c r="AL240"/>
    </row>
    <row r="241" spans="1:38" ht="25.5" customHeight="1" x14ac:dyDescent="0.2">
      <c r="A241" s="10"/>
      <c r="B241" s="118">
        <v>43624</v>
      </c>
      <c r="C241" s="88">
        <v>0</v>
      </c>
      <c r="D241" s="88">
        <v>0</v>
      </c>
      <c r="E241" s="88">
        <v>0</v>
      </c>
      <c r="F241" s="88">
        <v>0</v>
      </c>
      <c r="G241" s="88">
        <v>0</v>
      </c>
      <c r="H241" s="88">
        <v>0</v>
      </c>
      <c r="I241" s="88">
        <v>0</v>
      </c>
      <c r="J241" s="75"/>
      <c r="K241" s="17">
        <f t="shared" si="2"/>
        <v>1</v>
      </c>
      <c r="L241" s="17">
        <f t="shared" si="3"/>
        <v>3</v>
      </c>
      <c r="M241" s="71"/>
      <c r="N241" s="72"/>
      <c r="O241" s="71"/>
      <c r="P241" s="73"/>
      <c r="Q241" s="73"/>
      <c r="T241"/>
      <c r="U241"/>
      <c r="V241"/>
      <c r="X241"/>
      <c r="Y241"/>
      <c r="Z241"/>
      <c r="AB241"/>
      <c r="AC241"/>
      <c r="AD241"/>
      <c r="AF241"/>
      <c r="AG241"/>
      <c r="AH241"/>
      <c r="AJ241"/>
      <c r="AK241"/>
      <c r="AL241"/>
    </row>
    <row r="242" spans="1:38" ht="25.5" customHeight="1" x14ac:dyDescent="0.2">
      <c r="A242" s="10"/>
      <c r="B242" s="118">
        <v>43630</v>
      </c>
      <c r="C242" s="88">
        <v>0</v>
      </c>
      <c r="D242" s="88">
        <v>1</v>
      </c>
      <c r="E242" s="88">
        <v>0</v>
      </c>
      <c r="F242" s="88">
        <v>0</v>
      </c>
      <c r="G242" s="88">
        <v>0</v>
      </c>
      <c r="H242" s="88">
        <v>0</v>
      </c>
      <c r="I242" s="88">
        <v>0</v>
      </c>
      <c r="J242" s="75"/>
      <c r="K242" s="17">
        <f t="shared" si="2"/>
        <v>1</v>
      </c>
      <c r="L242" s="17">
        <f t="shared" si="3"/>
        <v>3</v>
      </c>
      <c r="M242" s="71"/>
      <c r="N242" s="72"/>
      <c r="O242" s="71"/>
      <c r="P242" s="73"/>
      <c r="Q242" s="73"/>
      <c r="T242"/>
      <c r="U242"/>
      <c r="V242"/>
      <c r="X242"/>
      <c r="Y242"/>
      <c r="Z242"/>
      <c r="AB242"/>
      <c r="AC242"/>
      <c r="AD242"/>
      <c r="AF242"/>
      <c r="AG242"/>
      <c r="AH242"/>
      <c r="AJ242"/>
      <c r="AK242"/>
      <c r="AL242"/>
    </row>
    <row r="243" spans="1:38" ht="25.5" customHeight="1" x14ac:dyDescent="0.2">
      <c r="A243" s="10"/>
      <c r="B243" s="118">
        <v>43633</v>
      </c>
      <c r="C243" s="88">
        <v>0</v>
      </c>
      <c r="D243" s="88">
        <v>0</v>
      </c>
      <c r="E243" s="88">
        <v>0</v>
      </c>
      <c r="F243" s="88">
        <v>0</v>
      </c>
      <c r="G243" s="88">
        <v>0</v>
      </c>
      <c r="H243" s="88">
        <v>0</v>
      </c>
      <c r="I243" s="88">
        <v>0</v>
      </c>
      <c r="J243" s="75"/>
      <c r="K243" s="17">
        <f t="shared" si="2"/>
        <v>1</v>
      </c>
      <c r="L243" s="17">
        <f t="shared" si="3"/>
        <v>3</v>
      </c>
      <c r="M243" s="71"/>
      <c r="N243" s="72"/>
      <c r="O243" s="71"/>
      <c r="P243" s="73"/>
      <c r="Q243" s="73"/>
      <c r="T243"/>
      <c r="U243"/>
      <c r="V243"/>
      <c r="X243"/>
      <c r="Y243"/>
      <c r="Z243"/>
      <c r="AB243"/>
      <c r="AC243"/>
      <c r="AD243"/>
      <c r="AF243"/>
      <c r="AG243"/>
      <c r="AH243"/>
      <c r="AJ243"/>
      <c r="AK243"/>
      <c r="AL243"/>
    </row>
    <row r="244" spans="1:38" ht="25.5" customHeight="1" x14ac:dyDescent="0.2">
      <c r="A244" s="10"/>
      <c r="B244" s="118">
        <v>43633</v>
      </c>
      <c r="C244" s="88">
        <v>0</v>
      </c>
      <c r="D244" s="88">
        <v>0</v>
      </c>
      <c r="E244" s="88">
        <v>0</v>
      </c>
      <c r="F244" s="88">
        <v>0</v>
      </c>
      <c r="G244" s="88">
        <v>0</v>
      </c>
      <c r="H244" s="88">
        <v>0</v>
      </c>
      <c r="I244" s="88">
        <v>0</v>
      </c>
      <c r="J244" s="75"/>
      <c r="K244" s="17">
        <f t="shared" si="2"/>
        <v>1</v>
      </c>
      <c r="L244" s="17">
        <f t="shared" si="3"/>
        <v>3</v>
      </c>
      <c r="M244" s="71"/>
      <c r="N244" s="72"/>
      <c r="O244" s="71"/>
      <c r="P244" s="73"/>
      <c r="Q244" s="73"/>
      <c r="T244"/>
      <c r="U244"/>
      <c r="V244"/>
      <c r="X244"/>
      <c r="Y244"/>
      <c r="Z244"/>
      <c r="AB244"/>
      <c r="AC244"/>
      <c r="AD244"/>
      <c r="AF244"/>
      <c r="AG244"/>
      <c r="AH244"/>
      <c r="AJ244"/>
      <c r="AK244"/>
      <c r="AL244"/>
    </row>
    <row r="245" spans="1:38" ht="25.5" customHeight="1" x14ac:dyDescent="0.2">
      <c r="A245" s="10"/>
      <c r="B245" s="118">
        <v>43633</v>
      </c>
      <c r="C245" s="88">
        <v>0</v>
      </c>
      <c r="D245" s="88">
        <v>0</v>
      </c>
      <c r="E245" s="88">
        <v>0</v>
      </c>
      <c r="F245" s="88">
        <v>0</v>
      </c>
      <c r="G245" s="88">
        <v>0</v>
      </c>
      <c r="H245" s="88">
        <v>0</v>
      </c>
      <c r="I245" s="88">
        <v>0</v>
      </c>
      <c r="J245" s="75"/>
      <c r="K245" s="17">
        <f t="shared" si="2"/>
        <v>1</v>
      </c>
      <c r="L245" s="17">
        <f t="shared" si="3"/>
        <v>3</v>
      </c>
      <c r="M245" s="71"/>
      <c r="N245" s="72"/>
      <c r="O245" s="71"/>
      <c r="P245" s="73"/>
      <c r="Q245" s="73"/>
      <c r="T245"/>
      <c r="U245"/>
      <c r="V245"/>
      <c r="X245"/>
      <c r="Y245"/>
      <c r="Z245"/>
      <c r="AB245"/>
      <c r="AC245"/>
      <c r="AD245"/>
      <c r="AF245"/>
      <c r="AG245"/>
      <c r="AH245"/>
      <c r="AJ245"/>
      <c r="AK245"/>
      <c r="AL245"/>
    </row>
    <row r="246" spans="1:38" ht="25.5" customHeight="1" x14ac:dyDescent="0.2">
      <c r="A246" s="10"/>
      <c r="B246" s="118">
        <v>43636</v>
      </c>
      <c r="C246" s="88">
        <v>0</v>
      </c>
      <c r="D246" s="88">
        <v>0</v>
      </c>
      <c r="E246" s="88">
        <v>0</v>
      </c>
      <c r="F246" s="88">
        <v>0</v>
      </c>
      <c r="G246" s="88">
        <v>0</v>
      </c>
      <c r="H246" s="88">
        <v>0</v>
      </c>
      <c r="I246" s="88">
        <v>0</v>
      </c>
      <c r="J246" s="75"/>
      <c r="K246" s="17">
        <f t="shared" si="2"/>
        <v>1</v>
      </c>
      <c r="L246" s="17">
        <f t="shared" si="3"/>
        <v>3</v>
      </c>
      <c r="M246" s="71"/>
      <c r="N246" s="72"/>
      <c r="O246" s="71"/>
      <c r="P246" s="73"/>
      <c r="Q246" s="73"/>
      <c r="T246"/>
      <c r="U246"/>
      <c r="V246"/>
      <c r="X246"/>
      <c r="Y246"/>
      <c r="Z246"/>
      <c r="AB246"/>
      <c r="AC246"/>
      <c r="AD246"/>
      <c r="AF246"/>
      <c r="AG246"/>
      <c r="AH246"/>
      <c r="AJ246"/>
      <c r="AK246"/>
      <c r="AL246"/>
    </row>
    <row r="247" spans="1:38" ht="25.5" customHeight="1" x14ac:dyDescent="0.2">
      <c r="A247" s="10"/>
      <c r="B247" s="118">
        <v>43637</v>
      </c>
      <c r="C247" s="88">
        <v>0</v>
      </c>
      <c r="D247" s="88">
        <v>0</v>
      </c>
      <c r="E247" s="88">
        <v>0</v>
      </c>
      <c r="F247" s="88">
        <v>0</v>
      </c>
      <c r="G247" s="88">
        <v>0</v>
      </c>
      <c r="H247" s="88">
        <v>0</v>
      </c>
      <c r="I247" s="88">
        <v>0</v>
      </c>
      <c r="J247" s="75"/>
      <c r="K247" s="17">
        <f t="shared" si="2"/>
        <v>1</v>
      </c>
      <c r="L247" s="17">
        <f t="shared" si="3"/>
        <v>3</v>
      </c>
      <c r="M247" s="71"/>
      <c r="N247" s="72"/>
      <c r="O247" s="71"/>
      <c r="P247" s="73"/>
      <c r="Q247" s="73"/>
      <c r="T247"/>
      <c r="U247"/>
      <c r="V247"/>
      <c r="X247"/>
      <c r="Y247"/>
      <c r="Z247"/>
      <c r="AB247"/>
      <c r="AC247"/>
      <c r="AD247"/>
      <c r="AF247"/>
      <c r="AG247"/>
      <c r="AH247"/>
      <c r="AJ247"/>
      <c r="AK247"/>
      <c r="AL247"/>
    </row>
    <row r="248" spans="1:38" ht="25.5" customHeight="1" x14ac:dyDescent="0.2">
      <c r="A248" s="10"/>
      <c r="B248" s="118">
        <v>43645</v>
      </c>
      <c r="C248" s="88">
        <v>0</v>
      </c>
      <c r="D248" s="88">
        <v>0</v>
      </c>
      <c r="E248" s="88">
        <v>0</v>
      </c>
      <c r="F248" s="88">
        <v>0</v>
      </c>
      <c r="G248" s="88">
        <v>0</v>
      </c>
      <c r="H248" s="88">
        <v>0</v>
      </c>
      <c r="I248" s="88">
        <v>0</v>
      </c>
      <c r="J248" s="75"/>
      <c r="K248" s="17">
        <f t="shared" si="2"/>
        <v>1</v>
      </c>
      <c r="L248" s="17">
        <f t="shared" si="3"/>
        <v>3</v>
      </c>
      <c r="M248" s="71"/>
      <c r="N248" s="72"/>
      <c r="O248" s="71"/>
      <c r="P248" s="73"/>
      <c r="Q248" s="73"/>
      <c r="T248"/>
      <c r="U248"/>
      <c r="V248"/>
      <c r="X248"/>
      <c r="Y248"/>
      <c r="Z248"/>
      <c r="AB248"/>
      <c r="AC248"/>
      <c r="AD248"/>
      <c r="AF248"/>
      <c r="AG248"/>
      <c r="AH248"/>
      <c r="AJ248"/>
      <c r="AK248"/>
      <c r="AL248"/>
    </row>
    <row r="249" spans="1:38" ht="25.5" customHeight="1" x14ac:dyDescent="0.2">
      <c r="A249" s="10"/>
      <c r="B249" s="118">
        <v>43648</v>
      </c>
      <c r="C249" s="125">
        <v>0</v>
      </c>
      <c r="D249" s="125">
        <v>0</v>
      </c>
      <c r="E249" s="125">
        <v>0</v>
      </c>
      <c r="F249" s="125">
        <v>0</v>
      </c>
      <c r="G249" s="125">
        <v>0</v>
      </c>
      <c r="H249" s="125">
        <v>0</v>
      </c>
      <c r="I249" s="125">
        <v>0</v>
      </c>
      <c r="J249" s="75"/>
      <c r="K249" s="17">
        <f t="shared" si="2"/>
        <v>1</v>
      </c>
      <c r="L249" s="17">
        <f t="shared" si="3"/>
        <v>3</v>
      </c>
      <c r="M249" s="71"/>
      <c r="N249" s="72"/>
      <c r="O249" s="71"/>
      <c r="P249" s="73"/>
      <c r="Q249" s="73"/>
      <c r="T249"/>
      <c r="U249"/>
      <c r="V249"/>
      <c r="X249"/>
      <c r="Y249"/>
      <c r="Z249"/>
      <c r="AB249"/>
      <c r="AC249"/>
      <c r="AD249"/>
      <c r="AF249"/>
      <c r="AG249"/>
      <c r="AH249"/>
      <c r="AJ249"/>
      <c r="AK249"/>
      <c r="AL249"/>
    </row>
    <row r="250" spans="1:38" ht="25.5" customHeight="1" x14ac:dyDescent="0.2">
      <c r="A250" s="10"/>
      <c r="B250" s="118">
        <v>43650</v>
      </c>
      <c r="C250" s="125">
        <v>0</v>
      </c>
      <c r="D250" s="125">
        <v>0</v>
      </c>
      <c r="E250" s="125">
        <v>1</v>
      </c>
      <c r="F250" s="125">
        <v>0</v>
      </c>
      <c r="G250" s="125">
        <v>0</v>
      </c>
      <c r="H250" s="125">
        <v>0</v>
      </c>
      <c r="I250" s="125">
        <v>0</v>
      </c>
      <c r="J250" s="75"/>
      <c r="K250" s="17">
        <f t="shared" si="2"/>
        <v>1</v>
      </c>
      <c r="L250" s="17">
        <f t="shared" si="3"/>
        <v>3</v>
      </c>
      <c r="M250" s="71"/>
      <c r="N250" s="72"/>
      <c r="O250" s="71"/>
      <c r="P250" s="73"/>
      <c r="Q250" s="73"/>
      <c r="T250"/>
      <c r="U250"/>
      <c r="V250"/>
      <c r="X250"/>
      <c r="Y250"/>
      <c r="Z250"/>
      <c r="AB250"/>
      <c r="AC250"/>
      <c r="AD250"/>
      <c r="AF250"/>
      <c r="AG250"/>
      <c r="AH250"/>
      <c r="AJ250"/>
      <c r="AK250"/>
      <c r="AL250"/>
    </row>
    <row r="251" spans="1:38" ht="25.5" customHeight="1" x14ac:dyDescent="0.2">
      <c r="A251" s="10"/>
      <c r="B251" s="118">
        <v>43651</v>
      </c>
      <c r="C251" s="125">
        <v>0</v>
      </c>
      <c r="D251" s="125">
        <v>0</v>
      </c>
      <c r="E251" s="125">
        <v>0</v>
      </c>
      <c r="F251" s="125">
        <v>0</v>
      </c>
      <c r="G251" s="125">
        <v>0</v>
      </c>
      <c r="H251" s="125">
        <v>0</v>
      </c>
      <c r="I251" s="125">
        <v>0</v>
      </c>
      <c r="J251" s="75"/>
      <c r="K251" s="17">
        <f t="shared" si="2"/>
        <v>1</v>
      </c>
      <c r="L251" s="17">
        <f t="shared" si="3"/>
        <v>3</v>
      </c>
      <c r="M251" s="71"/>
      <c r="N251" s="72"/>
      <c r="O251" s="71"/>
      <c r="P251" s="73"/>
      <c r="Q251" s="73"/>
      <c r="T251"/>
      <c r="U251"/>
      <c r="V251"/>
      <c r="X251"/>
      <c r="Y251"/>
      <c r="Z251"/>
      <c r="AB251"/>
      <c r="AC251"/>
      <c r="AD251"/>
      <c r="AF251"/>
      <c r="AG251"/>
      <c r="AH251"/>
      <c r="AJ251"/>
      <c r="AK251"/>
      <c r="AL251"/>
    </row>
    <row r="252" spans="1:38" ht="25.5" customHeight="1" x14ac:dyDescent="0.2">
      <c r="A252" s="10"/>
      <c r="B252" s="118">
        <v>43658</v>
      </c>
      <c r="C252" s="125">
        <v>0</v>
      </c>
      <c r="D252" s="125">
        <v>0</v>
      </c>
      <c r="E252" s="125">
        <v>0</v>
      </c>
      <c r="F252" s="125">
        <v>0</v>
      </c>
      <c r="G252" s="125">
        <v>0</v>
      </c>
      <c r="H252" s="125">
        <v>0</v>
      </c>
      <c r="I252" s="125">
        <v>0</v>
      </c>
      <c r="J252" s="75"/>
      <c r="K252" s="17">
        <f t="shared" si="2"/>
        <v>1</v>
      </c>
      <c r="L252" s="17">
        <f t="shared" si="3"/>
        <v>3</v>
      </c>
      <c r="M252" s="71"/>
      <c r="N252" s="72"/>
      <c r="O252" s="71"/>
      <c r="P252" s="73"/>
      <c r="Q252" s="73"/>
      <c r="T252"/>
      <c r="U252"/>
      <c r="V252"/>
      <c r="X252"/>
      <c r="Y252"/>
      <c r="Z252"/>
      <c r="AB252"/>
      <c r="AC252"/>
      <c r="AD252"/>
      <c r="AF252"/>
      <c r="AG252"/>
      <c r="AH252"/>
      <c r="AJ252"/>
      <c r="AK252"/>
      <c r="AL252"/>
    </row>
    <row r="253" spans="1:38" ht="25.5" customHeight="1" x14ac:dyDescent="0.2">
      <c r="A253" s="10"/>
      <c r="B253" s="118">
        <v>43664</v>
      </c>
      <c r="C253" s="125">
        <v>0</v>
      </c>
      <c r="D253" s="125">
        <v>0</v>
      </c>
      <c r="E253" s="125">
        <v>0</v>
      </c>
      <c r="F253" s="125">
        <v>0</v>
      </c>
      <c r="G253" s="125">
        <v>0</v>
      </c>
      <c r="H253" s="125">
        <v>0</v>
      </c>
      <c r="I253" s="125">
        <v>0</v>
      </c>
      <c r="J253" s="75"/>
      <c r="K253" s="17">
        <f t="shared" si="2"/>
        <v>1</v>
      </c>
      <c r="L253" s="17">
        <f t="shared" si="3"/>
        <v>3</v>
      </c>
      <c r="M253" s="71"/>
      <c r="N253" s="72"/>
      <c r="O253" s="71"/>
      <c r="P253" s="73"/>
      <c r="Q253" s="73"/>
      <c r="T253"/>
      <c r="U253"/>
      <c r="V253"/>
      <c r="X253"/>
      <c r="Y253"/>
      <c r="Z253"/>
      <c r="AB253"/>
      <c r="AC253"/>
      <c r="AD253"/>
      <c r="AF253"/>
      <c r="AG253"/>
      <c r="AH253"/>
      <c r="AJ253"/>
      <c r="AK253"/>
      <c r="AL253"/>
    </row>
    <row r="254" spans="1:38" ht="25.5" customHeight="1" x14ac:dyDescent="0.2">
      <c r="A254" s="10"/>
      <c r="B254" s="118">
        <v>43666</v>
      </c>
      <c r="C254" s="125">
        <v>0</v>
      </c>
      <c r="D254" s="125">
        <v>0</v>
      </c>
      <c r="E254" s="125">
        <v>0</v>
      </c>
      <c r="F254" s="125">
        <v>0</v>
      </c>
      <c r="G254" s="125">
        <v>1</v>
      </c>
      <c r="H254" s="125">
        <v>0</v>
      </c>
      <c r="I254" s="125">
        <v>0</v>
      </c>
      <c r="J254" s="75"/>
      <c r="K254" s="17">
        <f t="shared" si="2"/>
        <v>1</v>
      </c>
      <c r="L254" s="17">
        <f t="shared" si="3"/>
        <v>3</v>
      </c>
      <c r="M254" s="71"/>
      <c r="N254" s="72"/>
      <c r="O254" s="71"/>
      <c r="P254" s="73"/>
      <c r="Q254" s="73"/>
      <c r="T254"/>
      <c r="U254"/>
      <c r="V254"/>
      <c r="X254"/>
      <c r="Y254"/>
      <c r="Z254"/>
      <c r="AB254"/>
      <c r="AC254"/>
      <c r="AD254"/>
      <c r="AF254"/>
      <c r="AG254"/>
      <c r="AH254"/>
      <c r="AJ254"/>
      <c r="AK254"/>
      <c r="AL254"/>
    </row>
    <row r="255" spans="1:38" ht="25.5" customHeight="1" x14ac:dyDescent="0.2">
      <c r="A255" s="10"/>
      <c r="B255" s="118">
        <v>43669</v>
      </c>
      <c r="C255" s="125">
        <v>0</v>
      </c>
      <c r="D255" s="125">
        <v>0</v>
      </c>
      <c r="E255" s="125">
        <v>0</v>
      </c>
      <c r="F255" s="125">
        <v>0</v>
      </c>
      <c r="G255" s="125">
        <v>0</v>
      </c>
      <c r="H255" s="125">
        <v>0</v>
      </c>
      <c r="I255" s="125">
        <v>0</v>
      </c>
      <c r="J255" s="75"/>
      <c r="K255" s="17">
        <f t="shared" si="2"/>
        <v>1</v>
      </c>
      <c r="L255" s="17">
        <f t="shared" si="3"/>
        <v>3</v>
      </c>
      <c r="M255" s="71"/>
      <c r="N255" s="72"/>
      <c r="O255" s="71"/>
      <c r="P255" s="73"/>
      <c r="Q255" s="73"/>
      <c r="T255"/>
      <c r="U255"/>
      <c r="V255"/>
      <c r="X255"/>
      <c r="Y255"/>
      <c r="Z255"/>
      <c r="AB255"/>
      <c r="AC255"/>
      <c r="AD255"/>
      <c r="AF255"/>
      <c r="AG255"/>
      <c r="AH255"/>
      <c r="AJ255"/>
      <c r="AK255"/>
      <c r="AL255"/>
    </row>
    <row r="256" spans="1:38" ht="25.5" customHeight="1" x14ac:dyDescent="0.2">
      <c r="A256" s="10"/>
      <c r="B256" s="118">
        <v>43678</v>
      </c>
      <c r="C256" s="88">
        <v>1</v>
      </c>
      <c r="D256" s="88">
        <v>0</v>
      </c>
      <c r="E256" s="88">
        <v>0</v>
      </c>
      <c r="F256" s="88">
        <v>0</v>
      </c>
      <c r="G256" s="88">
        <v>0</v>
      </c>
      <c r="H256" s="88">
        <v>0</v>
      </c>
      <c r="I256" s="88">
        <v>0</v>
      </c>
      <c r="J256" s="75"/>
      <c r="K256" s="17">
        <f t="shared" si="2"/>
        <v>1</v>
      </c>
      <c r="L256" s="17">
        <f t="shared" si="3"/>
        <v>3</v>
      </c>
      <c r="M256" s="71"/>
      <c r="N256" s="72"/>
      <c r="O256" s="71"/>
      <c r="P256" s="73"/>
      <c r="Q256" s="73"/>
      <c r="T256"/>
      <c r="U256"/>
      <c r="V256"/>
      <c r="X256"/>
      <c r="Y256"/>
      <c r="Z256"/>
      <c r="AB256"/>
      <c r="AC256"/>
      <c r="AD256"/>
      <c r="AF256"/>
      <c r="AG256"/>
      <c r="AH256"/>
      <c r="AJ256"/>
      <c r="AK256"/>
      <c r="AL256"/>
    </row>
    <row r="257" spans="1:38" ht="25.5" customHeight="1" x14ac:dyDescent="0.2">
      <c r="A257" s="10"/>
      <c r="B257" s="118">
        <v>43680</v>
      </c>
      <c r="C257" s="88">
        <v>0</v>
      </c>
      <c r="D257" s="88">
        <v>0</v>
      </c>
      <c r="E257" s="88">
        <v>0</v>
      </c>
      <c r="F257" s="88">
        <v>0</v>
      </c>
      <c r="G257" s="88">
        <v>0</v>
      </c>
      <c r="H257" s="88">
        <v>0</v>
      </c>
      <c r="I257" s="88">
        <v>0</v>
      </c>
      <c r="J257" s="75"/>
      <c r="K257" s="17">
        <f t="shared" si="2"/>
        <v>1</v>
      </c>
      <c r="L257" s="17">
        <f t="shared" si="3"/>
        <v>3</v>
      </c>
      <c r="M257" s="71"/>
      <c r="N257" s="72"/>
      <c r="O257" s="71"/>
      <c r="P257" s="73"/>
      <c r="Q257" s="73"/>
      <c r="T257"/>
      <c r="U257"/>
      <c r="V257"/>
      <c r="X257"/>
      <c r="Y257"/>
      <c r="Z257"/>
      <c r="AB257"/>
      <c r="AC257"/>
      <c r="AD257"/>
      <c r="AF257"/>
      <c r="AG257"/>
      <c r="AH257"/>
      <c r="AJ257"/>
      <c r="AK257"/>
      <c r="AL257"/>
    </row>
    <row r="258" spans="1:38" ht="25.5" customHeight="1" x14ac:dyDescent="0.2">
      <c r="A258" s="10"/>
      <c r="B258" s="118">
        <v>43680</v>
      </c>
      <c r="C258" s="88">
        <v>0</v>
      </c>
      <c r="D258" s="88">
        <v>0</v>
      </c>
      <c r="E258" s="88">
        <v>0</v>
      </c>
      <c r="F258" s="88">
        <v>0</v>
      </c>
      <c r="G258" s="88">
        <v>0</v>
      </c>
      <c r="H258" s="88">
        <v>0</v>
      </c>
      <c r="I258" s="88">
        <v>0</v>
      </c>
      <c r="J258" s="75"/>
      <c r="K258" s="17">
        <f t="shared" si="2"/>
        <v>1</v>
      </c>
      <c r="L258" s="17">
        <f t="shared" si="3"/>
        <v>3</v>
      </c>
      <c r="M258" s="71"/>
      <c r="N258" s="72"/>
      <c r="O258" s="71"/>
      <c r="P258" s="73"/>
      <c r="Q258" s="73"/>
      <c r="T258"/>
      <c r="U258"/>
      <c r="V258"/>
      <c r="X258"/>
      <c r="Y258"/>
      <c r="Z258"/>
      <c r="AB258"/>
      <c r="AC258"/>
      <c r="AD258"/>
      <c r="AF258"/>
      <c r="AG258"/>
      <c r="AH258"/>
      <c r="AJ258"/>
      <c r="AK258"/>
      <c r="AL258"/>
    </row>
    <row r="259" spans="1:38" ht="25.5" customHeight="1" x14ac:dyDescent="0.2">
      <c r="A259" s="10"/>
      <c r="B259" s="118">
        <v>43682</v>
      </c>
      <c r="C259" s="88">
        <v>0</v>
      </c>
      <c r="D259" s="88">
        <v>0</v>
      </c>
      <c r="E259" s="88">
        <v>0</v>
      </c>
      <c r="F259" s="88">
        <v>0</v>
      </c>
      <c r="G259" s="88">
        <v>0</v>
      </c>
      <c r="H259" s="88">
        <v>0</v>
      </c>
      <c r="I259" s="88">
        <v>0</v>
      </c>
      <c r="J259" s="75"/>
      <c r="K259" s="17">
        <f t="shared" si="2"/>
        <v>1</v>
      </c>
      <c r="L259" s="17">
        <f t="shared" si="3"/>
        <v>3</v>
      </c>
      <c r="M259" s="71"/>
      <c r="N259" s="72"/>
      <c r="O259" s="71"/>
      <c r="P259" s="73"/>
      <c r="Q259" s="73"/>
      <c r="T259"/>
      <c r="U259"/>
      <c r="V259"/>
      <c r="X259"/>
      <c r="Y259"/>
      <c r="Z259"/>
      <c r="AB259"/>
      <c r="AC259"/>
      <c r="AD259"/>
      <c r="AF259"/>
      <c r="AG259"/>
      <c r="AH259"/>
      <c r="AJ259"/>
      <c r="AK259"/>
      <c r="AL259"/>
    </row>
    <row r="260" spans="1:38" ht="25.5" customHeight="1" x14ac:dyDescent="0.2">
      <c r="A260" s="10"/>
      <c r="B260" s="118">
        <v>43690</v>
      </c>
      <c r="C260" s="88">
        <v>0</v>
      </c>
      <c r="D260" s="88">
        <v>0</v>
      </c>
      <c r="E260" s="88">
        <v>0</v>
      </c>
      <c r="F260" s="88">
        <v>0</v>
      </c>
      <c r="G260" s="88">
        <v>0</v>
      </c>
      <c r="H260" s="88">
        <v>0</v>
      </c>
      <c r="I260" s="88">
        <v>0</v>
      </c>
      <c r="J260" s="75"/>
      <c r="K260" s="17">
        <f t="shared" si="2"/>
        <v>1</v>
      </c>
      <c r="L260" s="17">
        <f t="shared" si="3"/>
        <v>3</v>
      </c>
      <c r="M260" s="71"/>
      <c r="N260" s="72"/>
      <c r="O260" s="71"/>
      <c r="P260" s="73"/>
      <c r="Q260" s="73"/>
      <c r="T260"/>
      <c r="U260"/>
      <c r="V260"/>
      <c r="X260"/>
      <c r="Y260"/>
      <c r="Z260"/>
      <c r="AB260"/>
      <c r="AC260"/>
      <c r="AD260"/>
      <c r="AF260"/>
      <c r="AG260"/>
      <c r="AH260"/>
      <c r="AJ260"/>
      <c r="AK260"/>
      <c r="AL260"/>
    </row>
    <row r="261" spans="1:38" ht="25.5" customHeight="1" x14ac:dyDescent="0.2">
      <c r="A261" s="10"/>
      <c r="B261" s="118">
        <v>43692</v>
      </c>
      <c r="C261" s="88">
        <v>0</v>
      </c>
      <c r="D261" s="88">
        <v>0</v>
      </c>
      <c r="E261" s="88">
        <v>0</v>
      </c>
      <c r="F261" s="88">
        <v>0</v>
      </c>
      <c r="G261" s="88">
        <v>0</v>
      </c>
      <c r="H261" s="88">
        <v>0</v>
      </c>
      <c r="I261" s="88">
        <v>0</v>
      </c>
      <c r="J261" s="75"/>
      <c r="K261" s="17">
        <f t="shared" si="2"/>
        <v>1</v>
      </c>
      <c r="L261" s="17">
        <f t="shared" si="3"/>
        <v>3</v>
      </c>
      <c r="M261" s="71"/>
      <c r="N261" s="72"/>
      <c r="O261" s="71"/>
      <c r="P261" s="73"/>
      <c r="Q261" s="73"/>
      <c r="T261"/>
      <c r="U261"/>
      <c r="V261"/>
      <c r="X261"/>
      <c r="Y261"/>
      <c r="Z261"/>
      <c r="AB261"/>
      <c r="AC261"/>
      <c r="AD261"/>
      <c r="AF261"/>
      <c r="AG261"/>
      <c r="AH261"/>
      <c r="AJ261"/>
      <c r="AK261"/>
      <c r="AL261"/>
    </row>
    <row r="262" spans="1:38" ht="16.5" customHeight="1" thickBot="1" x14ac:dyDescent="0.25">
      <c r="A262" s="14">
        <v>1</v>
      </c>
      <c r="B262" s="118">
        <v>43694</v>
      </c>
      <c r="C262" s="88">
        <v>0</v>
      </c>
      <c r="D262" s="88">
        <v>0</v>
      </c>
      <c r="E262" s="88">
        <v>0</v>
      </c>
      <c r="F262" s="88">
        <v>0</v>
      </c>
      <c r="G262" s="88">
        <v>0</v>
      </c>
      <c r="H262" s="88">
        <v>0</v>
      </c>
      <c r="I262" s="88">
        <v>0</v>
      </c>
      <c r="J262" s="16"/>
      <c r="K262" s="17">
        <f t="shared" si="2"/>
        <v>1</v>
      </c>
      <c r="L262" s="17">
        <f t="shared" si="3"/>
        <v>3</v>
      </c>
      <c r="M262" s="18">
        <v>0</v>
      </c>
      <c r="N262" s="18">
        <v>0</v>
      </c>
      <c r="O262" s="18">
        <v>0</v>
      </c>
      <c r="P262" s="18">
        <v>0</v>
      </c>
      <c r="Q262" s="18">
        <v>0</v>
      </c>
      <c r="T262"/>
      <c r="U262"/>
      <c r="V262"/>
      <c r="X262"/>
      <c r="Y262"/>
      <c r="Z262"/>
      <c r="AB262"/>
      <c r="AC262"/>
      <c r="AD262"/>
      <c r="AF262"/>
      <c r="AG262"/>
      <c r="AH262"/>
      <c r="AJ262"/>
      <c r="AK262"/>
      <c r="AL262"/>
    </row>
    <row r="263" spans="1:38" ht="16.5" customHeight="1" x14ac:dyDescent="0.2">
      <c r="A263" s="14">
        <v>2</v>
      </c>
      <c r="B263" s="118">
        <v>43697</v>
      </c>
      <c r="C263" s="88">
        <v>0</v>
      </c>
      <c r="D263" s="88">
        <v>0</v>
      </c>
      <c r="E263" s="88">
        <v>0</v>
      </c>
      <c r="F263" s="88">
        <v>0</v>
      </c>
      <c r="G263" s="88">
        <v>0</v>
      </c>
      <c r="H263" s="88">
        <v>0</v>
      </c>
      <c r="I263" s="88">
        <v>0</v>
      </c>
      <c r="J263" s="16"/>
      <c r="K263" s="17">
        <f t="shared" si="2"/>
        <v>1</v>
      </c>
      <c r="L263" s="17">
        <f t="shared" si="3"/>
        <v>3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T263" s="49"/>
      <c r="U263" s="49" t="s">
        <v>41</v>
      </c>
      <c r="V263" s="49" t="s">
        <v>40</v>
      </c>
      <c r="X263" s="49"/>
      <c r="Y263" s="49" t="s">
        <v>41</v>
      </c>
      <c r="Z263" s="49" t="s">
        <v>40</v>
      </c>
      <c r="AB263" s="49"/>
      <c r="AC263" s="49" t="s">
        <v>41</v>
      </c>
      <c r="AD263" s="49" t="s">
        <v>40</v>
      </c>
      <c r="AF263" s="49"/>
      <c r="AG263" s="49" t="s">
        <v>41</v>
      </c>
      <c r="AH263" s="49" t="s">
        <v>40</v>
      </c>
      <c r="AJ263" s="49"/>
      <c r="AK263" s="49" t="s">
        <v>41</v>
      </c>
      <c r="AL263" s="49" t="s">
        <v>40</v>
      </c>
    </row>
    <row r="264" spans="1:38" ht="16.5" customHeight="1" x14ac:dyDescent="0.2">
      <c r="A264" s="14">
        <v>3</v>
      </c>
      <c r="B264" s="118">
        <v>43699</v>
      </c>
      <c r="C264" s="88">
        <v>0</v>
      </c>
      <c r="D264" s="88">
        <v>0</v>
      </c>
      <c r="E264" s="88">
        <v>0</v>
      </c>
      <c r="F264" s="88">
        <v>0</v>
      </c>
      <c r="G264" s="88">
        <v>0</v>
      </c>
      <c r="H264" s="88">
        <v>0</v>
      </c>
      <c r="I264" s="88">
        <v>0</v>
      </c>
      <c r="J264" s="16"/>
      <c r="K264" s="17">
        <f t="shared" si="2"/>
        <v>1</v>
      </c>
      <c r="L264" s="17">
        <f t="shared" si="3"/>
        <v>3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T264" s="1" t="s">
        <v>39</v>
      </c>
      <c r="U264" s="1">
        <v>0</v>
      </c>
      <c r="V264" s="1">
        <v>1.5873015873015872E-2</v>
      </c>
      <c r="X264" s="1" t="s">
        <v>39</v>
      </c>
      <c r="Y264" s="1">
        <v>0</v>
      </c>
      <c r="Z264" s="1">
        <v>3.1746031746031744E-2</v>
      </c>
      <c r="AB264" s="1" t="s">
        <v>39</v>
      </c>
      <c r="AC264" s="1">
        <v>2.3809523809523808E-2</v>
      </c>
      <c r="AD264" s="1">
        <v>3.1746031746031744E-2</v>
      </c>
      <c r="AF264" s="1" t="s">
        <v>39</v>
      </c>
      <c r="AG264" s="1">
        <v>0</v>
      </c>
      <c r="AH264" s="1">
        <v>7.9365079365079361E-2</v>
      </c>
      <c r="AJ264" s="1" t="s">
        <v>39</v>
      </c>
      <c r="AK264" s="1">
        <v>9.5238095238095233E-2</v>
      </c>
      <c r="AL264" s="1">
        <v>3.1746031746031744E-2</v>
      </c>
    </row>
    <row r="265" spans="1:38" ht="16.5" customHeight="1" x14ac:dyDescent="0.2">
      <c r="A265" s="14">
        <v>4</v>
      </c>
      <c r="B265" s="118">
        <v>43716</v>
      </c>
      <c r="C265" s="125">
        <v>0</v>
      </c>
      <c r="D265" s="125">
        <v>0</v>
      </c>
      <c r="E265" s="125">
        <v>0</v>
      </c>
      <c r="F265" s="125">
        <v>0</v>
      </c>
      <c r="G265" s="125">
        <v>0</v>
      </c>
      <c r="H265" s="125">
        <v>0</v>
      </c>
      <c r="I265" s="125">
        <v>0</v>
      </c>
      <c r="J265" s="16"/>
      <c r="K265" s="17">
        <f t="shared" si="2"/>
        <v>1</v>
      </c>
      <c r="L265" s="17">
        <f t="shared" si="3"/>
        <v>3</v>
      </c>
      <c r="M265" s="18">
        <v>0</v>
      </c>
      <c r="N265" s="18">
        <v>0</v>
      </c>
      <c r="O265" s="18">
        <v>0</v>
      </c>
      <c r="P265" s="18">
        <v>0</v>
      </c>
      <c r="Q265" s="18">
        <v>0</v>
      </c>
      <c r="T265" s="1" t="s">
        <v>38</v>
      </c>
      <c r="U265" s="1">
        <v>0</v>
      </c>
      <c r="V265" s="1">
        <v>1.5873015873015876E-2</v>
      </c>
      <c r="X265" s="1" t="s">
        <v>38</v>
      </c>
      <c r="Y265" s="1">
        <v>0</v>
      </c>
      <c r="Z265" s="1">
        <v>3.1233998975934461E-2</v>
      </c>
      <c r="AB265" s="1" t="s">
        <v>38</v>
      </c>
      <c r="AC265" s="1">
        <v>2.3809523809523808E-2</v>
      </c>
      <c r="AD265" s="1">
        <v>3.1233998975934461E-2</v>
      </c>
      <c r="AF265" s="1" t="s">
        <v>38</v>
      </c>
      <c r="AG265" s="1">
        <v>0</v>
      </c>
      <c r="AH265" s="1">
        <v>7.4244751664106504E-2</v>
      </c>
      <c r="AJ265" s="1" t="s">
        <v>38</v>
      </c>
      <c r="AK265" s="1">
        <v>8.8269454123112656E-2</v>
      </c>
      <c r="AL265" s="1">
        <v>3.1233998975934461E-2</v>
      </c>
    </row>
    <row r="266" spans="1:38" ht="16.5" customHeight="1" x14ac:dyDescent="0.2">
      <c r="A266" s="14">
        <v>5</v>
      </c>
      <c r="B266" s="118">
        <v>43719</v>
      </c>
      <c r="C266" s="125">
        <v>0</v>
      </c>
      <c r="D266" s="125">
        <v>0</v>
      </c>
      <c r="E266" s="125">
        <v>0</v>
      </c>
      <c r="F266" s="125">
        <v>0</v>
      </c>
      <c r="G266" s="125">
        <v>0</v>
      </c>
      <c r="H266" s="125">
        <v>0</v>
      </c>
      <c r="I266" s="125">
        <v>0</v>
      </c>
      <c r="J266" s="16"/>
      <c r="K266" s="17">
        <f t="shared" si="2"/>
        <v>1</v>
      </c>
      <c r="L266" s="17">
        <f t="shared" si="3"/>
        <v>3</v>
      </c>
      <c r="M266" s="18">
        <v>0</v>
      </c>
      <c r="N266" s="18">
        <v>0</v>
      </c>
      <c r="O266" s="18">
        <v>0</v>
      </c>
      <c r="P266" s="18">
        <v>0</v>
      </c>
      <c r="Q266" s="18">
        <v>1</v>
      </c>
      <c r="T266" s="1" t="s">
        <v>37</v>
      </c>
      <c r="U266" s="1">
        <v>42</v>
      </c>
      <c r="V266" s="1">
        <v>63</v>
      </c>
      <c r="X266" s="1" t="s">
        <v>37</v>
      </c>
      <c r="Y266" s="1">
        <v>42</v>
      </c>
      <c r="Z266" s="1">
        <v>63</v>
      </c>
      <c r="AB266" s="1" t="s">
        <v>37</v>
      </c>
      <c r="AC266" s="1">
        <v>42</v>
      </c>
      <c r="AD266" s="1">
        <v>63</v>
      </c>
      <c r="AF266" s="1" t="s">
        <v>37</v>
      </c>
      <c r="AG266" s="1">
        <v>42</v>
      </c>
      <c r="AH266" s="1">
        <v>63</v>
      </c>
      <c r="AJ266" s="1" t="s">
        <v>37</v>
      </c>
      <c r="AK266" s="1">
        <v>42</v>
      </c>
      <c r="AL266" s="1">
        <v>63</v>
      </c>
    </row>
    <row r="267" spans="1:38" ht="16.5" customHeight="1" x14ac:dyDescent="0.2">
      <c r="A267" s="14">
        <v>6</v>
      </c>
      <c r="B267" s="118">
        <v>43726</v>
      </c>
      <c r="C267" s="125">
        <v>0</v>
      </c>
      <c r="D267" s="125">
        <v>0</v>
      </c>
      <c r="E267" s="125">
        <v>0</v>
      </c>
      <c r="F267" s="125">
        <v>0</v>
      </c>
      <c r="G267" s="125">
        <v>0</v>
      </c>
      <c r="H267" s="125">
        <v>0</v>
      </c>
      <c r="I267" s="125">
        <v>0</v>
      </c>
      <c r="J267" s="16"/>
      <c r="K267" s="17">
        <f t="shared" si="2"/>
        <v>1</v>
      </c>
      <c r="L267" s="17">
        <f t="shared" si="3"/>
        <v>3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T267" s="1" t="s">
        <v>36</v>
      </c>
      <c r="U267" s="1">
        <v>0</v>
      </c>
      <c r="V267" s="1"/>
      <c r="X267" s="1" t="s">
        <v>36</v>
      </c>
      <c r="Y267" s="1">
        <v>0</v>
      </c>
      <c r="Z267" s="1"/>
      <c r="AB267" s="1" t="s">
        <v>36</v>
      </c>
      <c r="AC267" s="1">
        <v>0</v>
      </c>
      <c r="AD267" s="1"/>
      <c r="AF267" s="1" t="s">
        <v>36</v>
      </c>
      <c r="AG267" s="1">
        <v>0</v>
      </c>
      <c r="AH267" s="1"/>
      <c r="AJ267" s="1" t="s">
        <v>36</v>
      </c>
      <c r="AK267" s="1">
        <v>0</v>
      </c>
      <c r="AL267" s="1"/>
    </row>
    <row r="268" spans="1:38" ht="16.5" customHeight="1" x14ac:dyDescent="0.2">
      <c r="A268" s="14">
        <v>7</v>
      </c>
      <c r="B268" s="118">
        <v>43727</v>
      </c>
      <c r="C268" s="125">
        <v>0</v>
      </c>
      <c r="D268" s="125">
        <v>0</v>
      </c>
      <c r="E268" s="125">
        <v>0</v>
      </c>
      <c r="F268" s="125">
        <v>0</v>
      </c>
      <c r="G268" s="125">
        <v>0</v>
      </c>
      <c r="H268" s="125">
        <v>0</v>
      </c>
      <c r="I268" s="125">
        <v>0</v>
      </c>
      <c r="J268" s="16"/>
      <c r="K268" s="17">
        <f t="shared" si="2"/>
        <v>1</v>
      </c>
      <c r="L268" s="17">
        <f t="shared" si="3"/>
        <v>3</v>
      </c>
      <c r="M268" s="18">
        <v>0</v>
      </c>
      <c r="N268" s="18">
        <v>0</v>
      </c>
      <c r="O268" s="18">
        <v>0</v>
      </c>
      <c r="P268" s="18">
        <v>0</v>
      </c>
      <c r="Q268" s="18">
        <v>1</v>
      </c>
      <c r="T268" s="1" t="s">
        <v>35</v>
      </c>
      <c r="U268" s="1">
        <v>62</v>
      </c>
      <c r="V268" s="1"/>
      <c r="X268" s="1" t="s">
        <v>35</v>
      </c>
      <c r="Y268" s="1">
        <v>62</v>
      </c>
      <c r="Z268" s="1"/>
      <c r="AB268" s="1" t="s">
        <v>35</v>
      </c>
      <c r="AC268" s="1">
        <v>96</v>
      </c>
      <c r="AD268" s="1"/>
      <c r="AF268" s="1" t="s">
        <v>35</v>
      </c>
      <c r="AG268" s="1">
        <v>62</v>
      </c>
      <c r="AH268" s="1"/>
      <c r="AJ268" s="1" t="s">
        <v>35</v>
      </c>
      <c r="AK268" s="1">
        <v>60</v>
      </c>
      <c r="AL268" s="1"/>
    </row>
    <row r="269" spans="1:38" ht="16.5" customHeight="1" x14ac:dyDescent="0.2">
      <c r="A269" s="14">
        <v>8</v>
      </c>
      <c r="B269" s="118">
        <v>43729</v>
      </c>
      <c r="C269" s="125">
        <v>0</v>
      </c>
      <c r="D269" s="125">
        <v>0</v>
      </c>
      <c r="E269" s="125">
        <v>0</v>
      </c>
      <c r="F269" s="125">
        <v>0</v>
      </c>
      <c r="G269" s="125">
        <v>0</v>
      </c>
      <c r="H269" s="125">
        <v>0</v>
      </c>
      <c r="I269" s="125">
        <v>0</v>
      </c>
      <c r="J269" s="16"/>
      <c r="K269" s="17">
        <f t="shared" si="2"/>
        <v>1</v>
      </c>
      <c r="L269" s="17">
        <f t="shared" si="3"/>
        <v>3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T269" s="1" t="s">
        <v>34</v>
      </c>
      <c r="U269" s="1">
        <v>-1</v>
      </c>
      <c r="V269" s="1"/>
      <c r="X269" s="1" t="s">
        <v>34</v>
      </c>
      <c r="Y269" s="1">
        <v>-1.4257583544366492</v>
      </c>
      <c r="Z269" s="1"/>
      <c r="AB269" s="1" t="s">
        <v>34</v>
      </c>
      <c r="AC269" s="1">
        <v>-0.24346133689385155</v>
      </c>
      <c r="AD269" s="1"/>
      <c r="AF269" s="1" t="s">
        <v>34</v>
      </c>
      <c r="AG269" s="1">
        <v>-2.3118883161188593</v>
      </c>
      <c r="AH269" s="1"/>
      <c r="AJ269" s="1" t="s">
        <v>34</v>
      </c>
      <c r="AK269" s="1">
        <v>1.2457973309690678</v>
      </c>
      <c r="AL269" s="1"/>
    </row>
    <row r="270" spans="1:38" ht="16.5" customHeight="1" x14ac:dyDescent="0.2">
      <c r="A270" s="14">
        <v>9</v>
      </c>
      <c r="B270" s="118">
        <v>43730</v>
      </c>
      <c r="C270" s="125">
        <v>0</v>
      </c>
      <c r="D270" s="125">
        <v>0</v>
      </c>
      <c r="E270" s="125">
        <v>0</v>
      </c>
      <c r="F270" s="125">
        <v>0</v>
      </c>
      <c r="G270" s="125">
        <v>0</v>
      </c>
      <c r="H270" s="125">
        <v>0</v>
      </c>
      <c r="I270" s="125">
        <v>0</v>
      </c>
      <c r="J270" s="16"/>
      <c r="K270" s="17">
        <f t="shared" ref="K270:K286" si="4">$C$9</f>
        <v>1</v>
      </c>
      <c r="L270" s="17">
        <f t="shared" ref="L270:L286" si="5">$F$9</f>
        <v>3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T270" s="1" t="s">
        <v>33</v>
      </c>
      <c r="U270" s="1">
        <v>0.16059874123158363</v>
      </c>
      <c r="V270" s="1"/>
      <c r="X270" s="1" t="s">
        <v>33</v>
      </c>
      <c r="Y270" s="1">
        <v>7.9476845189590209E-2</v>
      </c>
      <c r="Z270" s="1"/>
      <c r="AB270" s="1" t="s">
        <v>33</v>
      </c>
      <c r="AC270" s="1">
        <v>0.40408376165249549</v>
      </c>
      <c r="AD270" s="1"/>
      <c r="AF270" s="1" t="s">
        <v>33</v>
      </c>
      <c r="AG270" s="1">
        <v>1.2059927343942371E-2</v>
      </c>
      <c r="AH270" s="1"/>
      <c r="AJ270" s="1" t="s">
        <v>33</v>
      </c>
      <c r="AK270" s="1">
        <v>0.10884080691561568</v>
      </c>
      <c r="AL270" s="1"/>
    </row>
    <row r="271" spans="1:38" ht="16.5" customHeight="1" x14ac:dyDescent="0.2">
      <c r="A271" s="14">
        <v>10</v>
      </c>
      <c r="B271" s="118">
        <v>43732</v>
      </c>
      <c r="C271" s="125">
        <v>0</v>
      </c>
      <c r="D271" s="125">
        <v>0</v>
      </c>
      <c r="E271" s="125">
        <v>0</v>
      </c>
      <c r="F271" s="125">
        <v>0</v>
      </c>
      <c r="G271" s="125">
        <v>0</v>
      </c>
      <c r="H271" s="125">
        <v>0</v>
      </c>
      <c r="I271" s="125">
        <v>0</v>
      </c>
      <c r="J271" s="16"/>
      <c r="K271" s="17">
        <f t="shared" si="4"/>
        <v>1</v>
      </c>
      <c r="L271" s="17">
        <f t="shared" si="5"/>
        <v>3</v>
      </c>
      <c r="M271" s="18">
        <v>0</v>
      </c>
      <c r="N271" s="18">
        <v>0</v>
      </c>
      <c r="O271" s="18">
        <v>0</v>
      </c>
      <c r="P271" s="18">
        <v>0</v>
      </c>
      <c r="Q271" s="18">
        <v>0</v>
      </c>
      <c r="T271" s="1" t="s">
        <v>32</v>
      </c>
      <c r="U271" s="1">
        <v>1.6698041625120112</v>
      </c>
      <c r="V271" s="1"/>
      <c r="X271" s="1" t="s">
        <v>32</v>
      </c>
      <c r="Y271" s="1">
        <v>1.6698041625120112</v>
      </c>
      <c r="Z271" s="1"/>
      <c r="AB271" s="1" t="s">
        <v>32</v>
      </c>
      <c r="AC271" s="1">
        <v>1.6608814403248366</v>
      </c>
      <c r="AD271" s="1"/>
      <c r="AF271" s="1" t="s">
        <v>32</v>
      </c>
      <c r="AG271" s="1">
        <v>1.6698041625120112</v>
      </c>
      <c r="AH271" s="1"/>
      <c r="AJ271" s="1" t="s">
        <v>32</v>
      </c>
      <c r="AK271" s="1">
        <v>1.6706488649046354</v>
      </c>
      <c r="AL271" s="1"/>
    </row>
    <row r="272" spans="1:38" ht="16.5" customHeight="1" x14ac:dyDescent="0.2">
      <c r="A272" s="14">
        <v>11</v>
      </c>
      <c r="B272" s="118">
        <v>43732</v>
      </c>
      <c r="C272" s="125">
        <v>0</v>
      </c>
      <c r="D272" s="125">
        <v>0</v>
      </c>
      <c r="E272" s="125">
        <v>0</v>
      </c>
      <c r="F272" s="125">
        <v>0</v>
      </c>
      <c r="G272" s="125">
        <v>0</v>
      </c>
      <c r="H272" s="125">
        <v>0</v>
      </c>
      <c r="I272" s="125">
        <v>0</v>
      </c>
      <c r="J272" s="16"/>
      <c r="K272" s="17">
        <f t="shared" si="4"/>
        <v>1</v>
      </c>
      <c r="L272" s="17">
        <f t="shared" si="5"/>
        <v>3</v>
      </c>
      <c r="M272" s="18">
        <v>0</v>
      </c>
      <c r="N272" s="18">
        <v>0</v>
      </c>
      <c r="O272" s="18">
        <v>0</v>
      </c>
      <c r="P272" s="18">
        <v>0</v>
      </c>
      <c r="Q272" s="18">
        <v>0</v>
      </c>
      <c r="T272" s="1" t="s">
        <v>31</v>
      </c>
      <c r="U272" s="1">
        <v>0.32119748246316726</v>
      </c>
      <c r="V272" s="1"/>
      <c r="X272" s="1" t="s">
        <v>31</v>
      </c>
      <c r="Y272" s="1">
        <v>0.15895369037918042</v>
      </c>
      <c r="Z272" s="1"/>
      <c r="AB272" s="1" t="s">
        <v>31</v>
      </c>
      <c r="AC272" s="1">
        <v>0.80816752330499098</v>
      </c>
      <c r="AD272" s="1"/>
      <c r="AF272" s="1" t="s">
        <v>31</v>
      </c>
      <c r="AG272" s="1">
        <v>2.4119854687884742E-2</v>
      </c>
      <c r="AH272" s="1"/>
      <c r="AJ272" s="1" t="s">
        <v>31</v>
      </c>
      <c r="AK272" s="1">
        <v>0.21768161383123136</v>
      </c>
      <c r="AL272" s="1"/>
    </row>
    <row r="273" spans="1:38" ht="16.5" customHeight="1" thickBot="1" x14ac:dyDescent="0.25">
      <c r="A273" s="14">
        <v>12</v>
      </c>
      <c r="B273" s="118">
        <v>43733</v>
      </c>
      <c r="C273" s="125">
        <v>0</v>
      </c>
      <c r="D273" s="125">
        <v>0</v>
      </c>
      <c r="E273" s="125">
        <v>0</v>
      </c>
      <c r="F273" s="125">
        <v>0</v>
      </c>
      <c r="G273" s="125">
        <v>0</v>
      </c>
      <c r="H273" s="125">
        <v>0</v>
      </c>
      <c r="I273" s="125">
        <v>0</v>
      </c>
      <c r="J273" s="16"/>
      <c r="K273" s="17">
        <f t="shared" si="4"/>
        <v>1</v>
      </c>
      <c r="L273" s="17">
        <f t="shared" si="5"/>
        <v>3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T273" s="48" t="s">
        <v>30</v>
      </c>
      <c r="U273" s="48">
        <v>1.9989715170333793</v>
      </c>
      <c r="V273" s="48"/>
      <c r="X273" s="48" t="s">
        <v>30</v>
      </c>
      <c r="Y273" s="48">
        <v>1.9989715170333793</v>
      </c>
      <c r="Z273" s="48"/>
      <c r="AB273" s="48" t="s">
        <v>30</v>
      </c>
      <c r="AC273" s="48">
        <v>1.9849843115224561</v>
      </c>
      <c r="AD273" s="48"/>
      <c r="AF273" s="48" t="s">
        <v>30</v>
      </c>
      <c r="AG273" s="48">
        <v>1.9989715170333793</v>
      </c>
      <c r="AH273" s="48"/>
      <c r="AJ273" s="48" t="s">
        <v>30</v>
      </c>
      <c r="AK273" s="48">
        <v>2.0002978220142609</v>
      </c>
      <c r="AL273" s="48"/>
    </row>
    <row r="274" spans="1:38" ht="16.5" customHeight="1" x14ac:dyDescent="0.2">
      <c r="A274" s="14">
        <v>13</v>
      </c>
      <c r="B274" s="118">
        <v>43735</v>
      </c>
      <c r="C274" s="125">
        <v>0</v>
      </c>
      <c r="D274" s="125">
        <v>0</v>
      </c>
      <c r="E274" s="125">
        <v>0</v>
      </c>
      <c r="F274" s="125">
        <v>0</v>
      </c>
      <c r="G274" s="125">
        <v>0</v>
      </c>
      <c r="H274" s="125">
        <v>0</v>
      </c>
      <c r="I274" s="125">
        <v>0</v>
      </c>
      <c r="J274" s="16"/>
      <c r="K274" s="17">
        <f t="shared" si="4"/>
        <v>1</v>
      </c>
      <c r="L274" s="17">
        <f t="shared" si="5"/>
        <v>3</v>
      </c>
      <c r="M274" s="18">
        <v>0</v>
      </c>
      <c r="N274" s="18">
        <v>0</v>
      </c>
      <c r="O274" s="18">
        <v>0</v>
      </c>
      <c r="P274" s="18">
        <v>0</v>
      </c>
      <c r="Q274" s="18">
        <v>1</v>
      </c>
    </row>
    <row r="275" spans="1:38" ht="16.5" customHeight="1" x14ac:dyDescent="0.2">
      <c r="A275" s="14">
        <v>14</v>
      </c>
      <c r="B275" s="118">
        <v>43736</v>
      </c>
      <c r="C275" s="125">
        <v>0</v>
      </c>
      <c r="D275" s="125">
        <v>0</v>
      </c>
      <c r="E275" s="125">
        <v>0</v>
      </c>
      <c r="F275" s="125">
        <v>0</v>
      </c>
      <c r="G275" s="125">
        <v>0</v>
      </c>
      <c r="H275" s="125">
        <v>0</v>
      </c>
      <c r="I275" s="125">
        <v>0</v>
      </c>
      <c r="J275" s="16"/>
      <c r="K275" s="17">
        <f t="shared" si="4"/>
        <v>1</v>
      </c>
      <c r="L275" s="17">
        <f t="shared" si="5"/>
        <v>3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</row>
    <row r="276" spans="1:38" ht="16.5" customHeight="1" x14ac:dyDescent="0.2">
      <c r="A276" s="14">
        <v>15</v>
      </c>
      <c r="B276" s="118">
        <v>43736</v>
      </c>
      <c r="C276" s="125">
        <v>0</v>
      </c>
      <c r="D276" s="125">
        <v>0</v>
      </c>
      <c r="E276" s="125">
        <v>0</v>
      </c>
      <c r="F276" s="125">
        <v>0</v>
      </c>
      <c r="G276" s="125">
        <v>0</v>
      </c>
      <c r="H276" s="125">
        <v>0</v>
      </c>
      <c r="I276" s="125">
        <v>0</v>
      </c>
      <c r="J276" s="16"/>
      <c r="K276" s="17">
        <f t="shared" si="4"/>
        <v>1</v>
      </c>
      <c r="L276" s="17">
        <f t="shared" si="5"/>
        <v>3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</row>
    <row r="277" spans="1:38" ht="16.5" customHeight="1" x14ac:dyDescent="0.2">
      <c r="A277" s="14">
        <v>16</v>
      </c>
      <c r="B277" s="118">
        <v>43737</v>
      </c>
      <c r="C277" s="125">
        <v>0</v>
      </c>
      <c r="D277" s="125">
        <v>0</v>
      </c>
      <c r="E277" s="125">
        <v>0</v>
      </c>
      <c r="F277" s="125">
        <v>0</v>
      </c>
      <c r="G277" s="125">
        <v>0</v>
      </c>
      <c r="H277" s="125">
        <v>0</v>
      </c>
      <c r="I277" s="125">
        <v>0</v>
      </c>
      <c r="J277" s="16"/>
      <c r="K277" s="17">
        <f t="shared" si="4"/>
        <v>1</v>
      </c>
      <c r="L277" s="17">
        <f t="shared" si="5"/>
        <v>3</v>
      </c>
      <c r="M277" s="18">
        <v>0</v>
      </c>
      <c r="N277" s="18">
        <v>0</v>
      </c>
      <c r="O277" s="18">
        <v>0</v>
      </c>
      <c r="P277" s="18">
        <v>0</v>
      </c>
      <c r="Q277" s="18">
        <v>0</v>
      </c>
    </row>
    <row r="278" spans="1:38" ht="16.5" customHeight="1" x14ac:dyDescent="0.2">
      <c r="A278" s="14">
        <v>17</v>
      </c>
      <c r="B278" s="118">
        <v>43738</v>
      </c>
      <c r="C278" s="125">
        <v>0</v>
      </c>
      <c r="D278" s="125">
        <v>0</v>
      </c>
      <c r="E278" s="125">
        <v>0</v>
      </c>
      <c r="F278" s="125">
        <v>0</v>
      </c>
      <c r="G278" s="125">
        <v>0</v>
      </c>
      <c r="H278" s="125">
        <v>0</v>
      </c>
      <c r="I278" s="125">
        <v>0</v>
      </c>
      <c r="J278" s="16"/>
      <c r="K278" s="17">
        <f t="shared" si="4"/>
        <v>1</v>
      </c>
      <c r="L278" s="17">
        <f t="shared" si="5"/>
        <v>3</v>
      </c>
      <c r="M278" s="18">
        <v>0</v>
      </c>
      <c r="N278" s="18">
        <v>0</v>
      </c>
      <c r="O278" s="18">
        <v>0</v>
      </c>
      <c r="P278" s="18">
        <v>0</v>
      </c>
      <c r="Q278" s="18">
        <v>0</v>
      </c>
    </row>
    <row r="279" spans="1:38" ht="16.5" customHeight="1" x14ac:dyDescent="0.2">
      <c r="A279" s="14">
        <v>18</v>
      </c>
      <c r="B279" s="118">
        <v>43738</v>
      </c>
      <c r="C279" s="125">
        <v>0</v>
      </c>
      <c r="D279" s="125">
        <v>0</v>
      </c>
      <c r="E279" s="125">
        <v>0</v>
      </c>
      <c r="F279" s="125">
        <v>0</v>
      </c>
      <c r="G279" s="125">
        <v>0</v>
      </c>
      <c r="H279" s="125">
        <v>0</v>
      </c>
      <c r="I279" s="125">
        <v>0</v>
      </c>
      <c r="J279" s="16"/>
      <c r="K279" s="17">
        <f t="shared" si="4"/>
        <v>1</v>
      </c>
      <c r="L279" s="17">
        <f t="shared" si="5"/>
        <v>3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</row>
    <row r="280" spans="1:38" ht="16.5" customHeight="1" x14ac:dyDescent="0.2">
      <c r="A280" s="14">
        <v>19</v>
      </c>
      <c r="B280" s="118">
        <v>43740</v>
      </c>
      <c r="C280" s="125">
        <v>0</v>
      </c>
      <c r="D280" s="125">
        <v>0</v>
      </c>
      <c r="E280" s="125">
        <v>0</v>
      </c>
      <c r="F280" s="125">
        <v>0</v>
      </c>
      <c r="G280" s="125">
        <v>1</v>
      </c>
      <c r="H280" s="125">
        <v>0</v>
      </c>
      <c r="I280" s="125">
        <v>0</v>
      </c>
      <c r="J280" s="16"/>
      <c r="K280" s="17">
        <f t="shared" si="4"/>
        <v>1</v>
      </c>
      <c r="L280" s="17">
        <f t="shared" si="5"/>
        <v>3</v>
      </c>
      <c r="M280" s="18">
        <v>0</v>
      </c>
      <c r="N280" s="18">
        <v>0</v>
      </c>
      <c r="O280" s="18">
        <v>0</v>
      </c>
      <c r="P280" s="18">
        <v>0</v>
      </c>
      <c r="Q280" s="18">
        <v>0</v>
      </c>
    </row>
    <row r="281" spans="1:38" ht="16.5" customHeight="1" x14ac:dyDescent="0.2">
      <c r="A281" s="14">
        <v>20</v>
      </c>
      <c r="B281" s="118">
        <v>43745</v>
      </c>
      <c r="C281" s="125">
        <v>0</v>
      </c>
      <c r="D281" s="125">
        <v>0</v>
      </c>
      <c r="E281" s="125">
        <v>0</v>
      </c>
      <c r="F281" s="125">
        <v>1</v>
      </c>
      <c r="G281" s="125">
        <v>0</v>
      </c>
      <c r="H281" s="125">
        <v>0</v>
      </c>
      <c r="I281" s="125">
        <v>0</v>
      </c>
      <c r="J281" s="16"/>
      <c r="K281" s="17">
        <f t="shared" si="4"/>
        <v>1</v>
      </c>
      <c r="L281" s="17">
        <f t="shared" si="5"/>
        <v>3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</row>
    <row r="282" spans="1:38" ht="16.5" customHeight="1" x14ac:dyDescent="0.2">
      <c r="A282" s="14">
        <v>21</v>
      </c>
      <c r="B282" s="118">
        <v>43746</v>
      </c>
      <c r="C282" s="125">
        <v>0</v>
      </c>
      <c r="D282" s="125">
        <v>0</v>
      </c>
      <c r="E282" s="125">
        <v>0</v>
      </c>
      <c r="F282" s="125">
        <v>0</v>
      </c>
      <c r="G282" s="125">
        <v>0</v>
      </c>
      <c r="H282" s="125">
        <v>0</v>
      </c>
      <c r="I282" s="125">
        <v>0</v>
      </c>
      <c r="J282" s="16"/>
      <c r="K282" s="17">
        <f t="shared" si="4"/>
        <v>1</v>
      </c>
      <c r="L282" s="17">
        <f t="shared" si="5"/>
        <v>3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</row>
    <row r="283" spans="1:38" ht="16.5" customHeight="1" x14ac:dyDescent="0.2">
      <c r="A283" s="14">
        <v>22</v>
      </c>
      <c r="B283" s="118">
        <v>43746</v>
      </c>
      <c r="C283" s="125">
        <v>0</v>
      </c>
      <c r="D283" s="125">
        <v>0</v>
      </c>
      <c r="E283" s="125">
        <v>0</v>
      </c>
      <c r="F283" s="125">
        <v>0</v>
      </c>
      <c r="G283" s="125">
        <v>0</v>
      </c>
      <c r="H283" s="125">
        <v>0</v>
      </c>
      <c r="I283" s="125">
        <v>0</v>
      </c>
      <c r="J283" s="16"/>
      <c r="K283" s="17">
        <f t="shared" si="4"/>
        <v>1</v>
      </c>
      <c r="L283" s="17">
        <f t="shared" si="5"/>
        <v>3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</row>
    <row r="284" spans="1:38" ht="16.5" customHeight="1" x14ac:dyDescent="0.2">
      <c r="A284" s="14">
        <v>23</v>
      </c>
      <c r="B284" s="118">
        <v>43747</v>
      </c>
      <c r="C284" s="125">
        <v>0</v>
      </c>
      <c r="D284" s="125">
        <v>0</v>
      </c>
      <c r="E284" s="125">
        <v>0</v>
      </c>
      <c r="F284" s="125">
        <v>0</v>
      </c>
      <c r="G284" s="125">
        <v>0</v>
      </c>
      <c r="H284" s="125">
        <v>0</v>
      </c>
      <c r="I284" s="125">
        <v>0</v>
      </c>
      <c r="J284" s="16"/>
      <c r="K284" s="17">
        <f t="shared" si="4"/>
        <v>1</v>
      </c>
      <c r="L284" s="17">
        <f t="shared" si="5"/>
        <v>3</v>
      </c>
      <c r="M284" s="18">
        <v>0</v>
      </c>
      <c r="N284" s="18">
        <v>0</v>
      </c>
      <c r="O284" s="18">
        <v>1</v>
      </c>
      <c r="P284" s="18">
        <v>0</v>
      </c>
      <c r="Q284" s="18">
        <v>0</v>
      </c>
    </row>
    <row r="285" spans="1:38" ht="16.5" customHeight="1" x14ac:dyDescent="0.2">
      <c r="A285" s="14">
        <v>24</v>
      </c>
      <c r="B285" s="118">
        <v>43748</v>
      </c>
      <c r="C285" s="125">
        <v>0</v>
      </c>
      <c r="D285" s="125">
        <v>0</v>
      </c>
      <c r="E285" s="125">
        <v>0</v>
      </c>
      <c r="F285" s="125">
        <v>0</v>
      </c>
      <c r="G285" s="125">
        <v>0</v>
      </c>
      <c r="H285" s="125">
        <v>0</v>
      </c>
      <c r="I285" s="125">
        <v>0</v>
      </c>
      <c r="J285" s="16"/>
      <c r="K285" s="17">
        <f t="shared" si="4"/>
        <v>1</v>
      </c>
      <c r="L285" s="17">
        <f t="shared" si="5"/>
        <v>3</v>
      </c>
      <c r="M285" s="18">
        <v>0</v>
      </c>
      <c r="N285" s="18">
        <v>0</v>
      </c>
      <c r="O285" s="18">
        <v>0</v>
      </c>
      <c r="P285" s="18">
        <v>0</v>
      </c>
      <c r="Q285" s="18">
        <v>0</v>
      </c>
    </row>
    <row r="286" spans="1:38" ht="16.5" customHeight="1" x14ac:dyDescent="0.2">
      <c r="A286" s="14">
        <v>25</v>
      </c>
      <c r="B286" s="118">
        <v>43748</v>
      </c>
      <c r="C286" s="125">
        <v>0</v>
      </c>
      <c r="D286" s="125">
        <v>0</v>
      </c>
      <c r="E286" s="125">
        <v>0</v>
      </c>
      <c r="F286" s="125">
        <v>0</v>
      </c>
      <c r="G286" s="125">
        <v>0</v>
      </c>
      <c r="H286" s="125">
        <v>0</v>
      </c>
      <c r="I286" s="125">
        <v>0</v>
      </c>
      <c r="J286" s="16"/>
      <c r="K286" s="17">
        <f t="shared" si="4"/>
        <v>1</v>
      </c>
      <c r="L286" s="17">
        <f t="shared" si="5"/>
        <v>3</v>
      </c>
      <c r="M286" s="18">
        <v>0</v>
      </c>
      <c r="N286" s="18">
        <v>0</v>
      </c>
      <c r="O286" s="18">
        <v>0</v>
      </c>
      <c r="P286" s="18">
        <v>0</v>
      </c>
      <c r="Q286" s="18">
        <v>0</v>
      </c>
    </row>
    <row r="287" spans="1:38" ht="16.5" customHeight="1" x14ac:dyDescent="0.2">
      <c r="A287" s="14">
        <v>26</v>
      </c>
      <c r="B287" s="118">
        <v>43749</v>
      </c>
      <c r="C287" s="125">
        <v>0</v>
      </c>
      <c r="D287" s="125">
        <v>0</v>
      </c>
      <c r="E287" s="125">
        <v>0</v>
      </c>
      <c r="F287" s="125">
        <v>0</v>
      </c>
      <c r="G287" s="125">
        <v>0</v>
      </c>
      <c r="H287" s="125">
        <v>0</v>
      </c>
      <c r="I287" s="125">
        <v>0</v>
      </c>
      <c r="J287" s="16"/>
      <c r="K287" s="17">
        <f t="shared" ref="K287:K312" si="6">$C$9</f>
        <v>1</v>
      </c>
      <c r="L287" s="17">
        <f t="shared" ref="L287:L312" si="7">$F$9</f>
        <v>3</v>
      </c>
      <c r="M287" s="18">
        <v>0</v>
      </c>
      <c r="N287" s="18">
        <v>0</v>
      </c>
      <c r="O287" s="18">
        <v>0</v>
      </c>
      <c r="P287" s="18">
        <v>0</v>
      </c>
      <c r="Q287" s="18">
        <v>0</v>
      </c>
    </row>
    <row r="288" spans="1:38" ht="16.5" customHeight="1" x14ac:dyDescent="0.2">
      <c r="A288" s="14">
        <v>27</v>
      </c>
      <c r="B288" s="118">
        <v>43749</v>
      </c>
      <c r="C288" s="125">
        <v>0</v>
      </c>
      <c r="D288" s="125">
        <v>0</v>
      </c>
      <c r="E288" s="125">
        <v>0</v>
      </c>
      <c r="F288" s="125">
        <v>0</v>
      </c>
      <c r="G288" s="125">
        <v>0</v>
      </c>
      <c r="H288" s="125">
        <v>0</v>
      </c>
      <c r="I288" s="125">
        <v>0</v>
      </c>
      <c r="J288" s="16"/>
      <c r="K288" s="17">
        <f t="shared" si="6"/>
        <v>1</v>
      </c>
      <c r="L288" s="17">
        <f t="shared" si="7"/>
        <v>3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</row>
    <row r="289" spans="1:17" ht="16.5" customHeight="1" x14ac:dyDescent="0.2">
      <c r="A289" s="14">
        <v>28</v>
      </c>
      <c r="B289" s="118">
        <v>43750</v>
      </c>
      <c r="C289" s="125">
        <v>0</v>
      </c>
      <c r="D289" s="125">
        <v>0</v>
      </c>
      <c r="E289" s="125">
        <v>0</v>
      </c>
      <c r="F289" s="125">
        <v>0</v>
      </c>
      <c r="G289" s="125">
        <v>0</v>
      </c>
      <c r="H289" s="125">
        <v>0</v>
      </c>
      <c r="I289" s="125">
        <v>0</v>
      </c>
      <c r="J289" s="16"/>
      <c r="K289" s="17">
        <f t="shared" si="6"/>
        <v>1</v>
      </c>
      <c r="L289" s="17">
        <f t="shared" si="7"/>
        <v>3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</row>
    <row r="290" spans="1:17" ht="16.5" customHeight="1" x14ac:dyDescent="0.2">
      <c r="A290" s="14">
        <v>29</v>
      </c>
      <c r="B290" s="118">
        <v>43753</v>
      </c>
      <c r="C290" s="125">
        <v>0</v>
      </c>
      <c r="D290" s="125">
        <v>0</v>
      </c>
      <c r="E290" s="125">
        <v>0</v>
      </c>
      <c r="F290" s="125">
        <v>0</v>
      </c>
      <c r="G290" s="125">
        <v>0</v>
      </c>
      <c r="H290" s="125">
        <v>0</v>
      </c>
      <c r="I290" s="125">
        <v>0</v>
      </c>
      <c r="J290" s="16"/>
      <c r="K290" s="17">
        <f t="shared" si="6"/>
        <v>1</v>
      </c>
      <c r="L290" s="17">
        <f t="shared" si="7"/>
        <v>3</v>
      </c>
      <c r="M290" s="18">
        <v>0</v>
      </c>
      <c r="N290" s="18">
        <v>0</v>
      </c>
      <c r="O290" s="18">
        <v>0</v>
      </c>
      <c r="P290" s="18">
        <v>0</v>
      </c>
      <c r="Q290" s="18">
        <v>0</v>
      </c>
    </row>
    <row r="291" spans="1:17" ht="16.5" customHeight="1" x14ac:dyDescent="0.2">
      <c r="A291" s="14">
        <v>30</v>
      </c>
      <c r="B291" s="118">
        <v>43753</v>
      </c>
      <c r="C291" s="125">
        <v>0</v>
      </c>
      <c r="D291" s="125">
        <v>0</v>
      </c>
      <c r="E291" s="125">
        <v>0</v>
      </c>
      <c r="F291" s="125">
        <v>0</v>
      </c>
      <c r="G291" s="125">
        <v>0</v>
      </c>
      <c r="H291" s="125">
        <v>0</v>
      </c>
      <c r="I291" s="125">
        <v>0</v>
      </c>
      <c r="J291" s="16"/>
      <c r="K291" s="17">
        <f t="shared" si="6"/>
        <v>1</v>
      </c>
      <c r="L291" s="17">
        <f t="shared" si="7"/>
        <v>3</v>
      </c>
      <c r="M291" s="18">
        <v>0</v>
      </c>
      <c r="N291" s="18">
        <v>0</v>
      </c>
      <c r="O291" s="18">
        <v>0</v>
      </c>
      <c r="P291" s="18">
        <v>0</v>
      </c>
      <c r="Q291" s="18">
        <v>0</v>
      </c>
    </row>
    <row r="292" spans="1:17" ht="16.5" customHeight="1" x14ac:dyDescent="0.2">
      <c r="A292" s="14">
        <v>31</v>
      </c>
      <c r="B292" s="118">
        <v>43758</v>
      </c>
      <c r="C292" s="125">
        <v>0</v>
      </c>
      <c r="D292" s="125">
        <v>0</v>
      </c>
      <c r="E292" s="125">
        <v>0</v>
      </c>
      <c r="F292" s="125">
        <v>0</v>
      </c>
      <c r="G292" s="125">
        <v>0</v>
      </c>
      <c r="H292" s="125">
        <v>0</v>
      </c>
      <c r="I292" s="125">
        <v>0</v>
      </c>
      <c r="J292" s="16"/>
      <c r="K292" s="17">
        <f t="shared" si="6"/>
        <v>1</v>
      </c>
      <c r="L292" s="17">
        <f t="shared" si="7"/>
        <v>3</v>
      </c>
      <c r="M292" s="18">
        <v>0</v>
      </c>
      <c r="N292" s="18">
        <v>0</v>
      </c>
      <c r="O292" s="18">
        <v>0</v>
      </c>
      <c r="P292" s="18">
        <v>0</v>
      </c>
      <c r="Q292" s="18">
        <v>1</v>
      </c>
    </row>
    <row r="293" spans="1:17" ht="16.5" customHeight="1" x14ac:dyDescent="0.2">
      <c r="A293" s="14">
        <v>32</v>
      </c>
      <c r="B293" s="118">
        <v>43760</v>
      </c>
      <c r="C293" s="125">
        <v>0</v>
      </c>
      <c r="D293" s="125">
        <v>0</v>
      </c>
      <c r="E293" s="125">
        <v>0</v>
      </c>
      <c r="F293" s="125">
        <v>0</v>
      </c>
      <c r="G293" s="125">
        <v>0</v>
      </c>
      <c r="H293" s="125">
        <v>0</v>
      </c>
      <c r="I293" s="125">
        <v>0</v>
      </c>
      <c r="J293" s="16"/>
      <c r="K293" s="17">
        <f t="shared" si="6"/>
        <v>1</v>
      </c>
      <c r="L293" s="17">
        <f t="shared" si="7"/>
        <v>3</v>
      </c>
      <c r="M293" s="18">
        <v>0</v>
      </c>
      <c r="N293" s="18">
        <v>0</v>
      </c>
      <c r="O293" s="18">
        <v>0</v>
      </c>
      <c r="P293" s="18">
        <v>0</v>
      </c>
      <c r="Q293" s="18">
        <v>0</v>
      </c>
    </row>
    <row r="294" spans="1:17" ht="16.5" customHeight="1" x14ac:dyDescent="0.2">
      <c r="A294" s="14">
        <v>33</v>
      </c>
      <c r="B294" s="118">
        <v>43761</v>
      </c>
      <c r="C294" s="125">
        <v>0</v>
      </c>
      <c r="D294" s="125">
        <v>0</v>
      </c>
      <c r="E294" s="125">
        <v>0</v>
      </c>
      <c r="F294" s="125">
        <v>0</v>
      </c>
      <c r="G294" s="125">
        <v>0</v>
      </c>
      <c r="H294" s="125">
        <v>0</v>
      </c>
      <c r="I294" s="125">
        <v>0</v>
      </c>
      <c r="J294" s="16"/>
      <c r="K294" s="17">
        <f t="shared" si="6"/>
        <v>1</v>
      </c>
      <c r="L294" s="17">
        <f t="shared" si="7"/>
        <v>3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</row>
    <row r="295" spans="1:17" ht="16.5" customHeight="1" x14ac:dyDescent="0.2">
      <c r="A295" s="14">
        <v>34</v>
      </c>
      <c r="B295" s="118">
        <v>43761</v>
      </c>
      <c r="C295" s="125">
        <v>0</v>
      </c>
      <c r="D295" s="125">
        <v>0</v>
      </c>
      <c r="E295" s="125">
        <v>0</v>
      </c>
      <c r="F295" s="125">
        <v>0</v>
      </c>
      <c r="G295" s="125">
        <v>0</v>
      </c>
      <c r="H295" s="125">
        <v>0</v>
      </c>
      <c r="I295" s="125">
        <v>0</v>
      </c>
      <c r="J295" s="16"/>
      <c r="K295" s="17">
        <f t="shared" si="6"/>
        <v>1</v>
      </c>
      <c r="L295" s="17">
        <f t="shared" si="7"/>
        <v>3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</row>
    <row r="296" spans="1:17" ht="16.5" customHeight="1" x14ac:dyDescent="0.2">
      <c r="A296" s="14">
        <v>35</v>
      </c>
      <c r="B296" s="118">
        <v>43774</v>
      </c>
      <c r="C296" s="125">
        <v>0</v>
      </c>
      <c r="D296" s="125">
        <v>0</v>
      </c>
      <c r="E296" s="125">
        <v>0</v>
      </c>
      <c r="F296" s="125">
        <v>0</v>
      </c>
      <c r="G296" s="125">
        <v>0</v>
      </c>
      <c r="H296" s="125">
        <v>0</v>
      </c>
      <c r="I296" s="125">
        <v>0</v>
      </c>
      <c r="J296" s="16"/>
      <c r="K296" s="17">
        <f t="shared" si="6"/>
        <v>1</v>
      </c>
      <c r="L296" s="17">
        <f t="shared" si="7"/>
        <v>3</v>
      </c>
      <c r="M296" s="18">
        <v>0</v>
      </c>
      <c r="N296" s="18">
        <v>0</v>
      </c>
      <c r="O296" s="18">
        <v>0</v>
      </c>
      <c r="P296" s="18">
        <v>0</v>
      </c>
      <c r="Q296" s="18">
        <v>0</v>
      </c>
    </row>
    <row r="297" spans="1:17" ht="16.5" customHeight="1" x14ac:dyDescent="0.2">
      <c r="A297" s="14">
        <v>36</v>
      </c>
      <c r="B297" s="118">
        <v>43778</v>
      </c>
      <c r="C297" s="125">
        <v>0</v>
      </c>
      <c r="D297" s="125">
        <v>0</v>
      </c>
      <c r="E297" s="125">
        <v>0</v>
      </c>
      <c r="F297" s="125">
        <v>0</v>
      </c>
      <c r="G297" s="125">
        <v>0</v>
      </c>
      <c r="H297" s="125">
        <v>0</v>
      </c>
      <c r="I297" s="125">
        <v>0</v>
      </c>
      <c r="J297" s="16"/>
      <c r="K297" s="17">
        <f t="shared" si="6"/>
        <v>1</v>
      </c>
      <c r="L297" s="17">
        <f t="shared" si="7"/>
        <v>3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</row>
    <row r="298" spans="1:17" ht="16.5" customHeight="1" x14ac:dyDescent="0.2">
      <c r="A298" s="14">
        <v>37</v>
      </c>
      <c r="B298" s="118">
        <v>43778</v>
      </c>
      <c r="C298" s="125">
        <v>0</v>
      </c>
      <c r="D298" s="125">
        <v>0</v>
      </c>
      <c r="E298" s="125">
        <v>0</v>
      </c>
      <c r="F298" s="125">
        <v>0</v>
      </c>
      <c r="G298" s="125">
        <v>0</v>
      </c>
      <c r="H298" s="125">
        <v>0</v>
      </c>
      <c r="I298" s="125">
        <v>0</v>
      </c>
      <c r="J298" s="16"/>
      <c r="K298" s="17">
        <f t="shared" si="6"/>
        <v>1</v>
      </c>
      <c r="L298" s="17">
        <f t="shared" si="7"/>
        <v>3</v>
      </c>
      <c r="M298" s="18">
        <v>0</v>
      </c>
      <c r="N298" s="18">
        <v>0</v>
      </c>
      <c r="O298" s="18">
        <v>0</v>
      </c>
      <c r="P298" s="18">
        <v>0</v>
      </c>
      <c r="Q298" s="18">
        <v>0</v>
      </c>
    </row>
    <row r="299" spans="1:17" ht="16.5" customHeight="1" x14ac:dyDescent="0.2">
      <c r="A299" s="14">
        <v>38</v>
      </c>
      <c r="B299" s="118">
        <v>43778</v>
      </c>
      <c r="C299" s="125">
        <v>0</v>
      </c>
      <c r="D299" s="125">
        <v>0</v>
      </c>
      <c r="E299" s="125">
        <v>0</v>
      </c>
      <c r="F299" s="125">
        <v>0</v>
      </c>
      <c r="G299" s="125">
        <v>0</v>
      </c>
      <c r="H299" s="125">
        <v>0</v>
      </c>
      <c r="I299" s="125">
        <v>0</v>
      </c>
      <c r="J299" s="16"/>
      <c r="K299" s="17">
        <f t="shared" si="6"/>
        <v>1</v>
      </c>
      <c r="L299" s="17">
        <f t="shared" si="7"/>
        <v>3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</row>
    <row r="300" spans="1:17" ht="16.5" customHeight="1" x14ac:dyDescent="0.2">
      <c r="A300" s="14">
        <v>39</v>
      </c>
      <c r="B300" s="118">
        <v>43784</v>
      </c>
      <c r="C300" s="125">
        <v>0</v>
      </c>
      <c r="D300" s="125">
        <v>0</v>
      </c>
      <c r="E300" s="125">
        <v>0</v>
      </c>
      <c r="F300" s="125">
        <v>0</v>
      </c>
      <c r="G300" s="125">
        <v>0</v>
      </c>
      <c r="H300" s="125">
        <v>0</v>
      </c>
      <c r="I300" s="125">
        <v>0</v>
      </c>
      <c r="J300" s="16"/>
      <c r="K300" s="17">
        <f t="shared" si="6"/>
        <v>1</v>
      </c>
      <c r="L300" s="17">
        <f t="shared" si="7"/>
        <v>3</v>
      </c>
      <c r="M300" s="18">
        <v>0</v>
      </c>
      <c r="N300" s="18">
        <v>0</v>
      </c>
      <c r="O300" s="18">
        <v>0</v>
      </c>
      <c r="P300" s="18">
        <v>0</v>
      </c>
      <c r="Q300" s="18">
        <v>0</v>
      </c>
    </row>
    <row r="301" spans="1:17" ht="16.5" customHeight="1" x14ac:dyDescent="0.2">
      <c r="A301" s="14">
        <v>40</v>
      </c>
      <c r="B301" s="118">
        <v>43786</v>
      </c>
      <c r="C301" s="125">
        <v>0</v>
      </c>
      <c r="D301" s="125">
        <v>0</v>
      </c>
      <c r="E301" s="125">
        <v>0</v>
      </c>
      <c r="F301" s="125">
        <v>0</v>
      </c>
      <c r="G301" s="125">
        <v>0</v>
      </c>
      <c r="H301" s="125">
        <v>0</v>
      </c>
      <c r="I301" s="125">
        <v>0</v>
      </c>
      <c r="J301" s="16"/>
      <c r="K301" s="17">
        <f t="shared" si="6"/>
        <v>1</v>
      </c>
      <c r="L301" s="17">
        <f t="shared" si="7"/>
        <v>3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</row>
    <row r="302" spans="1:17" ht="16.5" customHeight="1" x14ac:dyDescent="0.2">
      <c r="A302" s="14">
        <v>41</v>
      </c>
      <c r="B302" s="118">
        <v>43788</v>
      </c>
      <c r="C302" s="125">
        <v>0</v>
      </c>
      <c r="D302" s="125">
        <v>0</v>
      </c>
      <c r="E302" s="125">
        <v>0</v>
      </c>
      <c r="F302" s="125">
        <v>0</v>
      </c>
      <c r="G302" s="125">
        <v>0</v>
      </c>
      <c r="H302" s="125">
        <v>0</v>
      </c>
      <c r="I302" s="125">
        <v>0</v>
      </c>
      <c r="J302" s="16"/>
      <c r="K302" s="17">
        <f t="shared" si="6"/>
        <v>1</v>
      </c>
      <c r="L302" s="17">
        <f t="shared" si="7"/>
        <v>3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</row>
    <row r="303" spans="1:17" ht="16.5" customHeight="1" x14ac:dyDescent="0.2">
      <c r="A303" s="14">
        <v>42</v>
      </c>
      <c r="B303" s="118">
        <v>43791</v>
      </c>
      <c r="C303" s="125">
        <v>0</v>
      </c>
      <c r="D303" s="125">
        <v>0</v>
      </c>
      <c r="E303" s="125">
        <v>0</v>
      </c>
      <c r="F303" s="125">
        <v>0</v>
      </c>
      <c r="G303" s="125">
        <v>0</v>
      </c>
      <c r="H303" s="125">
        <v>0</v>
      </c>
      <c r="I303" s="125">
        <v>0</v>
      </c>
      <c r="J303" s="16"/>
      <c r="K303" s="17">
        <f t="shared" si="6"/>
        <v>1</v>
      </c>
      <c r="L303" s="17">
        <f t="shared" si="7"/>
        <v>3</v>
      </c>
      <c r="M303" s="18">
        <v>0</v>
      </c>
      <c r="N303" s="18">
        <v>0</v>
      </c>
      <c r="O303" s="18">
        <v>0</v>
      </c>
      <c r="P303" s="18">
        <v>0</v>
      </c>
      <c r="Q303" s="18">
        <v>0</v>
      </c>
    </row>
    <row r="304" spans="1:17" ht="16.5" customHeight="1" x14ac:dyDescent="0.2">
      <c r="A304" s="14">
        <v>43</v>
      </c>
      <c r="B304" s="118">
        <v>43791</v>
      </c>
      <c r="C304" s="125">
        <v>0</v>
      </c>
      <c r="D304" s="125">
        <v>0</v>
      </c>
      <c r="E304" s="125">
        <v>0</v>
      </c>
      <c r="F304" s="125">
        <v>0</v>
      </c>
      <c r="G304" s="125">
        <v>0</v>
      </c>
      <c r="H304" s="125">
        <v>0</v>
      </c>
      <c r="I304" s="125">
        <v>0</v>
      </c>
      <c r="J304" s="16"/>
      <c r="K304" s="17">
        <f t="shared" si="6"/>
        <v>1</v>
      </c>
      <c r="L304" s="17">
        <f t="shared" si="7"/>
        <v>3</v>
      </c>
      <c r="M304" s="18"/>
      <c r="N304" s="18"/>
      <c r="O304" s="18"/>
      <c r="P304" s="18"/>
      <c r="Q304" s="18"/>
    </row>
    <row r="305" spans="1:30" ht="16.5" customHeight="1" x14ac:dyDescent="0.2">
      <c r="A305" s="14">
        <v>44</v>
      </c>
      <c r="B305" s="118">
        <v>43801</v>
      </c>
      <c r="C305" s="125">
        <v>0</v>
      </c>
      <c r="D305" s="125">
        <v>0</v>
      </c>
      <c r="E305" s="125">
        <v>0</v>
      </c>
      <c r="F305" s="125">
        <v>0</v>
      </c>
      <c r="G305" s="125">
        <v>0</v>
      </c>
      <c r="H305" s="125">
        <v>0</v>
      </c>
      <c r="I305" s="125">
        <v>0</v>
      </c>
      <c r="J305" s="16"/>
      <c r="K305" s="17">
        <f t="shared" si="6"/>
        <v>1</v>
      </c>
      <c r="L305" s="17">
        <f t="shared" si="7"/>
        <v>3</v>
      </c>
      <c r="M305" s="18"/>
      <c r="N305" s="18"/>
      <c r="O305" s="18"/>
      <c r="P305" s="18"/>
      <c r="Q305" s="18"/>
    </row>
    <row r="306" spans="1:30" ht="16.5" customHeight="1" x14ac:dyDescent="0.2">
      <c r="A306" s="14">
        <v>45</v>
      </c>
      <c r="B306" s="118">
        <v>43803</v>
      </c>
      <c r="C306" s="125">
        <v>0</v>
      </c>
      <c r="D306" s="125">
        <v>0</v>
      </c>
      <c r="E306" s="125">
        <v>0</v>
      </c>
      <c r="F306" s="125">
        <v>0</v>
      </c>
      <c r="G306" s="125">
        <v>0</v>
      </c>
      <c r="H306" s="125">
        <v>0</v>
      </c>
      <c r="I306" s="125">
        <v>0</v>
      </c>
      <c r="J306" s="16"/>
      <c r="K306" s="17">
        <f t="shared" si="6"/>
        <v>1</v>
      </c>
      <c r="L306" s="17">
        <f t="shared" si="7"/>
        <v>3</v>
      </c>
      <c r="M306" s="18"/>
      <c r="N306" s="18"/>
      <c r="O306" s="18"/>
      <c r="P306" s="18"/>
      <c r="Q306" s="18"/>
    </row>
    <row r="307" spans="1:30" ht="16.5" customHeight="1" x14ac:dyDescent="0.2">
      <c r="A307" s="14">
        <v>46</v>
      </c>
      <c r="B307" s="118">
        <v>43805</v>
      </c>
      <c r="C307" s="125">
        <v>0</v>
      </c>
      <c r="D307" s="125">
        <v>0</v>
      </c>
      <c r="E307" s="125">
        <v>0</v>
      </c>
      <c r="F307" s="125">
        <v>0</v>
      </c>
      <c r="G307" s="125">
        <v>0</v>
      </c>
      <c r="H307" s="125">
        <v>0</v>
      </c>
      <c r="I307" s="125">
        <v>0</v>
      </c>
      <c r="J307" s="16"/>
      <c r="K307" s="17">
        <f t="shared" si="6"/>
        <v>1</v>
      </c>
      <c r="L307" s="17">
        <f t="shared" si="7"/>
        <v>3</v>
      </c>
      <c r="M307" s="18"/>
      <c r="N307" s="18"/>
      <c r="O307" s="18"/>
      <c r="P307" s="18"/>
      <c r="Q307" s="18"/>
    </row>
    <row r="308" spans="1:30" ht="16.5" customHeight="1" x14ac:dyDescent="0.2">
      <c r="A308" s="14">
        <v>47</v>
      </c>
      <c r="B308" s="118">
        <v>43811</v>
      </c>
      <c r="C308" s="125">
        <v>0</v>
      </c>
      <c r="D308" s="125">
        <v>0</v>
      </c>
      <c r="E308" s="125">
        <v>0</v>
      </c>
      <c r="F308" s="125">
        <v>0</v>
      </c>
      <c r="G308" s="125">
        <v>0</v>
      </c>
      <c r="H308" s="125">
        <v>0</v>
      </c>
      <c r="I308" s="125">
        <v>0</v>
      </c>
      <c r="J308" s="16"/>
      <c r="K308" s="17">
        <f t="shared" si="6"/>
        <v>1</v>
      </c>
      <c r="L308" s="17">
        <f t="shared" si="7"/>
        <v>3</v>
      </c>
      <c r="M308" s="18"/>
      <c r="N308" s="18"/>
      <c r="O308" s="18"/>
      <c r="P308" s="18"/>
      <c r="Q308" s="18"/>
    </row>
    <row r="309" spans="1:30" ht="16.5" customHeight="1" x14ac:dyDescent="0.2">
      <c r="A309" s="14">
        <v>48</v>
      </c>
      <c r="B309" s="118">
        <v>43814</v>
      </c>
      <c r="C309" s="125">
        <v>0</v>
      </c>
      <c r="D309" s="125">
        <v>0</v>
      </c>
      <c r="E309" s="125">
        <v>0</v>
      </c>
      <c r="F309" s="125">
        <v>0</v>
      </c>
      <c r="G309" s="125">
        <v>0</v>
      </c>
      <c r="H309" s="125">
        <v>0</v>
      </c>
      <c r="I309" s="125">
        <v>0</v>
      </c>
      <c r="J309" s="16"/>
      <c r="K309" s="17">
        <f t="shared" si="6"/>
        <v>1</v>
      </c>
      <c r="L309" s="17">
        <f t="shared" si="7"/>
        <v>3</v>
      </c>
      <c r="M309" s="18"/>
      <c r="N309" s="18"/>
      <c r="O309" s="18"/>
      <c r="P309" s="18"/>
      <c r="Q309" s="18"/>
    </row>
    <row r="310" spans="1:30" ht="16.5" customHeight="1" x14ac:dyDescent="0.2">
      <c r="A310" s="14">
        <v>49</v>
      </c>
      <c r="B310" s="118">
        <v>43824</v>
      </c>
      <c r="C310" s="125">
        <v>0</v>
      </c>
      <c r="D310" s="125">
        <v>0</v>
      </c>
      <c r="E310" s="125">
        <v>0</v>
      </c>
      <c r="F310" s="125">
        <v>0</v>
      </c>
      <c r="G310" s="125">
        <v>0</v>
      </c>
      <c r="H310" s="125">
        <v>0</v>
      </c>
      <c r="I310" s="125">
        <v>0</v>
      </c>
      <c r="J310" s="16"/>
      <c r="K310" s="17">
        <f t="shared" si="6"/>
        <v>1</v>
      </c>
      <c r="L310" s="17">
        <f t="shared" si="7"/>
        <v>3</v>
      </c>
      <c r="M310" s="18"/>
      <c r="N310" s="18"/>
      <c r="O310" s="18"/>
      <c r="P310" s="18"/>
      <c r="Q310" s="18"/>
    </row>
    <row r="311" spans="1:30" ht="16.5" customHeight="1" x14ac:dyDescent="0.2">
      <c r="A311" s="14">
        <v>50</v>
      </c>
      <c r="B311" s="118">
        <v>43829</v>
      </c>
      <c r="C311" s="125">
        <v>0</v>
      </c>
      <c r="D311" s="125">
        <v>0</v>
      </c>
      <c r="E311" s="125">
        <v>0</v>
      </c>
      <c r="F311" s="125">
        <v>0</v>
      </c>
      <c r="G311" s="125">
        <v>0</v>
      </c>
      <c r="H311" s="125">
        <v>0</v>
      </c>
      <c r="I311" s="125">
        <v>0</v>
      </c>
      <c r="J311" s="16"/>
      <c r="K311" s="17">
        <f t="shared" si="6"/>
        <v>1</v>
      </c>
      <c r="L311" s="17">
        <f t="shared" si="7"/>
        <v>3</v>
      </c>
      <c r="M311" s="18"/>
      <c r="N311" s="18"/>
      <c r="O311" s="18"/>
      <c r="P311" s="18"/>
      <c r="Q311" s="18"/>
    </row>
    <row r="312" spans="1:30" ht="16.5" customHeight="1" x14ac:dyDescent="0.2">
      <c r="A312" s="14">
        <v>51</v>
      </c>
      <c r="B312" s="118">
        <v>43830</v>
      </c>
      <c r="C312" s="125">
        <v>0</v>
      </c>
      <c r="D312" s="125">
        <v>0</v>
      </c>
      <c r="E312" s="125">
        <v>0</v>
      </c>
      <c r="F312" s="125">
        <v>0</v>
      </c>
      <c r="G312" s="125">
        <v>0</v>
      </c>
      <c r="H312" s="125">
        <v>0</v>
      </c>
      <c r="I312" s="125">
        <v>0</v>
      </c>
      <c r="J312" s="16"/>
      <c r="K312" s="17">
        <f t="shared" si="6"/>
        <v>1</v>
      </c>
      <c r="L312" s="17">
        <f t="shared" si="7"/>
        <v>3</v>
      </c>
      <c r="M312" s="18"/>
      <c r="N312" s="18"/>
      <c r="O312" s="18"/>
      <c r="P312" s="18"/>
      <c r="Q312" s="18"/>
    </row>
    <row r="313" spans="1:30" ht="17.100000000000001" customHeight="1" x14ac:dyDescent="0.2">
      <c r="A313" s="14" t="s">
        <v>9</v>
      </c>
      <c r="B313" s="99"/>
      <c r="C313" s="15" t="str">
        <f t="shared" ref="C313:C314" si="8">IF(M313=0, "&lt; 1", M313)</f>
        <v>&lt; 1</v>
      </c>
      <c r="D313" s="15" t="str">
        <f t="shared" ref="D313:D314" si="9">IF(N313=0, "&lt; 1", N313)</f>
        <v>&lt; 1</v>
      </c>
      <c r="E313" s="15">
        <f t="shared" ref="E313:E314" si="10">IF(O313=0, "&lt; 1", O313)</f>
        <v>1</v>
      </c>
      <c r="F313" s="15" t="str">
        <f t="shared" ref="F313:F314" si="11">IF(P313=0, "&lt; 1", P313)</f>
        <v>&lt; 1</v>
      </c>
      <c r="G313" s="15">
        <f t="shared" ref="G313:G314" si="12">IF(Q313=0, "&lt; 1", Q313)</f>
        <v>1</v>
      </c>
      <c r="H313" s="68"/>
      <c r="I313" s="68"/>
      <c r="J313" s="30"/>
      <c r="M313" s="14">
        <f>ROUNDUP(AVERAGE(M262:M312), 0)</f>
        <v>0</v>
      </c>
      <c r="N313" s="14">
        <f>ROUNDUP(AVERAGE(N262:N312), 0)</f>
        <v>0</v>
      </c>
      <c r="O313" s="14">
        <f>ROUNDUP(AVERAGE(O262:O312), 0)</f>
        <v>1</v>
      </c>
      <c r="P313" s="14">
        <f>ROUNDUP(AVERAGE(P262:P312), 0)</f>
        <v>0</v>
      </c>
      <c r="Q313" s="14">
        <f>ROUNDUP(AVERAGE(Q262:Q312), 0)</f>
        <v>1</v>
      </c>
    </row>
    <row r="314" spans="1:30" ht="17.100000000000001" customHeight="1" x14ac:dyDescent="0.2">
      <c r="A314" s="14" t="s">
        <v>10</v>
      </c>
      <c r="B314" s="100"/>
      <c r="C314" s="15" t="str">
        <f t="shared" si="8"/>
        <v>&lt; 1</v>
      </c>
      <c r="D314" s="15" t="str">
        <f t="shared" si="9"/>
        <v>&lt; 1</v>
      </c>
      <c r="E314" s="15" t="str">
        <f t="shared" si="10"/>
        <v>&lt; 1</v>
      </c>
      <c r="F314" s="15" t="str">
        <f t="shared" si="11"/>
        <v>&lt; 1</v>
      </c>
      <c r="G314" s="15" t="str">
        <f t="shared" si="12"/>
        <v>&lt; 1</v>
      </c>
      <c r="H314" s="68"/>
      <c r="I314" s="68"/>
      <c r="J314" s="30"/>
      <c r="M314" s="14">
        <f>MIN(M262:M312)</f>
        <v>0</v>
      </c>
      <c r="N314" s="14">
        <f>MIN(N262:N312)</f>
        <v>0</v>
      </c>
      <c r="O314" s="14">
        <f>MIN(O262:O312)</f>
        <v>0</v>
      </c>
      <c r="P314" s="14">
        <f>MIN(P262:P312)</f>
        <v>0</v>
      </c>
      <c r="Q314" s="14">
        <f>MIN(Q262:Q312)</f>
        <v>0</v>
      </c>
    </row>
    <row r="315" spans="1:30" ht="17.100000000000001" customHeight="1" x14ac:dyDescent="0.2">
      <c r="A315" s="14" t="s">
        <v>11</v>
      </c>
      <c r="B315" s="100"/>
      <c r="C315" s="130">
        <f>MAX(C171:C312)</f>
        <v>1</v>
      </c>
      <c r="D315" s="130">
        <f t="shared" ref="D315:I315" si="13">MAX(D171:D312)</f>
        <v>1</v>
      </c>
      <c r="E315" s="130">
        <f t="shared" si="13"/>
        <v>1</v>
      </c>
      <c r="F315" s="130">
        <f t="shared" si="13"/>
        <v>1</v>
      </c>
      <c r="G315" s="130">
        <f t="shared" si="13"/>
        <v>1</v>
      </c>
      <c r="H315" s="130">
        <f t="shared" si="13"/>
        <v>1</v>
      </c>
      <c r="I315" s="130">
        <f t="shared" si="13"/>
        <v>1</v>
      </c>
      <c r="J315" s="30"/>
      <c r="M315" s="14">
        <f>MAX(M262:M312)</f>
        <v>0</v>
      </c>
      <c r="N315" s="14">
        <f>MAX(N262:N312)</f>
        <v>0</v>
      </c>
      <c r="O315" s="14">
        <f>MAX(O262:O312)</f>
        <v>1</v>
      </c>
      <c r="P315" s="14">
        <f>MAX(P262:P312)</f>
        <v>0</v>
      </c>
      <c r="Q315" s="14">
        <f>MAX(Q262:Q312)</f>
        <v>1</v>
      </c>
    </row>
    <row r="316" spans="1:30" ht="17.100000000000001" customHeight="1" x14ac:dyDescent="0.2">
      <c r="A316" s="14" t="s">
        <v>12</v>
      </c>
      <c r="B316" s="100"/>
      <c r="C316" s="21">
        <f t="shared" ref="C316:G317" si="14">M316</f>
        <v>0</v>
      </c>
      <c r="D316" s="21">
        <f t="shared" si="14"/>
        <v>0</v>
      </c>
      <c r="E316" s="21">
        <f t="shared" si="14"/>
        <v>0.15430334996209191</v>
      </c>
      <c r="F316" s="21">
        <f t="shared" si="14"/>
        <v>0</v>
      </c>
      <c r="G316" s="21">
        <f t="shared" si="14"/>
        <v>0.2971017571861746</v>
      </c>
      <c r="H316" s="69"/>
      <c r="I316" s="69"/>
      <c r="J316" s="22"/>
      <c r="M316" s="21">
        <f>STDEV(M262:M312)</f>
        <v>0</v>
      </c>
      <c r="N316" s="21">
        <f>STDEV(N262:N312)</f>
        <v>0</v>
      </c>
      <c r="O316" s="21">
        <f>STDEV(O262:O312)</f>
        <v>0.15430334996209191</v>
      </c>
      <c r="P316" s="21">
        <f>STDEV(P262:P312)</f>
        <v>0</v>
      </c>
      <c r="Q316" s="21">
        <f>STDEV(Q262:Q312)</f>
        <v>0.2971017571861746</v>
      </c>
    </row>
    <row r="317" spans="1:30" ht="17.100000000000001" customHeight="1" x14ac:dyDescent="0.2">
      <c r="A317" s="14" t="s">
        <v>13</v>
      </c>
      <c r="B317" s="100"/>
      <c r="C317" s="21" t="str">
        <f t="shared" si="14"/>
        <v>NA</v>
      </c>
      <c r="D317" s="21" t="str">
        <f t="shared" si="14"/>
        <v>NA</v>
      </c>
      <c r="E317" s="21">
        <f t="shared" si="14"/>
        <v>15.430334996209192</v>
      </c>
      <c r="F317" s="21" t="str">
        <f t="shared" si="14"/>
        <v>NA</v>
      </c>
      <c r="G317" s="21">
        <f t="shared" si="14"/>
        <v>29.71017571861746</v>
      </c>
      <c r="H317" s="69"/>
      <c r="I317" s="69"/>
      <c r="J317" s="22"/>
      <c r="M317" s="21" t="str">
        <f>IF(M313=0, "NA", M316*100/M313)</f>
        <v>NA</v>
      </c>
      <c r="N317" s="21" t="str">
        <f>IF(N313=0, "NA", N316*100/N313)</f>
        <v>NA</v>
      </c>
      <c r="O317" s="21">
        <f>IF(O313=0, "NA", O316*100/O313)</f>
        <v>15.430334996209192</v>
      </c>
      <c r="P317" s="21" t="str">
        <f>IF(P313=0, "NA", P316*100/P313)</f>
        <v>NA</v>
      </c>
      <c r="Q317" s="21">
        <f>IF(Q313=0, "NA", Q316*100/Q313)</f>
        <v>29.71017571861746</v>
      </c>
    </row>
    <row r="318" spans="1:30" ht="11.25" customHeight="1" x14ac:dyDescent="0.2">
      <c r="N318" s="23"/>
    </row>
    <row r="319" spans="1:30" s="34" customFormat="1" ht="14.25" customHeight="1" x14ac:dyDescent="0.2">
      <c r="A319" s="132" t="s">
        <v>28</v>
      </c>
      <c r="B319" s="132"/>
      <c r="C319" s="132"/>
      <c r="E319" s="40"/>
      <c r="F319" s="36"/>
      <c r="G319" s="36"/>
      <c r="H319" s="55"/>
      <c r="I319" s="55"/>
      <c r="J319" s="36"/>
      <c r="K319" s="35"/>
      <c r="L319" s="35"/>
      <c r="M319" s="45"/>
      <c r="N319" s="46"/>
      <c r="O319" s="46"/>
      <c r="P319" s="46"/>
      <c r="Q319" s="45"/>
      <c r="R319" s="46"/>
      <c r="S319" s="46"/>
      <c r="T319" s="46"/>
      <c r="U319" s="45"/>
      <c r="V319" s="46"/>
      <c r="W319" s="46"/>
      <c r="X319" s="46"/>
      <c r="Y319" s="45"/>
      <c r="Z319" s="46"/>
      <c r="AA319" s="46"/>
      <c r="AB319" s="46"/>
      <c r="AC319" s="45"/>
      <c r="AD319" s="45"/>
    </row>
    <row r="320" spans="1:30" s="34" customFormat="1" ht="14.25" customHeight="1" x14ac:dyDescent="0.2">
      <c r="A320" s="133" t="s">
        <v>29</v>
      </c>
      <c r="B320" s="134"/>
      <c r="C320" s="134"/>
      <c r="E320" s="40"/>
      <c r="F320" s="36"/>
      <c r="G320" s="36"/>
      <c r="H320" s="55"/>
      <c r="I320" s="55"/>
      <c r="J320" s="36"/>
      <c r="K320" s="39"/>
      <c r="L320" s="39"/>
      <c r="M320" s="45"/>
      <c r="N320" s="46"/>
      <c r="O320" s="46"/>
      <c r="P320" s="46"/>
      <c r="Q320" s="45"/>
      <c r="R320" s="46"/>
      <c r="S320" s="46"/>
      <c r="T320" s="46"/>
      <c r="U320" s="45"/>
      <c r="V320" s="46"/>
      <c r="W320" s="46"/>
      <c r="X320" s="46"/>
      <c r="Y320" s="45"/>
      <c r="Z320" s="46"/>
      <c r="AA320" s="46"/>
      <c r="AB320" s="46"/>
      <c r="AC320" s="45"/>
      <c r="AD320" s="45"/>
    </row>
    <row r="321" spans="1:32" ht="15.95" customHeight="1" x14ac:dyDescent="0.2">
      <c r="A321" s="14" t="s">
        <v>9</v>
      </c>
      <c r="B321" s="100"/>
      <c r="C321" s="15">
        <f t="shared" ref="C321:G322" si="15">IF(M389=0, "&lt; 1", M389)</f>
        <v>1</v>
      </c>
      <c r="D321" s="15">
        <f t="shared" si="15"/>
        <v>1</v>
      </c>
      <c r="E321" s="15">
        <f t="shared" si="15"/>
        <v>1</v>
      </c>
      <c r="F321" s="15">
        <f t="shared" si="15"/>
        <v>1</v>
      </c>
      <c r="G321" s="15">
        <f t="shared" si="15"/>
        <v>1</v>
      </c>
      <c r="H321" s="68"/>
      <c r="I321" s="68"/>
      <c r="J321" s="30"/>
      <c r="M321" s="43"/>
      <c r="N321" s="47"/>
      <c r="O321" s="47"/>
      <c r="P321" s="47"/>
      <c r="Q321" s="43"/>
      <c r="R321" s="47"/>
      <c r="S321" s="47"/>
      <c r="T321" s="47"/>
      <c r="U321" s="26"/>
      <c r="V321" s="47"/>
      <c r="W321" s="47"/>
      <c r="X321" s="47"/>
      <c r="Y321" s="43"/>
      <c r="Z321" s="47"/>
      <c r="AA321" s="47"/>
      <c r="AB321" s="47"/>
      <c r="AC321" s="43"/>
      <c r="AD321" s="43"/>
      <c r="AE321" s="28"/>
      <c r="AF321" s="28"/>
    </row>
    <row r="322" spans="1:32" ht="15.95" customHeight="1" x14ac:dyDescent="0.2">
      <c r="A322" s="14" t="s">
        <v>10</v>
      </c>
      <c r="B322" s="100"/>
      <c r="C322" s="15" t="str">
        <f t="shared" si="15"/>
        <v>&lt; 1</v>
      </c>
      <c r="D322" s="15" t="str">
        <f t="shared" si="15"/>
        <v>&lt; 1</v>
      </c>
      <c r="E322" s="15" t="str">
        <f t="shared" si="15"/>
        <v>&lt; 1</v>
      </c>
      <c r="F322" s="15" t="str">
        <f t="shared" si="15"/>
        <v>&lt; 1</v>
      </c>
      <c r="G322" s="15" t="str">
        <f t="shared" si="15"/>
        <v>&lt; 1</v>
      </c>
      <c r="H322" s="68"/>
      <c r="I322" s="68"/>
      <c r="J322" s="30"/>
      <c r="M322" s="43"/>
      <c r="N322" s="37"/>
      <c r="O322" s="37"/>
      <c r="P322" s="37"/>
      <c r="Q322" s="43"/>
      <c r="R322" s="37"/>
      <c r="S322" s="37"/>
      <c r="T322" s="37"/>
      <c r="U322" s="26"/>
      <c r="V322" s="37"/>
      <c r="W322" s="37"/>
      <c r="X322" s="37"/>
      <c r="Y322" s="43"/>
      <c r="Z322" s="37"/>
      <c r="AA322" s="37"/>
      <c r="AB322" s="37"/>
      <c r="AC322" s="43"/>
      <c r="AD322" s="43"/>
      <c r="AE322" s="28"/>
      <c r="AF322" s="28"/>
    </row>
    <row r="323" spans="1:32" ht="15.95" customHeight="1" x14ac:dyDescent="0.2">
      <c r="A323" s="14" t="s">
        <v>11</v>
      </c>
      <c r="B323" s="100"/>
      <c r="C323" s="130">
        <f>MAX(C13:C170)</f>
        <v>1</v>
      </c>
      <c r="D323" s="130">
        <f t="shared" ref="D323:I323" si="16">MAX(D13:D170)</f>
        <v>1</v>
      </c>
      <c r="E323" s="130">
        <f t="shared" si="16"/>
        <v>1</v>
      </c>
      <c r="F323" s="130">
        <f t="shared" si="16"/>
        <v>1</v>
      </c>
      <c r="G323" s="130">
        <f t="shared" si="16"/>
        <v>1</v>
      </c>
      <c r="H323" s="130">
        <f t="shared" si="16"/>
        <v>1</v>
      </c>
      <c r="I323" s="130">
        <f t="shared" si="16"/>
        <v>1</v>
      </c>
      <c r="J323" s="30"/>
      <c r="L323" s="38"/>
      <c r="M323" s="46"/>
      <c r="N323" s="37"/>
      <c r="O323" s="37"/>
      <c r="P323" s="37"/>
      <c r="Q323" s="43"/>
      <c r="R323" s="37"/>
      <c r="S323" s="37"/>
      <c r="T323" s="37"/>
      <c r="U323" s="26"/>
      <c r="V323" s="37"/>
      <c r="W323" s="37"/>
      <c r="X323" s="37"/>
      <c r="Y323" s="43"/>
      <c r="Z323" s="37"/>
      <c r="AA323" s="37"/>
      <c r="AB323" s="37"/>
      <c r="AC323" s="43"/>
      <c r="AD323" s="43"/>
      <c r="AE323" s="28"/>
      <c r="AF323" s="28"/>
    </row>
    <row r="324" spans="1:32" ht="15.95" customHeight="1" x14ac:dyDescent="0.2">
      <c r="A324" s="14" t="s">
        <v>12</v>
      </c>
      <c r="B324" s="100"/>
      <c r="C324" s="21">
        <f t="shared" ref="C324:G325" si="17">M392</f>
        <v>0.12598815766974242</v>
      </c>
      <c r="D324" s="21">
        <f t="shared" si="17"/>
        <v>0.17673143177130224</v>
      </c>
      <c r="E324" s="21">
        <f t="shared" si="17"/>
        <v>0.17673143177130224</v>
      </c>
      <c r="F324" s="21">
        <f t="shared" si="17"/>
        <v>0.27247890131917829</v>
      </c>
      <c r="G324" s="21">
        <f t="shared" si="17"/>
        <v>0.17673143177130224</v>
      </c>
      <c r="H324" s="69"/>
      <c r="I324" s="69"/>
      <c r="J324" s="30"/>
      <c r="L324" s="13"/>
      <c r="M324" s="26"/>
      <c r="N324" s="37"/>
      <c r="O324" s="37"/>
      <c r="P324" s="37"/>
      <c r="Q324" s="26"/>
      <c r="R324" s="37"/>
      <c r="S324" s="37"/>
      <c r="T324" s="37"/>
      <c r="U324" s="26"/>
      <c r="V324" s="37"/>
      <c r="W324" s="37"/>
      <c r="X324" s="37"/>
      <c r="Y324" s="43"/>
      <c r="Z324" s="37"/>
      <c r="AA324" s="37"/>
      <c r="AB324" s="37"/>
      <c r="AC324" s="43"/>
      <c r="AD324" s="43"/>
      <c r="AE324" s="28"/>
      <c r="AF324" s="28"/>
    </row>
    <row r="325" spans="1:32" ht="15.95" customHeight="1" x14ac:dyDescent="0.2">
      <c r="A325" s="14" t="s">
        <v>13</v>
      </c>
      <c r="B325" s="100"/>
      <c r="C325" s="21">
        <f t="shared" si="17"/>
        <v>12.598815766974242</v>
      </c>
      <c r="D325" s="21">
        <f t="shared" si="17"/>
        <v>17.673143177130225</v>
      </c>
      <c r="E325" s="21">
        <f t="shared" si="17"/>
        <v>17.673143177130225</v>
      </c>
      <c r="F325" s="21">
        <f t="shared" si="17"/>
        <v>27.247890131917828</v>
      </c>
      <c r="G325" s="21">
        <f t="shared" si="17"/>
        <v>17.673143177130225</v>
      </c>
      <c r="H325" s="69"/>
      <c r="I325" s="69"/>
      <c r="J325" s="30"/>
      <c r="L325" s="13"/>
      <c r="M325" s="42" t="s">
        <v>21</v>
      </c>
      <c r="N325" s="29" t="s">
        <v>25</v>
      </c>
      <c r="O325" s="42" t="s">
        <v>22</v>
      </c>
      <c r="P325" s="41" t="s">
        <v>26</v>
      </c>
      <c r="Q325" s="41" t="s">
        <v>27</v>
      </c>
      <c r="R325" s="37"/>
      <c r="S325" s="37"/>
      <c r="T325" s="37"/>
      <c r="U325" s="26"/>
      <c r="V325" s="37"/>
      <c r="W325" s="37"/>
      <c r="X325" s="37"/>
      <c r="Y325" s="43"/>
      <c r="Z325" s="37"/>
      <c r="AA325" s="37"/>
      <c r="AB325" s="37"/>
      <c r="AC325" s="43"/>
      <c r="AD325" s="43"/>
      <c r="AE325" s="28"/>
      <c r="AF325" s="28"/>
    </row>
    <row r="326" spans="1:32" ht="15.95" customHeight="1" x14ac:dyDescent="0.2">
      <c r="L326" s="13"/>
      <c r="M326" s="18">
        <v>0</v>
      </c>
      <c r="N326" s="18">
        <v>0</v>
      </c>
      <c r="O326" s="18">
        <v>0</v>
      </c>
      <c r="P326" s="18">
        <v>0</v>
      </c>
      <c r="Q326" s="18">
        <v>0</v>
      </c>
      <c r="R326" s="37"/>
      <c r="S326" s="37"/>
      <c r="T326" s="37"/>
      <c r="U326" s="26"/>
      <c r="V326" s="37"/>
      <c r="W326" s="37"/>
      <c r="X326" s="37"/>
      <c r="Y326" s="43"/>
      <c r="Z326" s="37"/>
      <c r="AA326" s="37"/>
      <c r="AB326" s="37"/>
      <c r="AC326" s="43"/>
      <c r="AD326" s="43"/>
      <c r="AE326" s="28"/>
      <c r="AF326" s="28"/>
    </row>
    <row r="327" spans="1:32" ht="15.95" customHeight="1" x14ac:dyDescent="0.2">
      <c r="A327" s="24"/>
      <c r="L327" s="13"/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37"/>
      <c r="S327" s="37"/>
      <c r="T327" s="37"/>
      <c r="U327" s="26"/>
      <c r="V327" s="37"/>
      <c r="W327" s="37"/>
      <c r="X327" s="37"/>
      <c r="Y327" s="43"/>
      <c r="Z327" s="37"/>
      <c r="AA327" s="37"/>
      <c r="AB327" s="37"/>
      <c r="AC327" s="43"/>
      <c r="AD327" s="43"/>
      <c r="AE327" s="28"/>
      <c r="AF327" s="28"/>
    </row>
    <row r="328" spans="1:32" ht="15.95" customHeight="1" x14ac:dyDescent="0.2">
      <c r="L328" s="13"/>
      <c r="M328" s="18">
        <v>0</v>
      </c>
      <c r="N328" s="18">
        <v>0</v>
      </c>
      <c r="O328" s="18">
        <v>0</v>
      </c>
      <c r="P328" s="18">
        <v>0</v>
      </c>
      <c r="Q328" s="18">
        <v>0</v>
      </c>
      <c r="R328" s="37"/>
      <c r="S328" s="37"/>
      <c r="T328" s="37"/>
      <c r="U328" s="26"/>
      <c r="V328" s="37"/>
      <c r="W328" s="37"/>
      <c r="X328" s="37"/>
      <c r="Y328" s="43"/>
      <c r="Z328" s="37"/>
      <c r="AA328" s="37"/>
      <c r="AB328" s="37"/>
      <c r="AC328" s="43"/>
      <c r="AD328" s="43"/>
      <c r="AE328" s="28"/>
      <c r="AF328" s="28"/>
    </row>
    <row r="329" spans="1:32" ht="15.95" customHeight="1" x14ac:dyDescent="0.2">
      <c r="L329" s="13"/>
      <c r="M329" s="18">
        <v>0</v>
      </c>
      <c r="N329" s="18">
        <v>0</v>
      </c>
      <c r="O329" s="18">
        <v>0</v>
      </c>
      <c r="P329" s="18">
        <v>0</v>
      </c>
      <c r="Q329" s="18">
        <v>0</v>
      </c>
      <c r="R329" s="37"/>
      <c r="S329" s="37"/>
      <c r="T329" s="37"/>
      <c r="U329" s="26"/>
      <c r="V329" s="37"/>
      <c r="W329" s="37"/>
      <c r="X329" s="37"/>
      <c r="Y329" s="43"/>
      <c r="Z329" s="37"/>
      <c r="AA329" s="37"/>
      <c r="AB329" s="37"/>
      <c r="AC329" s="43"/>
      <c r="AD329" s="43"/>
      <c r="AE329" s="28"/>
      <c r="AF329" s="28"/>
    </row>
    <row r="330" spans="1:32" ht="15.95" customHeight="1" x14ac:dyDescent="0.2">
      <c r="L330" s="13"/>
      <c r="M330" s="18">
        <v>0</v>
      </c>
      <c r="N330" s="18">
        <v>0</v>
      </c>
      <c r="O330" s="18">
        <v>0</v>
      </c>
      <c r="P330" s="18">
        <v>0</v>
      </c>
      <c r="Q330" s="18">
        <v>0</v>
      </c>
      <c r="R330" s="37"/>
      <c r="S330" s="37"/>
      <c r="T330" s="37"/>
      <c r="U330" s="26"/>
      <c r="V330" s="37"/>
      <c r="W330" s="37"/>
      <c r="X330" s="37"/>
      <c r="Y330" s="43"/>
      <c r="Z330" s="37"/>
      <c r="AA330" s="37"/>
      <c r="AB330" s="37"/>
      <c r="AC330" s="43"/>
      <c r="AD330" s="43"/>
      <c r="AE330" s="28"/>
      <c r="AF330" s="28"/>
    </row>
    <row r="331" spans="1:32" ht="15.95" customHeight="1" x14ac:dyDescent="0.2">
      <c r="L331" s="13"/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37"/>
      <c r="S331" s="37"/>
      <c r="T331" s="37"/>
      <c r="U331" s="26"/>
      <c r="V331" s="37"/>
      <c r="W331" s="37"/>
      <c r="X331" s="37"/>
      <c r="Y331" s="43"/>
      <c r="Z331" s="37"/>
      <c r="AA331" s="37"/>
      <c r="AB331" s="37"/>
      <c r="AC331" s="43"/>
      <c r="AD331" s="43"/>
      <c r="AE331" s="28"/>
      <c r="AF331" s="28"/>
    </row>
    <row r="332" spans="1:32" ht="15.95" customHeight="1" x14ac:dyDescent="0.2">
      <c r="L332" s="37"/>
      <c r="M332" s="18">
        <v>0</v>
      </c>
      <c r="N332" s="18">
        <v>0</v>
      </c>
      <c r="O332" s="18">
        <v>0</v>
      </c>
      <c r="P332" s="18">
        <v>0</v>
      </c>
      <c r="Q332" s="18">
        <v>0</v>
      </c>
      <c r="R332" s="43"/>
      <c r="S332" s="37"/>
      <c r="T332" s="37"/>
      <c r="U332" s="37"/>
      <c r="V332" s="43"/>
      <c r="W332" s="43"/>
      <c r="X332" s="43"/>
      <c r="Y332" s="43"/>
      <c r="Z332" s="43"/>
      <c r="AA332" s="43"/>
      <c r="AB332" s="43"/>
      <c r="AC332" s="43"/>
      <c r="AD332" s="43"/>
      <c r="AE332" s="28"/>
      <c r="AF332" s="28"/>
    </row>
    <row r="333" spans="1:32" ht="15.95" customHeight="1" x14ac:dyDescent="0.2">
      <c r="K333" s="37"/>
      <c r="L333" s="37"/>
      <c r="M333" s="18">
        <v>0</v>
      </c>
      <c r="N333" s="18">
        <v>0</v>
      </c>
      <c r="O333" s="18">
        <v>0</v>
      </c>
      <c r="P333" s="18">
        <v>0</v>
      </c>
      <c r="Q333" s="18">
        <v>0</v>
      </c>
      <c r="R333" s="37"/>
      <c r="S333" s="37"/>
      <c r="T333" s="37"/>
      <c r="U333" s="37"/>
      <c r="V333" s="37"/>
      <c r="W333" s="37"/>
      <c r="X333" s="37"/>
      <c r="Y333" s="37"/>
      <c r="Z333" s="37"/>
      <c r="AA333" s="43"/>
      <c r="AB333" s="43"/>
      <c r="AC333" s="43"/>
      <c r="AD333" s="43"/>
      <c r="AE333" s="28"/>
      <c r="AF333" s="28"/>
    </row>
    <row r="334" spans="1:32" ht="15.95" customHeight="1" x14ac:dyDescent="0.2">
      <c r="K334" s="37"/>
      <c r="L334" s="37"/>
      <c r="M334" s="18">
        <v>0</v>
      </c>
      <c r="N334" s="18">
        <v>0</v>
      </c>
      <c r="O334" s="18">
        <v>0</v>
      </c>
      <c r="P334" s="18">
        <v>0</v>
      </c>
      <c r="Q334" s="18">
        <v>0</v>
      </c>
      <c r="R334" s="37"/>
      <c r="S334" s="37"/>
      <c r="T334" s="37"/>
      <c r="U334" s="37"/>
      <c r="V334" s="37"/>
      <c r="W334" s="37"/>
      <c r="X334" s="37"/>
      <c r="Y334" s="37"/>
      <c r="Z334" s="37"/>
      <c r="AA334" s="28"/>
      <c r="AB334" s="28"/>
      <c r="AC334" s="28"/>
      <c r="AD334" s="28"/>
      <c r="AE334" s="28"/>
      <c r="AF334" s="28"/>
    </row>
    <row r="335" spans="1:32" ht="15.95" customHeight="1" x14ac:dyDescent="0.2">
      <c r="K335" s="37"/>
      <c r="L335" s="37"/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37"/>
      <c r="S335" s="37"/>
      <c r="T335" s="37"/>
      <c r="U335" s="37"/>
      <c r="V335" s="37"/>
      <c r="W335" s="37"/>
      <c r="X335" s="37"/>
      <c r="Y335" s="37"/>
      <c r="Z335" s="37"/>
      <c r="AA335" s="28"/>
      <c r="AB335" s="28"/>
      <c r="AC335" s="28"/>
      <c r="AD335" s="28"/>
      <c r="AE335" s="28"/>
      <c r="AF335" s="28"/>
    </row>
    <row r="336" spans="1:32" ht="15.95" customHeight="1" x14ac:dyDescent="0.2">
      <c r="K336" s="37"/>
      <c r="L336" s="37"/>
      <c r="M336" s="18">
        <v>0</v>
      </c>
      <c r="N336" s="18">
        <v>0</v>
      </c>
      <c r="O336" s="18">
        <v>0</v>
      </c>
      <c r="P336" s="18">
        <v>0</v>
      </c>
      <c r="Q336" s="18">
        <v>0</v>
      </c>
      <c r="R336" s="37"/>
      <c r="S336" s="37"/>
      <c r="T336" s="37"/>
      <c r="U336" s="37"/>
      <c r="V336" s="37"/>
      <c r="W336" s="37"/>
      <c r="X336" s="37"/>
      <c r="Y336" s="37"/>
      <c r="Z336" s="37"/>
      <c r="AA336" s="28"/>
      <c r="AB336" s="28"/>
      <c r="AC336" s="28"/>
      <c r="AD336" s="28"/>
      <c r="AE336" s="28"/>
      <c r="AF336" s="28"/>
    </row>
    <row r="337" spans="1:32" ht="15.95" customHeight="1" x14ac:dyDescent="0.2">
      <c r="K337" s="37"/>
      <c r="L337" s="37"/>
      <c r="M337" s="18">
        <v>0</v>
      </c>
      <c r="N337" s="18">
        <v>0</v>
      </c>
      <c r="O337" s="18">
        <v>0</v>
      </c>
      <c r="P337" s="18">
        <v>0</v>
      </c>
      <c r="Q337" s="18">
        <v>0</v>
      </c>
      <c r="R337" s="37"/>
      <c r="S337" s="37"/>
      <c r="T337" s="37"/>
      <c r="U337" s="37"/>
      <c r="V337" s="37"/>
      <c r="W337" s="37"/>
      <c r="X337" s="37"/>
      <c r="Y337" s="37"/>
      <c r="Z337" s="37"/>
      <c r="AA337" s="28"/>
      <c r="AB337" s="28"/>
      <c r="AC337" s="28"/>
      <c r="AD337" s="28"/>
      <c r="AE337" s="28"/>
      <c r="AF337" s="28"/>
    </row>
    <row r="338" spans="1:32" ht="15.95" customHeight="1" x14ac:dyDescent="0.2">
      <c r="A338" s="28"/>
      <c r="B338" s="102"/>
      <c r="C338" s="28"/>
      <c r="D338" s="28"/>
      <c r="E338" s="28"/>
      <c r="F338" s="28"/>
      <c r="G338" s="28"/>
      <c r="H338" s="28"/>
      <c r="I338" s="28"/>
      <c r="K338" s="37"/>
      <c r="L338" s="37"/>
      <c r="M338" s="18">
        <v>0</v>
      </c>
      <c r="N338" s="18">
        <v>0</v>
      </c>
      <c r="O338" s="18">
        <v>0</v>
      </c>
      <c r="P338" s="18">
        <v>1</v>
      </c>
      <c r="Q338" s="18">
        <v>0</v>
      </c>
      <c r="R338" s="37"/>
      <c r="S338" s="37"/>
      <c r="T338" s="37"/>
      <c r="U338" s="37"/>
      <c r="V338" s="37"/>
      <c r="W338" s="37"/>
      <c r="X338" s="37"/>
      <c r="Y338" s="37"/>
      <c r="Z338" s="37"/>
      <c r="AA338" s="28"/>
      <c r="AB338" s="28"/>
      <c r="AC338" s="28"/>
      <c r="AD338" s="28"/>
      <c r="AE338" s="28"/>
      <c r="AF338" s="28"/>
    </row>
    <row r="339" spans="1:32" ht="15.95" customHeight="1" x14ac:dyDescent="0.2">
      <c r="A339" s="28"/>
      <c r="B339" s="102"/>
      <c r="C339" s="28"/>
      <c r="D339" s="28"/>
      <c r="E339" s="28"/>
      <c r="F339" s="28"/>
      <c r="G339" s="28"/>
      <c r="H339" s="28"/>
      <c r="I339" s="28"/>
      <c r="M339" s="18">
        <v>0</v>
      </c>
      <c r="N339" s="18">
        <v>0</v>
      </c>
      <c r="O339" s="18">
        <v>0</v>
      </c>
      <c r="P339" s="18">
        <v>0</v>
      </c>
      <c r="Q339" s="18">
        <v>0</v>
      </c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</row>
    <row r="340" spans="1:32" ht="15.95" customHeight="1" x14ac:dyDescent="0.2">
      <c r="B340" s="102"/>
      <c r="C340" s="28"/>
      <c r="D340" s="28"/>
      <c r="E340" s="28"/>
      <c r="F340" s="28"/>
      <c r="G340" s="28"/>
      <c r="H340" s="28"/>
      <c r="I340" s="28"/>
      <c r="M340" s="18">
        <v>0</v>
      </c>
      <c r="N340" s="18">
        <v>0</v>
      </c>
      <c r="O340" s="18">
        <v>0</v>
      </c>
      <c r="P340" s="18">
        <v>0</v>
      </c>
      <c r="Q340" s="18">
        <v>0</v>
      </c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</row>
    <row r="341" spans="1:32" s="34" customFormat="1" ht="15.75" customHeight="1" x14ac:dyDescent="0.2">
      <c r="A341" s="135" t="s">
        <v>54</v>
      </c>
      <c r="B341" s="135"/>
      <c r="C341" s="135"/>
      <c r="D341" s="135"/>
      <c r="E341" s="135"/>
      <c r="F341" s="135"/>
      <c r="G341" s="135"/>
      <c r="H341" s="55"/>
      <c r="I341" s="55"/>
      <c r="J341" s="36"/>
      <c r="K341" s="35"/>
      <c r="M341" s="18">
        <v>0</v>
      </c>
      <c r="N341" s="18">
        <v>0</v>
      </c>
      <c r="O341" s="18">
        <v>0</v>
      </c>
      <c r="P341" s="18">
        <v>0</v>
      </c>
      <c r="Q341" s="18">
        <v>0</v>
      </c>
    </row>
    <row r="342" spans="1:32" s="34" customFormat="1" ht="17.25" customHeight="1" x14ac:dyDescent="0.2">
      <c r="A342" s="136" t="s">
        <v>55</v>
      </c>
      <c r="B342" s="136"/>
      <c r="C342" s="136"/>
      <c r="D342" s="136"/>
      <c r="E342" s="136"/>
      <c r="F342" s="136"/>
      <c r="G342" s="136"/>
      <c r="H342" s="56"/>
      <c r="I342" s="56"/>
      <c r="J342" s="36"/>
      <c r="K342" s="35"/>
      <c r="M342" s="18">
        <v>0</v>
      </c>
      <c r="N342" s="18">
        <v>0</v>
      </c>
      <c r="O342" s="18">
        <v>0</v>
      </c>
      <c r="P342" s="18">
        <v>1</v>
      </c>
      <c r="Q342" s="18">
        <v>0</v>
      </c>
    </row>
    <row r="343" spans="1:32" ht="15.95" customHeight="1" x14ac:dyDescent="0.2">
      <c r="A343" s="28"/>
      <c r="B343" s="102"/>
      <c r="C343" s="28"/>
      <c r="D343" s="28"/>
      <c r="E343" s="28"/>
      <c r="F343" s="28"/>
      <c r="G343" s="28"/>
      <c r="H343" s="28"/>
      <c r="I343" s="28"/>
      <c r="M343" s="18">
        <v>0</v>
      </c>
      <c r="N343" s="18">
        <v>0</v>
      </c>
      <c r="O343" s="18">
        <v>0</v>
      </c>
      <c r="P343" s="18">
        <v>0</v>
      </c>
      <c r="Q343" s="18">
        <v>0</v>
      </c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</row>
    <row r="344" spans="1:32" s="25" customFormat="1" ht="15.95" customHeight="1" x14ac:dyDescent="0.2">
      <c r="A344" s="137" t="s">
        <v>17</v>
      </c>
      <c r="B344" s="137"/>
      <c r="C344" s="137"/>
      <c r="D344" s="30"/>
      <c r="J344" s="30"/>
      <c r="K344" s="28"/>
      <c r="L344" s="28"/>
      <c r="M344" s="18">
        <v>0</v>
      </c>
      <c r="N344" s="18">
        <v>0</v>
      </c>
      <c r="O344" s="18">
        <v>0</v>
      </c>
      <c r="P344" s="18">
        <v>0</v>
      </c>
      <c r="Q344" s="18">
        <v>0</v>
      </c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</row>
    <row r="345" spans="1:32" s="25" customFormat="1" ht="39" customHeight="1" x14ac:dyDescent="0.2">
      <c r="A345" s="137" t="s">
        <v>67</v>
      </c>
      <c r="B345" s="137"/>
      <c r="C345" s="137"/>
      <c r="D345" s="137"/>
      <c r="E345" s="137"/>
      <c r="F345" s="137"/>
      <c r="G345" s="137"/>
      <c r="H345" s="57"/>
      <c r="I345" s="57"/>
      <c r="J345" s="30"/>
      <c r="K345" s="28"/>
      <c r="L345" s="28"/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</row>
    <row r="346" spans="1:32" s="25" customFormat="1" ht="37.5" customHeight="1" x14ac:dyDescent="0.2">
      <c r="A346" s="138" t="s">
        <v>86</v>
      </c>
      <c r="B346" s="138"/>
      <c r="C346" s="138"/>
      <c r="D346" s="138"/>
      <c r="E346" s="138"/>
      <c r="F346" s="138"/>
      <c r="G346" s="138"/>
      <c r="H346" s="58"/>
      <c r="I346" s="58"/>
      <c r="J346" s="30"/>
      <c r="K346" s="28"/>
      <c r="L346" s="28"/>
      <c r="M346" s="18">
        <v>0</v>
      </c>
      <c r="N346" s="18">
        <v>0</v>
      </c>
      <c r="O346" s="18">
        <v>0</v>
      </c>
      <c r="P346" s="18">
        <v>0</v>
      </c>
      <c r="Q346" s="18">
        <v>0</v>
      </c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</row>
    <row r="347" spans="1:32" s="25" customFormat="1" ht="15.95" customHeight="1" x14ac:dyDescent="0.2">
      <c r="B347" s="103"/>
      <c r="J347" s="30"/>
      <c r="K347" s="28"/>
      <c r="L347" s="28"/>
      <c r="M347" s="18">
        <v>0</v>
      </c>
      <c r="N347" s="18">
        <v>0</v>
      </c>
      <c r="O347" s="18">
        <v>0</v>
      </c>
      <c r="P347" s="18">
        <v>1</v>
      </c>
      <c r="Q347" s="18">
        <v>0</v>
      </c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</row>
    <row r="348" spans="1:32" s="25" customFormat="1" ht="25.5" customHeight="1" x14ac:dyDescent="0.2">
      <c r="B348" s="131" t="s">
        <v>1</v>
      </c>
      <c r="C348" s="131"/>
      <c r="D348" s="131"/>
      <c r="E348" s="131" t="s">
        <v>2</v>
      </c>
      <c r="F348" s="131"/>
      <c r="G348" s="131"/>
      <c r="H348" s="54"/>
      <c r="I348" s="54"/>
      <c r="J348" s="30"/>
      <c r="K348" s="28"/>
      <c r="L348" s="28"/>
      <c r="M348" s="18">
        <v>0</v>
      </c>
      <c r="N348" s="18">
        <v>0</v>
      </c>
      <c r="O348" s="18">
        <v>0</v>
      </c>
      <c r="P348" s="18">
        <v>0</v>
      </c>
      <c r="Q348" s="18">
        <v>0</v>
      </c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</row>
    <row r="349" spans="1:32" s="25" customFormat="1" ht="38.1" customHeight="1" x14ac:dyDescent="0.2">
      <c r="B349" s="131"/>
      <c r="C349" s="131"/>
      <c r="D349" s="131"/>
      <c r="E349" s="131"/>
      <c r="F349" s="131"/>
      <c r="G349" s="131"/>
      <c r="H349" s="54"/>
      <c r="I349" s="54"/>
      <c r="J349" s="30"/>
      <c r="K349" s="28"/>
      <c r="L349" s="28"/>
      <c r="M349" s="18">
        <v>0</v>
      </c>
      <c r="N349" s="18">
        <v>0</v>
      </c>
      <c r="O349" s="18">
        <v>0</v>
      </c>
      <c r="P349" s="18">
        <v>0</v>
      </c>
      <c r="Q349" s="18">
        <v>0</v>
      </c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</row>
    <row r="350" spans="1:32" x14ac:dyDescent="0.2">
      <c r="B350" s="104"/>
      <c r="C350" s="26"/>
      <c r="D350" s="26"/>
      <c r="E350" s="26"/>
      <c r="F350" s="26"/>
      <c r="G350" s="26"/>
      <c r="H350" s="26"/>
      <c r="I350" s="26"/>
      <c r="M350" s="18">
        <v>0</v>
      </c>
      <c r="N350" s="18">
        <v>0</v>
      </c>
      <c r="O350" s="18">
        <v>0</v>
      </c>
      <c r="P350" s="18">
        <v>0</v>
      </c>
      <c r="Q350" s="18">
        <v>0</v>
      </c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</row>
    <row r="351" spans="1:32" x14ac:dyDescent="0.2">
      <c r="B351" s="104"/>
      <c r="C351" s="26"/>
      <c r="D351" s="26"/>
      <c r="E351" s="26"/>
      <c r="F351" s="26"/>
      <c r="G351" s="26"/>
      <c r="H351" s="26"/>
      <c r="I351" s="26"/>
      <c r="M351" s="18">
        <v>0</v>
      </c>
      <c r="N351" s="18">
        <v>0</v>
      </c>
      <c r="O351" s="18">
        <v>0</v>
      </c>
      <c r="P351" s="18">
        <v>0</v>
      </c>
      <c r="Q351" s="18">
        <v>1</v>
      </c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</row>
    <row r="352" spans="1:32" x14ac:dyDescent="0.2">
      <c r="M352" s="18">
        <v>0</v>
      </c>
      <c r="N352" s="18">
        <v>0</v>
      </c>
      <c r="O352" s="18">
        <v>0</v>
      </c>
      <c r="P352" s="18">
        <v>1</v>
      </c>
      <c r="Q352" s="18">
        <v>0</v>
      </c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</row>
    <row r="353" spans="13:32" x14ac:dyDescent="0.2"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</row>
    <row r="354" spans="13:32" x14ac:dyDescent="0.2">
      <c r="M354" s="18">
        <v>0</v>
      </c>
      <c r="N354" s="18">
        <v>0</v>
      </c>
      <c r="O354" s="18">
        <v>0</v>
      </c>
      <c r="P354" s="18">
        <v>0</v>
      </c>
      <c r="Q354" s="18">
        <v>0</v>
      </c>
    </row>
    <row r="355" spans="13:32" x14ac:dyDescent="0.2">
      <c r="M355" s="18">
        <v>0</v>
      </c>
      <c r="N355" s="18">
        <v>0</v>
      </c>
      <c r="O355" s="18">
        <v>0</v>
      </c>
      <c r="P355" s="18">
        <v>0</v>
      </c>
      <c r="Q355" s="18">
        <v>0</v>
      </c>
    </row>
    <row r="356" spans="13:32" x14ac:dyDescent="0.2">
      <c r="M356" s="18">
        <v>0</v>
      </c>
      <c r="N356" s="18">
        <v>1</v>
      </c>
      <c r="O356" s="18">
        <v>0</v>
      </c>
      <c r="P356" s="18">
        <v>0</v>
      </c>
      <c r="Q356" s="18">
        <v>0</v>
      </c>
    </row>
    <row r="357" spans="13:32" x14ac:dyDescent="0.2">
      <c r="M357" s="18">
        <v>0</v>
      </c>
      <c r="N357" s="18">
        <v>0</v>
      </c>
      <c r="O357" s="18">
        <v>0</v>
      </c>
      <c r="P357" s="18">
        <v>0</v>
      </c>
      <c r="Q357" s="18">
        <v>0</v>
      </c>
    </row>
    <row r="358" spans="13:32" x14ac:dyDescent="0.2">
      <c r="M358" s="18">
        <v>0</v>
      </c>
      <c r="N358" s="18">
        <v>0</v>
      </c>
      <c r="O358" s="18">
        <v>0</v>
      </c>
      <c r="P358" s="18">
        <v>0</v>
      </c>
      <c r="Q358" s="18">
        <v>0</v>
      </c>
    </row>
    <row r="359" spans="13:32" x14ac:dyDescent="0.2">
      <c r="M359" s="18">
        <v>0</v>
      </c>
      <c r="N359" s="18">
        <v>0</v>
      </c>
      <c r="O359" s="18">
        <v>0</v>
      </c>
      <c r="P359" s="18">
        <v>0</v>
      </c>
      <c r="Q359" s="18">
        <v>0</v>
      </c>
    </row>
    <row r="360" spans="13:32" x14ac:dyDescent="0.2">
      <c r="M360" s="18">
        <v>0</v>
      </c>
      <c r="N360" s="18">
        <v>0</v>
      </c>
      <c r="O360" s="18">
        <v>0</v>
      </c>
      <c r="P360" s="18">
        <v>0</v>
      </c>
      <c r="Q360" s="18">
        <v>0</v>
      </c>
    </row>
    <row r="361" spans="13:32" x14ac:dyDescent="0.2">
      <c r="M361" s="18">
        <v>0</v>
      </c>
      <c r="N361" s="18">
        <v>0</v>
      </c>
      <c r="O361" s="18">
        <v>0</v>
      </c>
      <c r="P361" s="18">
        <v>0</v>
      </c>
      <c r="Q361" s="18">
        <v>0</v>
      </c>
    </row>
    <row r="362" spans="13:32" x14ac:dyDescent="0.2">
      <c r="M362" s="18">
        <v>0</v>
      </c>
      <c r="N362" s="18">
        <v>0</v>
      </c>
      <c r="O362" s="18">
        <v>0</v>
      </c>
      <c r="P362" s="18">
        <v>0</v>
      </c>
      <c r="Q362" s="18">
        <v>0</v>
      </c>
    </row>
    <row r="363" spans="13:32" x14ac:dyDescent="0.2">
      <c r="M363" s="18">
        <v>0</v>
      </c>
      <c r="N363" s="18">
        <v>0</v>
      </c>
      <c r="O363" s="18">
        <v>0</v>
      </c>
      <c r="P363" s="18">
        <v>0</v>
      </c>
      <c r="Q363" s="18">
        <v>0</v>
      </c>
    </row>
    <row r="364" spans="13:32" x14ac:dyDescent="0.2">
      <c r="M364" s="18">
        <v>0</v>
      </c>
      <c r="N364" s="18">
        <v>0</v>
      </c>
      <c r="O364" s="18">
        <v>0</v>
      </c>
      <c r="P364" s="18">
        <v>0</v>
      </c>
      <c r="Q364" s="18">
        <v>0</v>
      </c>
    </row>
    <row r="365" spans="13:32" x14ac:dyDescent="0.2">
      <c r="M365" s="18">
        <v>0</v>
      </c>
      <c r="N365" s="18">
        <v>0</v>
      </c>
      <c r="O365" s="18">
        <v>0</v>
      </c>
      <c r="P365" s="18">
        <v>0</v>
      </c>
      <c r="Q365" s="18">
        <v>0</v>
      </c>
    </row>
    <row r="366" spans="13:32" x14ac:dyDescent="0.2">
      <c r="M366" s="18">
        <v>0</v>
      </c>
      <c r="N366" s="18">
        <v>0</v>
      </c>
      <c r="O366" s="18">
        <v>0</v>
      </c>
      <c r="P366" s="18">
        <v>0</v>
      </c>
      <c r="Q366" s="18">
        <v>0</v>
      </c>
    </row>
    <row r="367" spans="13:32" x14ac:dyDescent="0.2">
      <c r="M367" s="18">
        <v>0</v>
      </c>
      <c r="N367" s="18">
        <v>0</v>
      </c>
      <c r="O367" s="18">
        <v>0</v>
      </c>
      <c r="P367" s="18">
        <v>0</v>
      </c>
      <c r="Q367" s="18">
        <v>0</v>
      </c>
    </row>
    <row r="368" spans="13:32" x14ac:dyDescent="0.2">
      <c r="M368" s="18">
        <v>0</v>
      </c>
      <c r="N368" s="18">
        <v>0</v>
      </c>
      <c r="O368" s="18">
        <v>1</v>
      </c>
      <c r="P368" s="18">
        <v>0</v>
      </c>
      <c r="Q368" s="18">
        <v>0</v>
      </c>
    </row>
    <row r="369" spans="13:17" x14ac:dyDescent="0.2">
      <c r="M369" s="18">
        <v>0</v>
      </c>
      <c r="N369" s="18">
        <v>0</v>
      </c>
      <c r="O369" s="18">
        <v>0</v>
      </c>
      <c r="P369" s="18">
        <v>0</v>
      </c>
      <c r="Q369" s="18">
        <v>0</v>
      </c>
    </row>
    <row r="370" spans="13:17" x14ac:dyDescent="0.2">
      <c r="M370" s="18">
        <v>0</v>
      </c>
      <c r="N370" s="18">
        <v>0</v>
      </c>
      <c r="O370" s="18">
        <v>0</v>
      </c>
      <c r="P370" s="18">
        <v>0</v>
      </c>
      <c r="Q370" s="18">
        <v>1</v>
      </c>
    </row>
    <row r="371" spans="13:17" x14ac:dyDescent="0.2">
      <c r="M371" s="18">
        <v>0</v>
      </c>
      <c r="N371" s="18">
        <v>0</v>
      </c>
      <c r="O371" s="18">
        <v>0</v>
      </c>
      <c r="P371" s="18">
        <v>0</v>
      </c>
      <c r="Q371" s="18">
        <v>0</v>
      </c>
    </row>
    <row r="372" spans="13:17" x14ac:dyDescent="0.2">
      <c r="M372" s="18">
        <v>0</v>
      </c>
      <c r="N372" s="18">
        <v>0</v>
      </c>
      <c r="O372" s="18">
        <v>0</v>
      </c>
      <c r="P372" s="18">
        <v>1</v>
      </c>
      <c r="Q372" s="18">
        <v>0</v>
      </c>
    </row>
    <row r="373" spans="13:17" x14ac:dyDescent="0.2">
      <c r="M373" s="18">
        <v>0</v>
      </c>
      <c r="N373" s="18">
        <v>0</v>
      </c>
      <c r="O373" s="18">
        <v>0</v>
      </c>
      <c r="P373" s="18">
        <v>0</v>
      </c>
      <c r="Q373" s="18">
        <v>0</v>
      </c>
    </row>
    <row r="374" spans="13:17" x14ac:dyDescent="0.2">
      <c r="M374" s="18">
        <v>1</v>
      </c>
      <c r="N374" s="18">
        <v>0</v>
      </c>
      <c r="O374" s="18">
        <v>0</v>
      </c>
      <c r="P374" s="18">
        <v>0</v>
      </c>
      <c r="Q374" s="18">
        <v>0</v>
      </c>
    </row>
    <row r="375" spans="13:17" x14ac:dyDescent="0.2">
      <c r="M375" s="18">
        <v>0</v>
      </c>
      <c r="N375" s="18">
        <v>0</v>
      </c>
      <c r="O375" s="18">
        <v>0</v>
      </c>
      <c r="P375" s="18">
        <v>0</v>
      </c>
      <c r="Q375" s="18">
        <v>0</v>
      </c>
    </row>
    <row r="376" spans="13:17" x14ac:dyDescent="0.2">
      <c r="M376" s="18">
        <v>0</v>
      </c>
      <c r="N376" s="18">
        <v>0</v>
      </c>
      <c r="O376" s="18">
        <v>0</v>
      </c>
      <c r="P376" s="18">
        <v>0</v>
      </c>
      <c r="Q376" s="18">
        <v>0</v>
      </c>
    </row>
    <row r="377" spans="13:17" x14ac:dyDescent="0.2">
      <c r="M377" s="18">
        <v>0</v>
      </c>
      <c r="N377" s="18">
        <v>0</v>
      </c>
      <c r="O377" s="18">
        <v>0</v>
      </c>
      <c r="P377" s="18">
        <v>0</v>
      </c>
      <c r="Q377" s="18">
        <v>0</v>
      </c>
    </row>
    <row r="378" spans="13:17" x14ac:dyDescent="0.2">
      <c r="M378" s="18">
        <v>0</v>
      </c>
      <c r="N378" s="18">
        <v>0</v>
      </c>
      <c r="O378" s="18">
        <v>0</v>
      </c>
      <c r="P378" s="18">
        <v>0</v>
      </c>
      <c r="Q378" s="18">
        <v>0</v>
      </c>
    </row>
    <row r="379" spans="13:17" x14ac:dyDescent="0.2">
      <c r="M379" s="18">
        <v>0</v>
      </c>
      <c r="N379" s="18">
        <v>0</v>
      </c>
      <c r="O379" s="18">
        <v>1</v>
      </c>
      <c r="P379" s="18">
        <v>0</v>
      </c>
      <c r="Q379" s="18">
        <v>0</v>
      </c>
    </row>
    <row r="380" spans="13:17" x14ac:dyDescent="0.2">
      <c r="M380" s="18">
        <v>0</v>
      </c>
      <c r="N380" s="18">
        <v>0</v>
      </c>
      <c r="O380" s="18">
        <v>0</v>
      </c>
      <c r="P380" s="18">
        <v>0</v>
      </c>
      <c r="Q380" s="18">
        <v>0</v>
      </c>
    </row>
    <row r="381" spans="13:17" x14ac:dyDescent="0.2">
      <c r="M381" s="18">
        <v>0</v>
      </c>
      <c r="N381" s="18">
        <v>0</v>
      </c>
      <c r="O381" s="18">
        <v>0</v>
      </c>
      <c r="P381" s="18">
        <v>0</v>
      </c>
      <c r="Q381" s="18">
        <v>0</v>
      </c>
    </row>
    <row r="382" spans="13:17" x14ac:dyDescent="0.2">
      <c r="M382" s="18">
        <v>0</v>
      </c>
      <c r="N382" s="18">
        <v>0</v>
      </c>
      <c r="O382" s="18">
        <v>0</v>
      </c>
      <c r="P382" s="18">
        <v>0</v>
      </c>
      <c r="Q382" s="18">
        <v>0</v>
      </c>
    </row>
    <row r="383" spans="13:17" x14ac:dyDescent="0.2">
      <c r="M383" s="18">
        <v>0</v>
      </c>
      <c r="N383" s="18">
        <v>1</v>
      </c>
      <c r="O383" s="18">
        <v>0</v>
      </c>
      <c r="P383" s="18">
        <v>0</v>
      </c>
      <c r="Q383" s="18">
        <v>0</v>
      </c>
    </row>
    <row r="384" spans="13:17" x14ac:dyDescent="0.2">
      <c r="M384" s="18">
        <v>0</v>
      </c>
      <c r="N384" s="18">
        <v>0</v>
      </c>
      <c r="O384" s="18">
        <v>0</v>
      </c>
      <c r="P384" s="18">
        <v>0</v>
      </c>
      <c r="Q384" s="18">
        <v>0</v>
      </c>
    </row>
    <row r="385" spans="13:17" x14ac:dyDescent="0.2">
      <c r="M385" s="18">
        <v>0</v>
      </c>
      <c r="N385" s="18">
        <v>0</v>
      </c>
      <c r="O385" s="18">
        <v>0</v>
      </c>
      <c r="P385" s="18">
        <v>0</v>
      </c>
      <c r="Q385" s="18">
        <v>0</v>
      </c>
    </row>
    <row r="386" spans="13:17" x14ac:dyDescent="0.2">
      <c r="M386" s="18">
        <v>0</v>
      </c>
      <c r="N386" s="18">
        <v>0</v>
      </c>
      <c r="O386" s="18">
        <v>0</v>
      </c>
      <c r="P386" s="18">
        <v>0</v>
      </c>
      <c r="Q386" s="18">
        <v>0</v>
      </c>
    </row>
    <row r="387" spans="13:17" x14ac:dyDescent="0.2">
      <c r="M387" s="18">
        <v>0</v>
      </c>
      <c r="N387" s="18">
        <v>0</v>
      </c>
      <c r="O387" s="18">
        <v>0</v>
      </c>
      <c r="P387" s="18">
        <v>0</v>
      </c>
      <c r="Q387" s="18">
        <v>0</v>
      </c>
    </row>
    <row r="388" spans="13:17" x14ac:dyDescent="0.2">
      <c r="M388" s="18">
        <v>0</v>
      </c>
      <c r="N388" s="18">
        <v>0</v>
      </c>
      <c r="O388" s="18">
        <v>0</v>
      </c>
      <c r="P388" s="18">
        <v>0</v>
      </c>
      <c r="Q388" s="18">
        <v>0</v>
      </c>
    </row>
    <row r="389" spans="13:17" x14ac:dyDescent="0.2">
      <c r="M389" s="14">
        <f>ROUNDUP(AVERAGE(M326:M388), 0)</f>
        <v>1</v>
      </c>
      <c r="N389" s="14">
        <f>ROUNDUP(AVERAGE(N326:N388), 0)</f>
        <v>1</v>
      </c>
      <c r="O389" s="14">
        <f>ROUNDUP(AVERAGE(O326:O388), 0)</f>
        <v>1</v>
      </c>
      <c r="P389" s="14">
        <f>ROUNDUP(AVERAGE(P326:P388), 0)</f>
        <v>1</v>
      </c>
      <c r="Q389" s="14">
        <f>ROUNDUP(AVERAGE(Q326:Q388), 0)</f>
        <v>1</v>
      </c>
    </row>
    <row r="390" spans="13:17" x14ac:dyDescent="0.2">
      <c r="M390" s="14">
        <f>MIN(M326:M388)</f>
        <v>0</v>
      </c>
      <c r="N390" s="14">
        <f>MIN(N326:N388)</f>
        <v>0</v>
      </c>
      <c r="O390" s="14">
        <f>MIN(O326:O388)</f>
        <v>0</v>
      </c>
      <c r="P390" s="14">
        <f>MIN(P326:P388)</f>
        <v>0</v>
      </c>
      <c r="Q390" s="14">
        <f>MIN(Q326:Q388)</f>
        <v>0</v>
      </c>
    </row>
    <row r="391" spans="13:17" x14ac:dyDescent="0.2">
      <c r="M391" s="14">
        <f>MAX(M326:M388)</f>
        <v>1</v>
      </c>
      <c r="N391" s="14">
        <f>MAX(N326:N388)</f>
        <v>1</v>
      </c>
      <c r="O391" s="14">
        <f>MAX(O326:O388)</f>
        <v>1</v>
      </c>
      <c r="P391" s="14">
        <f>MAX(P326:P388)</f>
        <v>1</v>
      </c>
      <c r="Q391" s="14">
        <f>MAX(Q326:Q388)</f>
        <v>1</v>
      </c>
    </row>
    <row r="392" spans="13:17" x14ac:dyDescent="0.2">
      <c r="M392" s="21">
        <f>STDEV(M326:M388)</f>
        <v>0.12598815766974242</v>
      </c>
      <c r="N392" s="21">
        <f>STDEV(N326:N388)</f>
        <v>0.17673143177130224</v>
      </c>
      <c r="O392" s="21">
        <f>STDEV(O326:O388)</f>
        <v>0.17673143177130224</v>
      </c>
      <c r="P392" s="21">
        <f>STDEV(P326:P388)</f>
        <v>0.27247890131917829</v>
      </c>
      <c r="Q392" s="21">
        <f>STDEV(Q326:Q388)</f>
        <v>0.17673143177130224</v>
      </c>
    </row>
    <row r="393" spans="13:17" x14ac:dyDescent="0.2">
      <c r="M393" s="21">
        <f>IF(M389=0, "NA", M392*100/M389)</f>
        <v>12.598815766974242</v>
      </c>
      <c r="N393" s="21">
        <f>IF(N389=0, "NA", N392*100/N389)</f>
        <v>17.673143177130225</v>
      </c>
      <c r="O393" s="21">
        <f>IF(O389=0, "NA", O392*100/O389)</f>
        <v>17.673143177130225</v>
      </c>
      <c r="P393" s="21">
        <f>IF(P389=0, "NA", P392*100/P389)</f>
        <v>27.247890131917828</v>
      </c>
      <c r="Q393" s="21">
        <f>IF(Q389=0, "NA", Q392*100/Q389)</f>
        <v>17.673143177130225</v>
      </c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B349:D349"/>
    <mergeCell ref="E349:G349"/>
    <mergeCell ref="A319:C319"/>
    <mergeCell ref="A320:C320"/>
    <mergeCell ref="A341:G341"/>
    <mergeCell ref="A342:G342"/>
    <mergeCell ref="A345:G345"/>
    <mergeCell ref="A344:C344"/>
    <mergeCell ref="A346:G346"/>
    <mergeCell ref="B348:D348"/>
    <mergeCell ref="E348:G348"/>
  </mergeCells>
  <conditionalFormatting sqref="C144:C147 I144:I158 E144:E158 G144:G158">
    <cfRule type="expression" dxfId="4091" priority="541">
      <formula>C144&lt;=$D$5</formula>
    </cfRule>
    <cfRule type="expression" dxfId="4090" priority="542">
      <formula>AND(C144&gt;$D$5,C144&lt;=$D$6)</formula>
    </cfRule>
    <cfRule type="expression" dxfId="4089" priority="543">
      <formula>AND(C144&gt;$D$6,C144&lt;=$D$4)</formula>
    </cfRule>
    <cfRule type="expression" dxfId="4088" priority="544">
      <formula>C144&gt;$D$4</formula>
    </cfRule>
  </conditionalFormatting>
  <conditionalFormatting sqref="C159:I159">
    <cfRule type="expression" dxfId="4087" priority="533">
      <formula>C159&lt;=$D$5</formula>
    </cfRule>
    <cfRule type="expression" dxfId="4086" priority="534">
      <formula>AND(C159&gt;$D$5,C159&lt;=$D$6)</formula>
    </cfRule>
    <cfRule type="expression" dxfId="4085" priority="535">
      <formula>AND(C159&gt;$D$6,C159&lt;=$D$4)</formula>
    </cfRule>
    <cfRule type="expression" dxfId="4084" priority="536">
      <formula>C159&gt;$D$4</formula>
    </cfRule>
  </conditionalFormatting>
  <conditionalFormatting sqref="C160:I160">
    <cfRule type="expression" dxfId="4083" priority="529">
      <formula>C160&lt;=$D$5</formula>
    </cfRule>
    <cfRule type="expression" dxfId="4082" priority="530">
      <formula>AND(C160&gt;$D$5,C160&lt;=$D$6)</formula>
    </cfRule>
    <cfRule type="expression" dxfId="4081" priority="531">
      <formula>AND(C160&gt;$D$6,C160&lt;=$D$4)</formula>
    </cfRule>
    <cfRule type="expression" dxfId="4080" priority="532">
      <formula>C160&gt;$D$4</formula>
    </cfRule>
  </conditionalFormatting>
  <conditionalFormatting sqref="H160 D160 F160">
    <cfRule type="expression" dxfId="4079" priority="525">
      <formula>D160&lt;=$D$5</formula>
    </cfRule>
    <cfRule type="expression" dxfId="4078" priority="526">
      <formula>AND(D160&gt;$D$5,D160&lt;=$D$6)</formula>
    </cfRule>
    <cfRule type="expression" dxfId="4077" priority="527">
      <formula>AND(D160&gt;$D$6,D160&lt;=$D$4)</formula>
    </cfRule>
    <cfRule type="expression" dxfId="4076" priority="528">
      <formula>D160&gt;$D$4</formula>
    </cfRule>
  </conditionalFormatting>
  <conditionalFormatting sqref="C160:I162">
    <cfRule type="expression" dxfId="4075" priority="521">
      <formula>C160&lt;=$D$5</formula>
    </cfRule>
    <cfRule type="expression" dxfId="4074" priority="522">
      <formula>AND(C160&gt;$D$5,C160&lt;=$D$6)</formula>
    </cfRule>
    <cfRule type="expression" dxfId="4073" priority="523">
      <formula>AND(C160&gt;$D$6,C160&lt;=$D$4)</formula>
    </cfRule>
    <cfRule type="expression" dxfId="4072" priority="524">
      <formula>C160&gt;$D$4</formula>
    </cfRule>
  </conditionalFormatting>
  <conditionalFormatting sqref="C163:I163">
    <cfRule type="expression" dxfId="4071" priority="517">
      <formula>C163&lt;=$D$5</formula>
    </cfRule>
    <cfRule type="expression" dxfId="4070" priority="518">
      <formula>AND(C163&gt;$D$5,C163&lt;=$D$6)</formula>
    </cfRule>
    <cfRule type="expression" dxfId="4069" priority="519">
      <formula>AND(C163&gt;$D$6,C163&lt;=$D$4)</formula>
    </cfRule>
    <cfRule type="expression" dxfId="4068" priority="520">
      <formula>C163&gt;$D$4</formula>
    </cfRule>
  </conditionalFormatting>
  <conditionalFormatting sqref="C164:I164">
    <cfRule type="expression" dxfId="4067" priority="513">
      <formula>C164&lt;=$D$5</formula>
    </cfRule>
    <cfRule type="expression" dxfId="4066" priority="514">
      <formula>AND(C164&gt;$D$5,C164&lt;=$D$6)</formula>
    </cfRule>
    <cfRule type="expression" dxfId="4065" priority="515">
      <formula>AND(C164&gt;$D$6,C164&lt;=$D$4)</formula>
    </cfRule>
    <cfRule type="expression" dxfId="4064" priority="516">
      <formula>C164&gt;$D$4</formula>
    </cfRule>
  </conditionalFormatting>
  <conditionalFormatting sqref="C165:I165">
    <cfRule type="expression" dxfId="4063" priority="509">
      <formula>C165&lt;=$D$5</formula>
    </cfRule>
    <cfRule type="expression" dxfId="4062" priority="510">
      <formula>AND(C165&gt;$D$5,C165&lt;=$D$6)</formula>
    </cfRule>
    <cfRule type="expression" dxfId="4061" priority="511">
      <formula>AND(C165&gt;$D$6,C165&lt;=$D$4)</formula>
    </cfRule>
    <cfRule type="expression" dxfId="4060" priority="512">
      <formula>C165&gt;$D$4</formula>
    </cfRule>
  </conditionalFormatting>
  <conditionalFormatting sqref="C166:I166">
    <cfRule type="expression" dxfId="4059" priority="505">
      <formula>C166&lt;=$D$5</formula>
    </cfRule>
    <cfRule type="expression" dxfId="4058" priority="506">
      <formula>AND(C166&gt;$D$5,C166&lt;=$D$6)</formula>
    </cfRule>
    <cfRule type="expression" dxfId="4057" priority="507">
      <formula>AND(C166&gt;$D$6,C166&lt;=$D$4)</formula>
    </cfRule>
    <cfRule type="expression" dxfId="4056" priority="508">
      <formula>C166&gt;$D$4</formula>
    </cfRule>
  </conditionalFormatting>
  <conditionalFormatting sqref="C166:I169">
    <cfRule type="expression" dxfId="4055" priority="501">
      <formula>C166&lt;=$D$5</formula>
    </cfRule>
    <cfRule type="expression" dxfId="4054" priority="502">
      <formula>AND(C166&gt;$D$5,C166&lt;=$D$6)</formula>
    </cfRule>
    <cfRule type="expression" dxfId="4053" priority="503">
      <formula>AND(C166&gt;$D$6,C166&lt;=$D$4)</formula>
    </cfRule>
    <cfRule type="expression" dxfId="4052" priority="504">
      <formula>C166&gt;$D$4</formula>
    </cfRule>
  </conditionalFormatting>
  <conditionalFormatting sqref="C157:D158 C147:C156 H144:H158 D144:D156 F144:F158">
    <cfRule type="expression" dxfId="4051" priority="537">
      <formula>C144&lt;=$D$5</formula>
    </cfRule>
    <cfRule type="expression" dxfId="4050" priority="538">
      <formula>AND(C144&gt;$D$5,C144&lt;=$D$6)</formula>
    </cfRule>
    <cfRule type="expression" dxfId="4049" priority="539">
      <formula>AND(C144&gt;$D$6,C144&lt;=$D$4)</formula>
    </cfRule>
    <cfRule type="expression" dxfId="4048" priority="540">
      <formula>C144&gt;$D$4</formula>
    </cfRule>
  </conditionalFormatting>
  <conditionalFormatting sqref="C169:I170">
    <cfRule type="expression" dxfId="4047" priority="497">
      <formula>C169&lt;=$D$5</formula>
    </cfRule>
    <cfRule type="expression" dxfId="4046" priority="498">
      <formula>AND(C169&gt;$D$5,C169&lt;=$D$6)</formula>
    </cfRule>
    <cfRule type="expression" dxfId="4045" priority="499">
      <formula>AND(C169&gt;$D$6,C169&lt;=$D$4)</formula>
    </cfRule>
    <cfRule type="expression" dxfId="4044" priority="500">
      <formula>C169&gt;$D$4</formula>
    </cfRule>
  </conditionalFormatting>
  <conditionalFormatting sqref="C158:I158">
    <cfRule type="expression" dxfId="4043" priority="493">
      <formula>C158&lt;=$D$5</formula>
    </cfRule>
    <cfRule type="expression" dxfId="4042" priority="494">
      <formula>AND(C158&gt;$D$5,C158&lt;=$D$6)</formula>
    </cfRule>
    <cfRule type="expression" dxfId="4041" priority="495">
      <formula>AND(C158&gt;$D$6,C158&lt;=$D$4)</formula>
    </cfRule>
    <cfRule type="expression" dxfId="4040" priority="496">
      <formula>C158&gt;$D$4</formula>
    </cfRule>
  </conditionalFormatting>
  <conditionalFormatting sqref="C159:I159">
    <cfRule type="expression" dxfId="4039" priority="489">
      <formula>C159&lt;=$D$5</formula>
    </cfRule>
    <cfRule type="expression" dxfId="4038" priority="490">
      <formula>AND(C159&gt;$D$5,C159&lt;=$D$6)</formula>
    </cfRule>
    <cfRule type="expression" dxfId="4037" priority="491">
      <formula>AND(C159&gt;$D$6,C159&lt;=$D$4)</formula>
    </cfRule>
    <cfRule type="expression" dxfId="4036" priority="492">
      <formula>C159&gt;$D$4</formula>
    </cfRule>
  </conditionalFormatting>
  <conditionalFormatting sqref="H159 D159 F159">
    <cfRule type="expression" dxfId="4035" priority="485">
      <formula>D159&lt;=$D$5</formula>
    </cfRule>
    <cfRule type="expression" dxfId="4034" priority="486">
      <formula>AND(D159&gt;$D$5,D159&lt;=$D$6)</formula>
    </cfRule>
    <cfRule type="expression" dxfId="4033" priority="487">
      <formula>AND(D159&gt;$D$6,D159&lt;=$D$4)</formula>
    </cfRule>
    <cfRule type="expression" dxfId="4032" priority="488">
      <formula>D159&gt;$D$4</formula>
    </cfRule>
  </conditionalFormatting>
  <conditionalFormatting sqref="C162:I162">
    <cfRule type="expression" dxfId="4031" priority="481">
      <formula>C162&lt;=$D$5</formula>
    </cfRule>
    <cfRule type="expression" dxfId="4030" priority="482">
      <formula>AND(C162&gt;$D$5,C162&lt;=$D$6)</formula>
    </cfRule>
    <cfRule type="expression" dxfId="4029" priority="483">
      <formula>AND(C162&gt;$D$6,C162&lt;=$D$4)</formula>
    </cfRule>
    <cfRule type="expression" dxfId="4028" priority="484">
      <formula>C162&gt;$D$4</formula>
    </cfRule>
  </conditionalFormatting>
  <conditionalFormatting sqref="C163:I163">
    <cfRule type="expression" dxfId="4027" priority="477">
      <formula>C163&lt;=$D$5</formula>
    </cfRule>
    <cfRule type="expression" dxfId="4026" priority="478">
      <formula>AND(C163&gt;$D$5,C163&lt;=$D$6)</formula>
    </cfRule>
    <cfRule type="expression" dxfId="4025" priority="479">
      <formula>AND(C163&gt;$D$6,C163&lt;=$D$4)</formula>
    </cfRule>
    <cfRule type="expression" dxfId="4024" priority="480">
      <formula>C163&gt;$D$4</formula>
    </cfRule>
  </conditionalFormatting>
  <conditionalFormatting sqref="C164:I164">
    <cfRule type="expression" dxfId="4023" priority="473">
      <formula>C164&lt;=$D$5</formula>
    </cfRule>
    <cfRule type="expression" dxfId="4022" priority="474">
      <formula>AND(C164&gt;$D$5,C164&lt;=$D$6)</formula>
    </cfRule>
    <cfRule type="expression" dxfId="4021" priority="475">
      <formula>AND(C164&gt;$D$6,C164&lt;=$D$4)</formula>
    </cfRule>
    <cfRule type="expression" dxfId="4020" priority="476">
      <formula>C164&gt;$D$4</formula>
    </cfRule>
  </conditionalFormatting>
  <conditionalFormatting sqref="C165:I165">
    <cfRule type="expression" dxfId="4019" priority="469">
      <formula>C165&lt;=$D$5</formula>
    </cfRule>
    <cfRule type="expression" dxfId="4018" priority="470">
      <formula>AND(C165&gt;$D$5,C165&lt;=$D$6)</formula>
    </cfRule>
    <cfRule type="expression" dxfId="4017" priority="471">
      <formula>AND(C165&gt;$D$6,C165&lt;=$D$4)</formula>
    </cfRule>
    <cfRule type="expression" dxfId="4016" priority="472">
      <formula>C165&gt;$D$4</formula>
    </cfRule>
  </conditionalFormatting>
  <conditionalFormatting sqref="C199:I199">
    <cfRule type="expression" dxfId="4015" priority="457">
      <formula>C199&lt;=$D$5</formula>
    </cfRule>
    <cfRule type="expression" dxfId="4014" priority="458">
      <formula>AND(C199&gt;$D$5,C199&lt;=$D$6)</formula>
    </cfRule>
    <cfRule type="expression" dxfId="4013" priority="459">
      <formula>AND(C199&gt;$D$6,C199&lt;=$D$4)</formula>
    </cfRule>
    <cfRule type="expression" dxfId="4012" priority="460">
      <formula>C199&gt;$D$4</formula>
    </cfRule>
  </conditionalFormatting>
  <conditionalFormatting sqref="C200:I200">
    <cfRule type="expression" dxfId="4011" priority="453">
      <formula>C200&lt;=$D$5</formula>
    </cfRule>
    <cfRule type="expression" dxfId="4010" priority="454">
      <formula>AND(C200&gt;$D$5,C200&lt;=$D$6)</formula>
    </cfRule>
    <cfRule type="expression" dxfId="4009" priority="455">
      <formula>AND(C200&gt;$D$6,C200&lt;=$D$4)</formula>
    </cfRule>
    <cfRule type="expression" dxfId="4008" priority="456">
      <formula>C200&gt;$D$4</formula>
    </cfRule>
  </conditionalFormatting>
  <conditionalFormatting sqref="H200 D200 F200">
    <cfRule type="expression" dxfId="4007" priority="449">
      <formula>D200&lt;=$D$5</formula>
    </cfRule>
    <cfRule type="expression" dxfId="4006" priority="450">
      <formula>AND(D200&gt;$D$5,D200&lt;=$D$6)</formula>
    </cfRule>
    <cfRule type="expression" dxfId="4005" priority="451">
      <formula>AND(D200&gt;$D$6,D200&lt;=$D$4)</formula>
    </cfRule>
    <cfRule type="expression" dxfId="4004" priority="452">
      <formula>D200&gt;$D$4</formula>
    </cfRule>
  </conditionalFormatting>
  <conditionalFormatting sqref="C200:I202">
    <cfRule type="expression" dxfId="4003" priority="445">
      <formula>C200&lt;=$D$5</formula>
    </cfRule>
    <cfRule type="expression" dxfId="4002" priority="446">
      <formula>AND(C200&gt;$D$5,C200&lt;=$D$6)</formula>
    </cfRule>
    <cfRule type="expression" dxfId="4001" priority="447">
      <formula>AND(C200&gt;$D$6,C200&lt;=$D$4)</formula>
    </cfRule>
    <cfRule type="expression" dxfId="4000" priority="448">
      <formula>C200&gt;$D$4</formula>
    </cfRule>
  </conditionalFormatting>
  <conditionalFormatting sqref="C203:I203">
    <cfRule type="expression" dxfId="3999" priority="441">
      <formula>C203&lt;=$D$5</formula>
    </cfRule>
    <cfRule type="expression" dxfId="3998" priority="442">
      <formula>AND(C203&gt;$D$5,C203&lt;=$D$6)</formula>
    </cfRule>
    <cfRule type="expression" dxfId="3997" priority="443">
      <formula>AND(C203&gt;$D$6,C203&lt;=$D$4)</formula>
    </cfRule>
    <cfRule type="expression" dxfId="3996" priority="444">
      <formula>C203&gt;$D$4</formula>
    </cfRule>
  </conditionalFormatting>
  <conditionalFormatting sqref="C204:I204">
    <cfRule type="expression" dxfId="3995" priority="437">
      <formula>C204&lt;=$D$5</formula>
    </cfRule>
    <cfRule type="expression" dxfId="3994" priority="438">
      <formula>AND(C204&gt;$D$5,C204&lt;=$D$6)</formula>
    </cfRule>
    <cfRule type="expression" dxfId="3993" priority="439">
      <formula>AND(C204&gt;$D$6,C204&lt;=$D$4)</formula>
    </cfRule>
    <cfRule type="expression" dxfId="3992" priority="440">
      <formula>C204&gt;$D$4</formula>
    </cfRule>
  </conditionalFormatting>
  <conditionalFormatting sqref="C205:I205">
    <cfRule type="expression" dxfId="3991" priority="433">
      <formula>C205&lt;=$D$5</formula>
    </cfRule>
    <cfRule type="expression" dxfId="3990" priority="434">
      <formula>AND(C205&gt;$D$5,C205&lt;=$D$6)</formula>
    </cfRule>
    <cfRule type="expression" dxfId="3989" priority="435">
      <formula>AND(C205&gt;$D$6,C205&lt;=$D$4)</formula>
    </cfRule>
    <cfRule type="expression" dxfId="3988" priority="436">
      <formula>C205&gt;$D$4</formula>
    </cfRule>
  </conditionalFormatting>
  <conditionalFormatting sqref="C206:I206">
    <cfRule type="expression" dxfId="3987" priority="429">
      <formula>C206&lt;=$D$5</formula>
    </cfRule>
    <cfRule type="expression" dxfId="3986" priority="430">
      <formula>AND(C206&gt;$D$5,C206&lt;=$D$6)</formula>
    </cfRule>
    <cfRule type="expression" dxfId="3985" priority="431">
      <formula>AND(C206&gt;$D$6,C206&lt;=$D$4)</formula>
    </cfRule>
    <cfRule type="expression" dxfId="3984" priority="432">
      <formula>C206&gt;$D$4</formula>
    </cfRule>
  </conditionalFormatting>
  <conditionalFormatting sqref="C206:I209">
    <cfRule type="expression" dxfId="3983" priority="425">
      <formula>C206&lt;=$D$5</formula>
    </cfRule>
    <cfRule type="expression" dxfId="3982" priority="426">
      <formula>AND(C206&gt;$D$5,C206&lt;=$D$6)</formula>
    </cfRule>
    <cfRule type="expression" dxfId="3981" priority="427">
      <formula>AND(C206&gt;$D$6,C206&lt;=$D$4)</formula>
    </cfRule>
    <cfRule type="expression" dxfId="3980" priority="428">
      <formula>C206&gt;$D$4</formula>
    </cfRule>
  </conditionalFormatting>
  <conditionalFormatting sqref="C184:C187 I184:I198 E184:E198 G184:G198">
    <cfRule type="expression" dxfId="3979" priority="465">
      <formula>C184&lt;=$D$5</formula>
    </cfRule>
    <cfRule type="expression" dxfId="3978" priority="466">
      <formula>AND(C184&gt;$D$5,C184&lt;=$D$6)</formula>
    </cfRule>
    <cfRule type="expression" dxfId="3977" priority="467">
      <formula>AND(C184&gt;$D$6,C184&lt;=$D$4)</formula>
    </cfRule>
    <cfRule type="expression" dxfId="3976" priority="468">
      <formula>C184&gt;$D$4</formula>
    </cfRule>
  </conditionalFormatting>
  <conditionalFormatting sqref="C197:D198 C187:C196 H184:H198 D184:D196 F184:F198">
    <cfRule type="expression" dxfId="3975" priority="461">
      <formula>C184&lt;=$D$5</formula>
    </cfRule>
    <cfRule type="expression" dxfId="3974" priority="462">
      <formula>AND(C184&gt;$D$5,C184&lt;=$D$6)</formula>
    </cfRule>
    <cfRule type="expression" dxfId="3973" priority="463">
      <formula>AND(C184&gt;$D$6,C184&lt;=$D$4)</formula>
    </cfRule>
    <cfRule type="expression" dxfId="3972" priority="464">
      <formula>C184&gt;$D$4</formula>
    </cfRule>
  </conditionalFormatting>
  <conditionalFormatting sqref="C209:I210">
    <cfRule type="expression" dxfId="3971" priority="421">
      <formula>C209&lt;=$D$5</formula>
    </cfRule>
    <cfRule type="expression" dxfId="3970" priority="422">
      <formula>AND(C209&gt;$D$5,C209&lt;=$D$6)</formula>
    </cfRule>
    <cfRule type="expression" dxfId="3969" priority="423">
      <formula>AND(C209&gt;$D$6,C209&lt;=$D$4)</formula>
    </cfRule>
    <cfRule type="expression" dxfId="3968" priority="424">
      <formula>C209&gt;$D$4</formula>
    </cfRule>
  </conditionalFormatting>
  <conditionalFormatting sqref="C198:I198">
    <cfRule type="expression" dxfId="3967" priority="417">
      <formula>C198&lt;=$D$5</formula>
    </cfRule>
    <cfRule type="expression" dxfId="3966" priority="418">
      <formula>AND(C198&gt;$D$5,C198&lt;=$D$6)</formula>
    </cfRule>
    <cfRule type="expression" dxfId="3965" priority="419">
      <formula>AND(C198&gt;$D$6,C198&lt;=$D$4)</formula>
    </cfRule>
    <cfRule type="expression" dxfId="3964" priority="420">
      <formula>C198&gt;$D$4</formula>
    </cfRule>
  </conditionalFormatting>
  <conditionalFormatting sqref="C199:I199">
    <cfRule type="expression" dxfId="3963" priority="413">
      <formula>C199&lt;=$D$5</formula>
    </cfRule>
    <cfRule type="expression" dxfId="3962" priority="414">
      <formula>AND(C199&gt;$D$5,C199&lt;=$D$6)</formula>
    </cfRule>
    <cfRule type="expression" dxfId="3961" priority="415">
      <formula>AND(C199&gt;$D$6,C199&lt;=$D$4)</formula>
    </cfRule>
    <cfRule type="expression" dxfId="3960" priority="416">
      <formula>C199&gt;$D$4</formula>
    </cfRule>
  </conditionalFormatting>
  <conditionalFormatting sqref="H199 D199 F199">
    <cfRule type="expression" dxfId="3959" priority="409">
      <formula>D199&lt;=$D$5</formula>
    </cfRule>
    <cfRule type="expression" dxfId="3958" priority="410">
      <formula>AND(D199&gt;$D$5,D199&lt;=$D$6)</formula>
    </cfRule>
    <cfRule type="expression" dxfId="3957" priority="411">
      <formula>AND(D199&gt;$D$6,D199&lt;=$D$4)</formula>
    </cfRule>
    <cfRule type="expression" dxfId="3956" priority="412">
      <formula>D199&gt;$D$4</formula>
    </cfRule>
  </conditionalFormatting>
  <conditionalFormatting sqref="C202:I202">
    <cfRule type="expression" dxfId="3955" priority="405">
      <formula>C202&lt;=$D$5</formula>
    </cfRule>
    <cfRule type="expression" dxfId="3954" priority="406">
      <formula>AND(C202&gt;$D$5,C202&lt;=$D$6)</formula>
    </cfRule>
    <cfRule type="expression" dxfId="3953" priority="407">
      <formula>AND(C202&gt;$D$6,C202&lt;=$D$4)</formula>
    </cfRule>
    <cfRule type="expression" dxfId="3952" priority="408">
      <formula>C202&gt;$D$4</formula>
    </cfRule>
  </conditionalFormatting>
  <conditionalFormatting sqref="C203:I203">
    <cfRule type="expression" dxfId="3951" priority="401">
      <formula>C203&lt;=$D$5</formula>
    </cfRule>
    <cfRule type="expression" dxfId="3950" priority="402">
      <formula>AND(C203&gt;$D$5,C203&lt;=$D$6)</formula>
    </cfRule>
    <cfRule type="expression" dxfId="3949" priority="403">
      <formula>AND(C203&gt;$D$6,C203&lt;=$D$4)</formula>
    </cfRule>
    <cfRule type="expression" dxfId="3948" priority="404">
      <formula>C203&gt;$D$4</formula>
    </cfRule>
  </conditionalFormatting>
  <conditionalFormatting sqref="C204:I204">
    <cfRule type="expression" dxfId="3947" priority="397">
      <formula>C204&lt;=$D$5</formula>
    </cfRule>
    <cfRule type="expression" dxfId="3946" priority="398">
      <formula>AND(C204&gt;$D$5,C204&lt;=$D$6)</formula>
    </cfRule>
    <cfRule type="expression" dxfId="3945" priority="399">
      <formula>AND(C204&gt;$D$6,C204&lt;=$D$4)</formula>
    </cfRule>
    <cfRule type="expression" dxfId="3944" priority="400">
      <formula>C204&gt;$D$4</formula>
    </cfRule>
  </conditionalFormatting>
  <conditionalFormatting sqref="C205:I205">
    <cfRule type="expression" dxfId="3943" priority="393">
      <formula>C205&lt;=$D$5</formula>
    </cfRule>
    <cfRule type="expression" dxfId="3942" priority="394">
      <formula>AND(C205&gt;$D$5,C205&lt;=$D$6)</formula>
    </cfRule>
    <cfRule type="expression" dxfId="3941" priority="395">
      <formula>AND(C205&gt;$D$6,C205&lt;=$D$4)</formula>
    </cfRule>
    <cfRule type="expression" dxfId="3940" priority="396">
      <formula>C205&gt;$D$4</formula>
    </cfRule>
  </conditionalFormatting>
  <conditionalFormatting sqref="F228 G223 G221 H219:H220 I215">
    <cfRule type="expression" dxfId="3939" priority="389">
      <formula>F215&lt;=$D$5</formula>
    </cfRule>
    <cfRule type="expression" dxfId="3938" priority="390">
      <formula>AND(F215&gt;$D$5,F215&lt;=$D$6)</formula>
    </cfRule>
    <cfRule type="expression" dxfId="3937" priority="391">
      <formula>AND(F215&gt;$D$6,F215&lt;=$D$4)</formula>
    </cfRule>
    <cfRule type="expression" dxfId="3936" priority="392">
      <formula>F215&gt;$D$4</formula>
    </cfRule>
  </conditionalFormatting>
  <conditionalFormatting sqref="C216:I216 C215:H215">
    <cfRule type="expression" dxfId="3935" priority="385">
      <formula>C215&lt;=$D$5</formula>
    </cfRule>
    <cfRule type="expression" dxfId="3934" priority="386">
      <formula>AND(C215&gt;$D$5,C215&lt;=$D$6)</formula>
    </cfRule>
    <cfRule type="expression" dxfId="3933" priority="387">
      <formula>AND(C215&gt;$D$6,C215&lt;=$D$4)</formula>
    </cfRule>
    <cfRule type="expression" dxfId="3932" priority="388">
      <formula>C215&gt;$D$4</formula>
    </cfRule>
  </conditionalFormatting>
  <conditionalFormatting sqref="C216:I216 C215:H215">
    <cfRule type="expression" dxfId="3931" priority="381">
      <formula>C215&lt;=$D$5</formula>
    </cfRule>
    <cfRule type="expression" dxfId="3930" priority="382">
      <formula>AND(C215&gt;$D$5,C215&lt;=$D$6)</formula>
    </cfRule>
    <cfRule type="expression" dxfId="3929" priority="383">
      <formula>AND(C215&gt;$D$6,C215&lt;=$D$4)</formula>
    </cfRule>
    <cfRule type="expression" dxfId="3928" priority="384">
      <formula>C215&gt;$D$4</formula>
    </cfRule>
  </conditionalFormatting>
  <conditionalFormatting sqref="D219:G219 I219 C217:I218">
    <cfRule type="expression" dxfId="3927" priority="377">
      <formula>C217&lt;=$D$5</formula>
    </cfRule>
    <cfRule type="expression" dxfId="3926" priority="378">
      <formula>AND(C217&gt;$D$5,C217&lt;=$D$6)</formula>
    </cfRule>
    <cfRule type="expression" dxfId="3925" priority="379">
      <formula>AND(C217&gt;$D$6,C217&lt;=$D$4)</formula>
    </cfRule>
    <cfRule type="expression" dxfId="3924" priority="380">
      <formula>C217&gt;$D$4</formula>
    </cfRule>
  </conditionalFormatting>
  <conditionalFormatting sqref="D219:G219 I219 C217:I218">
    <cfRule type="expression" dxfId="3923" priority="373">
      <formula>C217&lt;=$D$5</formula>
    </cfRule>
    <cfRule type="expression" dxfId="3922" priority="374">
      <formula>AND(C217&gt;$D$5,C217&lt;=$D$6)</formula>
    </cfRule>
    <cfRule type="expression" dxfId="3921" priority="375">
      <formula>AND(C217&gt;$D$6,C217&lt;=$D$4)</formula>
    </cfRule>
    <cfRule type="expression" dxfId="3920" priority="376">
      <formula>C217&gt;$D$4</formula>
    </cfRule>
  </conditionalFormatting>
  <conditionalFormatting sqref="C219">
    <cfRule type="expression" dxfId="3919" priority="369">
      <formula>C219&lt;=$D$5</formula>
    </cfRule>
    <cfRule type="expression" dxfId="3918" priority="370">
      <formula>AND(C219&gt;$D$5,C219&lt;=$D$6)</formula>
    </cfRule>
    <cfRule type="expression" dxfId="3917" priority="371">
      <formula>AND(C219&gt;$D$6,C219&lt;=$D$4)</formula>
    </cfRule>
    <cfRule type="expression" dxfId="3916" priority="372">
      <formula>C219&gt;$D$4</formula>
    </cfRule>
  </conditionalFormatting>
  <conditionalFormatting sqref="C219">
    <cfRule type="expression" dxfId="3915" priority="365">
      <formula>C219&lt;=$D$5</formula>
    </cfRule>
    <cfRule type="expression" dxfId="3914" priority="366">
      <formula>AND(C219&gt;$D$5,C219&lt;=$D$6)</formula>
    </cfRule>
    <cfRule type="expression" dxfId="3913" priority="367">
      <formula>AND(C219&gt;$D$6,C219&lt;=$D$4)</formula>
    </cfRule>
    <cfRule type="expression" dxfId="3912" priority="368">
      <formula>C219&gt;$D$4</formula>
    </cfRule>
  </conditionalFormatting>
  <conditionalFormatting sqref="C220:G220">
    <cfRule type="expression" dxfId="3911" priority="361">
      <formula>C220&lt;=$D$5</formula>
    </cfRule>
    <cfRule type="expression" dxfId="3910" priority="362">
      <formula>AND(C220&gt;$D$5,C220&lt;=$D$6)</formula>
    </cfRule>
    <cfRule type="expression" dxfId="3909" priority="363">
      <formula>AND(C220&gt;$D$6,C220&lt;=$D$4)</formula>
    </cfRule>
    <cfRule type="expression" dxfId="3908" priority="364">
      <formula>C220&gt;$D$4</formula>
    </cfRule>
  </conditionalFormatting>
  <conditionalFormatting sqref="C220:G220">
    <cfRule type="expression" dxfId="3907" priority="357">
      <formula>C220&lt;=$D$5</formula>
    </cfRule>
    <cfRule type="expression" dxfId="3906" priority="358">
      <formula>AND(C220&gt;$D$5,C220&lt;=$D$6)</formula>
    </cfRule>
    <cfRule type="expression" dxfId="3905" priority="359">
      <formula>AND(C220&gt;$D$6,C220&lt;=$D$4)</formula>
    </cfRule>
    <cfRule type="expression" dxfId="3904" priority="360">
      <formula>C220&gt;$D$4</formula>
    </cfRule>
  </conditionalFormatting>
  <conditionalFormatting sqref="I220">
    <cfRule type="expression" dxfId="3903" priority="353">
      <formula>I220&lt;=$D$5</formula>
    </cfRule>
    <cfRule type="expression" dxfId="3902" priority="354">
      <formula>AND(I220&gt;$D$5,I220&lt;=$D$6)</formula>
    </cfRule>
    <cfRule type="expression" dxfId="3901" priority="355">
      <formula>AND(I220&gt;$D$6,I220&lt;=$D$4)</formula>
    </cfRule>
    <cfRule type="expression" dxfId="3900" priority="356">
      <formula>I220&gt;$D$4</formula>
    </cfRule>
  </conditionalFormatting>
  <conditionalFormatting sqref="I220">
    <cfRule type="expression" dxfId="3899" priority="349">
      <formula>I220&lt;=$D$5</formula>
    </cfRule>
    <cfRule type="expression" dxfId="3898" priority="350">
      <formula>AND(I220&gt;$D$5,I220&lt;=$D$6)</formula>
    </cfRule>
    <cfRule type="expression" dxfId="3897" priority="351">
      <formula>AND(I220&gt;$D$6,I220&lt;=$D$4)</formula>
    </cfRule>
    <cfRule type="expression" dxfId="3896" priority="352">
      <formula>I220&gt;$D$4</formula>
    </cfRule>
  </conditionalFormatting>
  <conditionalFormatting sqref="C221:F221">
    <cfRule type="expression" dxfId="3895" priority="345">
      <formula>C221&lt;=$D$5</formula>
    </cfRule>
    <cfRule type="expression" dxfId="3894" priority="346">
      <formula>AND(C221&gt;$D$5,C221&lt;=$D$6)</formula>
    </cfRule>
    <cfRule type="expression" dxfId="3893" priority="347">
      <formula>AND(C221&gt;$D$6,C221&lt;=$D$4)</formula>
    </cfRule>
    <cfRule type="expression" dxfId="3892" priority="348">
      <formula>C221&gt;$D$4</formula>
    </cfRule>
  </conditionalFormatting>
  <conditionalFormatting sqref="C221:F221">
    <cfRule type="expression" dxfId="3891" priority="341">
      <formula>C221&lt;=$D$5</formula>
    </cfRule>
    <cfRule type="expression" dxfId="3890" priority="342">
      <formula>AND(C221&gt;$D$5,C221&lt;=$D$6)</formula>
    </cfRule>
    <cfRule type="expression" dxfId="3889" priority="343">
      <formula>AND(C221&gt;$D$6,C221&lt;=$D$4)</formula>
    </cfRule>
    <cfRule type="expression" dxfId="3888" priority="344">
      <formula>C221&gt;$D$4</formula>
    </cfRule>
  </conditionalFormatting>
  <conditionalFormatting sqref="H221:I221">
    <cfRule type="expression" dxfId="3887" priority="337">
      <formula>H221&lt;=$D$5</formula>
    </cfRule>
    <cfRule type="expression" dxfId="3886" priority="338">
      <formula>AND(H221&gt;$D$5,H221&lt;=$D$6)</formula>
    </cfRule>
    <cfRule type="expression" dxfId="3885" priority="339">
      <formula>AND(H221&gt;$D$6,H221&lt;=$D$4)</formula>
    </cfRule>
    <cfRule type="expression" dxfId="3884" priority="340">
      <formula>H221&gt;$D$4</formula>
    </cfRule>
  </conditionalFormatting>
  <conditionalFormatting sqref="H221:I221">
    <cfRule type="expression" dxfId="3883" priority="333">
      <formula>H221&lt;=$D$5</formula>
    </cfRule>
    <cfRule type="expression" dxfId="3882" priority="334">
      <formula>AND(H221&gt;$D$5,H221&lt;=$D$6)</formula>
    </cfRule>
    <cfRule type="expression" dxfId="3881" priority="335">
      <formula>AND(H221&gt;$D$6,H221&lt;=$D$4)</formula>
    </cfRule>
    <cfRule type="expression" dxfId="3880" priority="336">
      <formula>H221&gt;$D$4</formula>
    </cfRule>
  </conditionalFormatting>
  <conditionalFormatting sqref="C222">
    <cfRule type="expression" dxfId="3879" priority="329">
      <formula>C222&lt;=$D$5</formula>
    </cfRule>
    <cfRule type="expression" dxfId="3878" priority="330">
      <formula>AND(C222&gt;$D$5,C222&lt;=$D$6)</formula>
    </cfRule>
    <cfRule type="expression" dxfId="3877" priority="331">
      <formula>AND(C222&gt;$D$6,C222&lt;=$D$4)</formula>
    </cfRule>
    <cfRule type="expression" dxfId="3876" priority="332">
      <formula>C222&gt;$D$4</formula>
    </cfRule>
  </conditionalFormatting>
  <conditionalFormatting sqref="D222:I222">
    <cfRule type="expression" dxfId="3875" priority="325">
      <formula>D222&lt;=$D$5</formula>
    </cfRule>
    <cfRule type="expression" dxfId="3874" priority="326">
      <formula>AND(D222&gt;$D$5,D222&lt;=$D$6)</formula>
    </cfRule>
    <cfRule type="expression" dxfId="3873" priority="327">
      <formula>AND(D222&gt;$D$6,D222&lt;=$D$4)</formula>
    </cfRule>
    <cfRule type="expression" dxfId="3872" priority="328">
      <formula>D222&gt;$D$4</formula>
    </cfRule>
  </conditionalFormatting>
  <conditionalFormatting sqref="D222:I222">
    <cfRule type="expression" dxfId="3871" priority="321">
      <formula>D222&lt;=$D$5</formula>
    </cfRule>
    <cfRule type="expression" dxfId="3870" priority="322">
      <formula>AND(D222&gt;$D$5,D222&lt;=$D$6)</formula>
    </cfRule>
    <cfRule type="expression" dxfId="3869" priority="323">
      <formula>AND(D222&gt;$D$6,D222&lt;=$D$4)</formula>
    </cfRule>
    <cfRule type="expression" dxfId="3868" priority="324">
      <formula>D222&gt;$D$4</formula>
    </cfRule>
  </conditionalFormatting>
  <conditionalFormatting sqref="C223:F223">
    <cfRule type="expression" dxfId="3867" priority="317">
      <formula>C223&lt;=$D$5</formula>
    </cfRule>
    <cfRule type="expression" dxfId="3866" priority="318">
      <formula>AND(C223&gt;$D$5,C223&lt;=$D$6)</formula>
    </cfRule>
    <cfRule type="expression" dxfId="3865" priority="319">
      <formula>AND(C223&gt;$D$6,C223&lt;=$D$4)</formula>
    </cfRule>
    <cfRule type="expression" dxfId="3864" priority="320">
      <formula>C223&gt;$D$4</formula>
    </cfRule>
  </conditionalFormatting>
  <conditionalFormatting sqref="C223:F223">
    <cfRule type="expression" dxfId="3863" priority="313">
      <formula>C223&lt;=$D$5</formula>
    </cfRule>
    <cfRule type="expression" dxfId="3862" priority="314">
      <formula>AND(C223&gt;$D$5,C223&lt;=$D$6)</formula>
    </cfRule>
    <cfRule type="expression" dxfId="3861" priority="315">
      <formula>AND(C223&gt;$D$6,C223&lt;=$D$4)</formula>
    </cfRule>
    <cfRule type="expression" dxfId="3860" priority="316">
      <formula>C223&gt;$D$4</formula>
    </cfRule>
  </conditionalFormatting>
  <conditionalFormatting sqref="H223:I223">
    <cfRule type="expression" dxfId="3859" priority="309">
      <formula>H223&lt;=$D$5</formula>
    </cfRule>
    <cfRule type="expression" dxfId="3858" priority="310">
      <formula>AND(H223&gt;$D$5,H223&lt;=$D$6)</formula>
    </cfRule>
    <cfRule type="expression" dxfId="3857" priority="311">
      <formula>AND(H223&gt;$D$6,H223&lt;=$D$4)</formula>
    </cfRule>
    <cfRule type="expression" dxfId="3856" priority="312">
      <formula>H223&gt;$D$4</formula>
    </cfRule>
  </conditionalFormatting>
  <conditionalFormatting sqref="H223:I223">
    <cfRule type="expression" dxfId="3855" priority="305">
      <formula>H223&lt;=$D$5</formula>
    </cfRule>
    <cfRule type="expression" dxfId="3854" priority="306">
      <formula>AND(H223&gt;$D$5,H223&lt;=$D$6)</formula>
    </cfRule>
    <cfRule type="expression" dxfId="3853" priority="307">
      <formula>AND(H223&gt;$D$6,H223&lt;=$D$4)</formula>
    </cfRule>
    <cfRule type="expression" dxfId="3852" priority="308">
      <formula>H223&gt;$D$4</formula>
    </cfRule>
  </conditionalFormatting>
  <conditionalFormatting sqref="C224:D224">
    <cfRule type="expression" dxfId="3851" priority="301">
      <formula>C224&lt;=$D$5</formula>
    </cfRule>
    <cfRule type="expression" dxfId="3850" priority="302">
      <formula>AND(C224&gt;$D$5,C224&lt;=$D$6)</formula>
    </cfRule>
    <cfRule type="expression" dxfId="3849" priority="303">
      <formula>AND(C224&gt;$D$6,C224&lt;=$D$4)</formula>
    </cfRule>
    <cfRule type="expression" dxfId="3848" priority="304">
      <formula>C224&gt;$D$4</formula>
    </cfRule>
  </conditionalFormatting>
  <conditionalFormatting sqref="C224:D224">
    <cfRule type="expression" dxfId="3847" priority="297">
      <formula>C224&lt;=$D$5</formula>
    </cfRule>
    <cfRule type="expression" dxfId="3846" priority="298">
      <formula>AND(C224&gt;$D$5,C224&lt;=$D$6)</formula>
    </cfRule>
    <cfRule type="expression" dxfId="3845" priority="299">
      <formula>AND(C224&gt;$D$6,C224&lt;=$D$4)</formula>
    </cfRule>
    <cfRule type="expression" dxfId="3844" priority="300">
      <formula>C224&gt;$D$4</formula>
    </cfRule>
  </conditionalFormatting>
  <conditionalFormatting sqref="E224">
    <cfRule type="expression" dxfId="3843" priority="293">
      <formula>E224&lt;=$D$5</formula>
    </cfRule>
    <cfRule type="expression" dxfId="3842" priority="294">
      <formula>AND(E224&gt;$D$5,E224&lt;=$D$6)</formula>
    </cfRule>
    <cfRule type="expression" dxfId="3841" priority="295">
      <formula>AND(E224&gt;$D$6,E224&lt;=$D$4)</formula>
    </cfRule>
    <cfRule type="expression" dxfId="3840" priority="296">
      <formula>E224&gt;$D$4</formula>
    </cfRule>
  </conditionalFormatting>
  <conditionalFormatting sqref="E224">
    <cfRule type="expression" dxfId="3839" priority="289">
      <formula>E224&lt;=$D$5</formula>
    </cfRule>
    <cfRule type="expression" dxfId="3838" priority="290">
      <formula>AND(E224&gt;$D$5,E224&lt;=$D$6)</formula>
    </cfRule>
    <cfRule type="expression" dxfId="3837" priority="291">
      <formula>AND(E224&gt;$D$6,E224&lt;=$D$4)</formula>
    </cfRule>
    <cfRule type="expression" dxfId="3836" priority="292">
      <formula>E224&gt;$D$4</formula>
    </cfRule>
  </conditionalFormatting>
  <conditionalFormatting sqref="F224:I224">
    <cfRule type="expression" dxfId="3835" priority="285">
      <formula>F224&lt;=$D$5</formula>
    </cfRule>
    <cfRule type="expression" dxfId="3834" priority="286">
      <formula>AND(F224&gt;$D$5,F224&lt;=$D$6)</formula>
    </cfRule>
    <cfRule type="expression" dxfId="3833" priority="287">
      <formula>AND(F224&gt;$D$6,F224&lt;=$D$4)</formula>
    </cfRule>
    <cfRule type="expression" dxfId="3832" priority="288">
      <formula>F224&gt;$D$4</formula>
    </cfRule>
  </conditionalFormatting>
  <conditionalFormatting sqref="F224:I224">
    <cfRule type="expression" dxfId="3831" priority="281">
      <formula>F224&lt;=$D$5</formula>
    </cfRule>
    <cfRule type="expression" dxfId="3830" priority="282">
      <formula>AND(F224&gt;$D$5,F224&lt;=$D$6)</formula>
    </cfRule>
    <cfRule type="expression" dxfId="3829" priority="283">
      <formula>AND(F224&gt;$D$6,F224&lt;=$D$4)</formula>
    </cfRule>
    <cfRule type="expression" dxfId="3828" priority="284">
      <formula>F224&gt;$D$4</formula>
    </cfRule>
  </conditionalFormatting>
  <conditionalFormatting sqref="C225:G225">
    <cfRule type="expression" dxfId="3827" priority="277">
      <formula>C225&lt;=$D$5</formula>
    </cfRule>
    <cfRule type="expression" dxfId="3826" priority="278">
      <formula>AND(C225&gt;$D$5,C225&lt;=$D$6)</formula>
    </cfRule>
    <cfRule type="expression" dxfId="3825" priority="279">
      <formula>AND(C225&gt;$D$6,C225&lt;=$D$4)</formula>
    </cfRule>
    <cfRule type="expression" dxfId="3824" priority="280">
      <formula>C225&gt;$D$4</formula>
    </cfRule>
  </conditionalFormatting>
  <conditionalFormatting sqref="C225:G225">
    <cfRule type="expression" dxfId="3823" priority="273">
      <formula>C225&lt;=$D$5</formula>
    </cfRule>
    <cfRule type="expression" dxfId="3822" priority="274">
      <formula>AND(C225&gt;$D$5,C225&lt;=$D$6)</formula>
    </cfRule>
    <cfRule type="expression" dxfId="3821" priority="275">
      <formula>AND(C225&gt;$D$6,C225&lt;=$D$4)</formula>
    </cfRule>
    <cfRule type="expression" dxfId="3820" priority="276">
      <formula>C225&gt;$D$4</formula>
    </cfRule>
  </conditionalFormatting>
  <conditionalFormatting sqref="H225:I225">
    <cfRule type="expression" dxfId="3819" priority="269">
      <formula>H225&lt;=$D$5</formula>
    </cfRule>
    <cfRule type="expression" dxfId="3818" priority="270">
      <formula>AND(H225&gt;$D$5,H225&lt;=$D$6)</formula>
    </cfRule>
    <cfRule type="expression" dxfId="3817" priority="271">
      <formula>AND(H225&gt;$D$6,H225&lt;=$D$4)</formula>
    </cfRule>
    <cfRule type="expression" dxfId="3816" priority="272">
      <formula>H225&gt;$D$4</formula>
    </cfRule>
  </conditionalFormatting>
  <conditionalFormatting sqref="H225:I225">
    <cfRule type="expression" dxfId="3815" priority="265">
      <formula>H225&lt;=$D$5</formula>
    </cfRule>
    <cfRule type="expression" dxfId="3814" priority="266">
      <formula>AND(H225&gt;$D$5,H225&lt;=$D$6)</formula>
    </cfRule>
    <cfRule type="expression" dxfId="3813" priority="267">
      <formula>AND(H225&gt;$D$6,H225&lt;=$D$4)</formula>
    </cfRule>
    <cfRule type="expression" dxfId="3812" priority="268">
      <formula>H225&gt;$D$4</formula>
    </cfRule>
  </conditionalFormatting>
  <conditionalFormatting sqref="C226:D226">
    <cfRule type="expression" dxfId="3811" priority="261">
      <formula>C226&lt;=$D$5</formula>
    </cfRule>
    <cfRule type="expression" dxfId="3810" priority="262">
      <formula>AND(C226&gt;$D$5,C226&lt;=$D$6)</formula>
    </cfRule>
    <cfRule type="expression" dxfId="3809" priority="263">
      <formula>AND(C226&gt;$D$6,C226&lt;=$D$4)</formula>
    </cfRule>
    <cfRule type="expression" dxfId="3808" priority="264">
      <formula>C226&gt;$D$4</formula>
    </cfRule>
  </conditionalFormatting>
  <conditionalFormatting sqref="C226:D226">
    <cfRule type="expression" dxfId="3807" priority="257">
      <formula>C226&lt;=$D$5</formula>
    </cfRule>
    <cfRule type="expression" dxfId="3806" priority="258">
      <formula>AND(C226&gt;$D$5,C226&lt;=$D$6)</formula>
    </cfRule>
    <cfRule type="expression" dxfId="3805" priority="259">
      <formula>AND(C226&gt;$D$6,C226&lt;=$D$4)</formula>
    </cfRule>
    <cfRule type="expression" dxfId="3804" priority="260">
      <formula>C226&gt;$D$4</formula>
    </cfRule>
  </conditionalFormatting>
  <conditionalFormatting sqref="E226:I226">
    <cfRule type="expression" dxfId="3803" priority="253">
      <formula>E226&lt;=$D$5</formula>
    </cfRule>
    <cfRule type="expression" dxfId="3802" priority="254">
      <formula>AND(E226&gt;$D$5,E226&lt;=$D$6)</formula>
    </cfRule>
    <cfRule type="expression" dxfId="3801" priority="255">
      <formula>AND(E226&gt;$D$6,E226&lt;=$D$4)</formula>
    </cfRule>
    <cfRule type="expression" dxfId="3800" priority="256">
      <formula>E226&gt;$D$4</formula>
    </cfRule>
  </conditionalFormatting>
  <conditionalFormatting sqref="E226:I226">
    <cfRule type="expression" dxfId="3799" priority="249">
      <formula>E226&lt;=$D$5</formula>
    </cfRule>
    <cfRule type="expression" dxfId="3798" priority="250">
      <formula>AND(E226&gt;$D$5,E226&lt;=$D$6)</formula>
    </cfRule>
    <cfRule type="expression" dxfId="3797" priority="251">
      <formula>AND(E226&gt;$D$6,E226&lt;=$D$4)</formula>
    </cfRule>
    <cfRule type="expression" dxfId="3796" priority="252">
      <formula>E226&gt;$D$4</formula>
    </cfRule>
  </conditionalFormatting>
  <conditionalFormatting sqref="C227:I227">
    <cfRule type="expression" dxfId="3795" priority="245">
      <formula>C227&lt;=$D$5</formula>
    </cfRule>
    <cfRule type="expression" dxfId="3794" priority="246">
      <formula>AND(C227&gt;$D$5,C227&lt;=$D$6)</formula>
    </cfRule>
    <cfRule type="expression" dxfId="3793" priority="247">
      <formula>AND(C227&gt;$D$6,C227&lt;=$D$4)</formula>
    </cfRule>
    <cfRule type="expression" dxfId="3792" priority="248">
      <formula>C227&gt;$D$4</formula>
    </cfRule>
  </conditionalFormatting>
  <conditionalFormatting sqref="C227:I227">
    <cfRule type="expression" dxfId="3791" priority="241">
      <formula>C227&lt;=$D$5</formula>
    </cfRule>
    <cfRule type="expression" dxfId="3790" priority="242">
      <formula>AND(C227&gt;$D$5,C227&lt;=$D$6)</formula>
    </cfRule>
    <cfRule type="expression" dxfId="3789" priority="243">
      <formula>AND(C227&gt;$D$6,C227&lt;=$D$4)</formula>
    </cfRule>
    <cfRule type="expression" dxfId="3788" priority="244">
      <formula>C227&gt;$D$4</formula>
    </cfRule>
  </conditionalFormatting>
  <conditionalFormatting sqref="C228:G228">
    <cfRule type="expression" dxfId="3787" priority="237">
      <formula>C228&lt;=$D$5</formula>
    </cfRule>
    <cfRule type="expression" dxfId="3786" priority="238">
      <formula>AND(C228&gt;$D$5,C228&lt;=$D$6)</formula>
    </cfRule>
    <cfRule type="expression" dxfId="3785" priority="239">
      <formula>AND(C228&gt;$D$6,C228&lt;=$D$4)</formula>
    </cfRule>
    <cfRule type="expression" dxfId="3784" priority="240">
      <formula>C228&gt;$D$4</formula>
    </cfRule>
  </conditionalFormatting>
  <conditionalFormatting sqref="C228:G228">
    <cfRule type="expression" dxfId="3783" priority="233">
      <formula>C228&lt;=$D$5</formula>
    </cfRule>
    <cfRule type="expression" dxfId="3782" priority="234">
      <formula>AND(C228&gt;$D$5,C228&lt;=$D$6)</formula>
    </cfRule>
    <cfRule type="expression" dxfId="3781" priority="235">
      <formula>AND(C228&gt;$D$6,C228&lt;=$D$4)</formula>
    </cfRule>
    <cfRule type="expression" dxfId="3780" priority="236">
      <formula>C228&gt;$D$4</formula>
    </cfRule>
  </conditionalFormatting>
  <conditionalFormatting sqref="H228:I228">
    <cfRule type="expression" dxfId="3779" priority="229">
      <formula>H228&lt;=$D$5</formula>
    </cfRule>
    <cfRule type="expression" dxfId="3778" priority="230">
      <formula>AND(H228&gt;$D$5,H228&lt;=$D$6)</formula>
    </cfRule>
    <cfRule type="expression" dxfId="3777" priority="231">
      <formula>AND(H228&gt;$D$6,H228&lt;=$D$4)</formula>
    </cfRule>
    <cfRule type="expression" dxfId="3776" priority="232">
      <formula>H228&gt;$D$4</formula>
    </cfRule>
  </conditionalFormatting>
  <conditionalFormatting sqref="H228:I228">
    <cfRule type="expression" dxfId="3775" priority="225">
      <formula>H228&lt;=$D$5</formula>
    </cfRule>
    <cfRule type="expression" dxfId="3774" priority="226">
      <formula>AND(H228&gt;$D$5,H228&lt;=$D$6)</formula>
    </cfRule>
    <cfRule type="expression" dxfId="3773" priority="227">
      <formula>AND(H228&gt;$D$6,H228&lt;=$D$4)</formula>
    </cfRule>
    <cfRule type="expression" dxfId="3772" priority="228">
      <formula>H228&gt;$D$4</formula>
    </cfRule>
  </conditionalFormatting>
  <conditionalFormatting sqref="C228:E228">
    <cfRule type="expression" dxfId="3771" priority="221">
      <formula>C228&lt;=$D$5</formula>
    </cfRule>
    <cfRule type="expression" dxfId="3770" priority="222">
      <formula>AND(C228&gt;$D$5,C228&lt;=$D$6)</formula>
    </cfRule>
    <cfRule type="expression" dxfId="3769" priority="223">
      <formula>AND(C228&gt;$D$6,C228&lt;=$D$4)</formula>
    </cfRule>
    <cfRule type="expression" dxfId="3768" priority="224">
      <formula>C228&gt;$D$4</formula>
    </cfRule>
  </conditionalFormatting>
  <conditionalFormatting sqref="C228:E228">
    <cfRule type="expression" dxfId="3767" priority="217">
      <formula>C228&lt;=$D$5</formula>
    </cfRule>
    <cfRule type="expression" dxfId="3766" priority="218">
      <formula>AND(C228&gt;$D$5,C228&lt;=$D$6)</formula>
    </cfRule>
    <cfRule type="expression" dxfId="3765" priority="219">
      <formula>AND(C228&gt;$D$6,C228&lt;=$D$4)</formula>
    </cfRule>
    <cfRule type="expression" dxfId="3764" priority="220">
      <formula>C228&gt;$D$4</formula>
    </cfRule>
  </conditionalFormatting>
  <conditionalFormatting sqref="G228:I228">
    <cfRule type="expression" dxfId="3763" priority="213">
      <formula>G228&lt;=$D$5</formula>
    </cfRule>
    <cfRule type="expression" dxfId="3762" priority="214">
      <formula>AND(G228&gt;$D$5,G228&lt;=$D$6)</formula>
    </cfRule>
    <cfRule type="expression" dxfId="3761" priority="215">
      <formula>AND(G228&gt;$D$6,G228&lt;=$D$4)</formula>
    </cfRule>
    <cfRule type="expression" dxfId="3760" priority="216">
      <formula>G228&gt;$D$4</formula>
    </cfRule>
  </conditionalFormatting>
  <conditionalFormatting sqref="G228:I228">
    <cfRule type="expression" dxfId="3759" priority="209">
      <formula>G228&lt;=$D$5</formula>
    </cfRule>
    <cfRule type="expression" dxfId="3758" priority="210">
      <formula>AND(G228&gt;$D$5,G228&lt;=$D$6)</formula>
    </cfRule>
    <cfRule type="expression" dxfId="3757" priority="211">
      <formula>AND(G228&gt;$D$6,G228&lt;=$D$4)</formula>
    </cfRule>
    <cfRule type="expression" dxfId="3756" priority="212">
      <formula>G228&gt;$D$4</formula>
    </cfRule>
  </conditionalFormatting>
  <conditionalFormatting sqref="C229:I229">
    <cfRule type="expression" dxfId="3755" priority="205">
      <formula>C229&lt;=$D$5</formula>
    </cfRule>
    <cfRule type="expression" dxfId="3754" priority="206">
      <formula>AND(C229&gt;$D$5,C229&lt;=$D$6)</formula>
    </cfRule>
    <cfRule type="expression" dxfId="3753" priority="207">
      <formula>AND(C229&gt;$D$6,C229&lt;=$D$4)</formula>
    </cfRule>
    <cfRule type="expression" dxfId="3752" priority="208">
      <formula>C229&gt;$D$4</formula>
    </cfRule>
  </conditionalFormatting>
  <conditionalFormatting sqref="C229:I229">
    <cfRule type="expression" dxfId="3751" priority="201">
      <formula>C229&lt;=$D$5</formula>
    </cfRule>
    <cfRule type="expression" dxfId="3750" priority="202">
      <formula>AND(C229&gt;$D$5,C229&lt;=$D$6)</formula>
    </cfRule>
    <cfRule type="expression" dxfId="3749" priority="203">
      <formula>AND(C229&gt;$D$6,C229&lt;=$D$4)</formula>
    </cfRule>
    <cfRule type="expression" dxfId="3748" priority="204">
      <formula>C229&gt;$D$4</formula>
    </cfRule>
  </conditionalFormatting>
  <conditionalFormatting sqref="C230:I230">
    <cfRule type="expression" dxfId="3747" priority="197">
      <formula>C230&lt;=$D$5</formula>
    </cfRule>
    <cfRule type="expression" dxfId="3746" priority="198">
      <formula>AND(C230&gt;$D$5,C230&lt;=$D$6)</formula>
    </cfRule>
    <cfRule type="expression" dxfId="3745" priority="199">
      <formula>AND(C230&gt;$D$6,C230&lt;=$D$4)</formula>
    </cfRule>
    <cfRule type="expression" dxfId="3744" priority="200">
      <formula>C230&gt;$D$4</formula>
    </cfRule>
  </conditionalFormatting>
  <conditionalFormatting sqref="C230:I230">
    <cfRule type="expression" dxfId="3743" priority="193">
      <formula>C230&lt;=$D$5</formula>
    </cfRule>
    <cfRule type="expression" dxfId="3742" priority="194">
      <formula>AND(C230&gt;$D$5,C230&lt;=$D$6)</formula>
    </cfRule>
    <cfRule type="expression" dxfId="3741" priority="195">
      <formula>AND(C230&gt;$D$6,C230&lt;=$D$4)</formula>
    </cfRule>
    <cfRule type="expression" dxfId="3740" priority="196">
      <formula>C230&gt;$D$4</formula>
    </cfRule>
  </conditionalFormatting>
  <conditionalFormatting sqref="C231:I232">
    <cfRule type="expression" dxfId="3739" priority="189">
      <formula>C231&lt;=$D$5</formula>
    </cfRule>
    <cfRule type="expression" dxfId="3738" priority="190">
      <formula>AND(C231&gt;$D$5,C231&lt;=$D$6)</formula>
    </cfRule>
    <cfRule type="expression" dxfId="3737" priority="191">
      <formula>AND(C231&gt;$D$6,C231&lt;=$D$4)</formula>
    </cfRule>
    <cfRule type="expression" dxfId="3736" priority="192">
      <formula>C231&gt;$D$4</formula>
    </cfRule>
  </conditionalFormatting>
  <conditionalFormatting sqref="C231:I232">
    <cfRule type="expression" dxfId="3735" priority="185">
      <formula>C231&lt;=$D$5</formula>
    </cfRule>
    <cfRule type="expression" dxfId="3734" priority="186">
      <formula>AND(C231&gt;$D$5,C231&lt;=$D$6)</formula>
    </cfRule>
    <cfRule type="expression" dxfId="3733" priority="187">
      <formula>AND(C231&gt;$D$6,C231&lt;=$D$4)</formula>
    </cfRule>
    <cfRule type="expression" dxfId="3732" priority="188">
      <formula>C231&gt;$D$4</formula>
    </cfRule>
  </conditionalFormatting>
  <conditionalFormatting sqref="G233">
    <cfRule type="expression" dxfId="3731" priority="181">
      <formula>G233&lt;=$D$5</formula>
    </cfRule>
    <cfRule type="expression" dxfId="3730" priority="182">
      <formula>AND(G233&gt;$D$5,G233&lt;=$D$6)</formula>
    </cfRule>
    <cfRule type="expression" dxfId="3729" priority="183">
      <formula>AND(G233&gt;$D$6,G233&lt;=$D$4)</formula>
    </cfRule>
    <cfRule type="expression" dxfId="3728" priority="184">
      <formula>G233&gt;$D$4</formula>
    </cfRule>
  </conditionalFormatting>
  <conditionalFormatting sqref="G233">
    <cfRule type="expression" dxfId="3727" priority="177">
      <formula>G233&lt;=$D$5</formula>
    </cfRule>
    <cfRule type="expression" dxfId="3726" priority="178">
      <formula>AND(G233&gt;$D$5,G233&lt;=$D$6)</formula>
    </cfRule>
    <cfRule type="expression" dxfId="3725" priority="179">
      <formula>AND(G233&gt;$D$6,G233&lt;=$D$4)</formula>
    </cfRule>
    <cfRule type="expression" dxfId="3724" priority="180">
      <formula>G233&gt;$D$4</formula>
    </cfRule>
  </conditionalFormatting>
  <conditionalFormatting sqref="H233:I233 C233:F233">
    <cfRule type="expression" dxfId="3723" priority="173">
      <formula>C233&lt;=$D$5</formula>
    </cfRule>
    <cfRule type="expression" dxfId="3722" priority="174">
      <formula>AND(C233&gt;$D$5,C233&lt;=$D$6)</formula>
    </cfRule>
    <cfRule type="expression" dxfId="3721" priority="175">
      <formula>AND(C233&gt;$D$6,C233&lt;=$D$4)</formula>
    </cfRule>
    <cfRule type="expression" dxfId="3720" priority="176">
      <formula>C233&gt;$D$4</formula>
    </cfRule>
  </conditionalFormatting>
  <conditionalFormatting sqref="H233:I233 C233:F233">
    <cfRule type="expression" dxfId="3719" priority="169">
      <formula>C233&lt;=$D$5</formula>
    </cfRule>
    <cfRule type="expression" dxfId="3718" priority="170">
      <formula>AND(C233&gt;$D$5,C233&lt;=$D$6)</formula>
    </cfRule>
    <cfRule type="expression" dxfId="3717" priority="171">
      <formula>AND(C233&gt;$D$6,C233&lt;=$D$4)</formula>
    </cfRule>
    <cfRule type="expression" dxfId="3716" priority="172">
      <formula>C233&gt;$D$4</formula>
    </cfRule>
  </conditionalFormatting>
  <conditionalFormatting sqref="C234:I235">
    <cfRule type="expression" dxfId="3715" priority="165">
      <formula>C234&lt;=$D$5</formula>
    </cfRule>
    <cfRule type="expression" dxfId="3714" priority="166">
      <formula>AND(C234&gt;$D$5,C234&lt;=$D$6)</formula>
    </cfRule>
    <cfRule type="expression" dxfId="3713" priority="167">
      <formula>AND(C234&gt;$D$6,C234&lt;=$D$4)</formula>
    </cfRule>
    <cfRule type="expression" dxfId="3712" priority="168">
      <formula>C234&gt;$D$4</formula>
    </cfRule>
  </conditionalFormatting>
  <conditionalFormatting sqref="C234:I235">
    <cfRule type="expression" dxfId="3711" priority="161">
      <formula>C234&lt;=$D$5</formula>
    </cfRule>
    <cfRule type="expression" dxfId="3710" priority="162">
      <formula>AND(C234&gt;$D$5,C234&lt;=$D$6)</formula>
    </cfRule>
    <cfRule type="expression" dxfId="3709" priority="163">
      <formula>AND(C234&gt;$D$6,C234&lt;=$D$4)</formula>
    </cfRule>
    <cfRule type="expression" dxfId="3708" priority="164">
      <formula>C234&gt;$D$4</formula>
    </cfRule>
  </conditionalFormatting>
  <conditionalFormatting sqref="I236">
    <cfRule type="expression" dxfId="3707" priority="157">
      <formula>I236&lt;=$D$5</formula>
    </cfRule>
    <cfRule type="expression" dxfId="3706" priority="158">
      <formula>AND(I236&gt;$D$5,I236&lt;=$D$6)</formula>
    </cfRule>
    <cfRule type="expression" dxfId="3705" priority="159">
      <formula>AND(I236&gt;$D$6,I236&lt;=$D$4)</formula>
    </cfRule>
    <cfRule type="expression" dxfId="3704" priority="160">
      <formula>I236&gt;$D$4</formula>
    </cfRule>
  </conditionalFormatting>
  <conditionalFormatting sqref="I236">
    <cfRule type="expression" dxfId="3703" priority="153">
      <formula>I236&lt;=$D$5</formula>
    </cfRule>
    <cfRule type="expression" dxfId="3702" priority="154">
      <formula>AND(I236&gt;$D$5,I236&lt;=$D$6)</formula>
    </cfRule>
    <cfRule type="expression" dxfId="3701" priority="155">
      <formula>AND(I236&gt;$D$6,I236&lt;=$D$4)</formula>
    </cfRule>
    <cfRule type="expression" dxfId="3700" priority="156">
      <formula>I236&gt;$D$4</formula>
    </cfRule>
  </conditionalFormatting>
  <conditionalFormatting sqref="I237 C236:H237">
    <cfRule type="expression" dxfId="3699" priority="149">
      <formula>C236&lt;=$D$5</formula>
    </cfRule>
    <cfRule type="expression" dxfId="3698" priority="150">
      <formula>AND(C236&gt;$D$5,C236&lt;=$D$6)</formula>
    </cfRule>
    <cfRule type="expression" dxfId="3697" priority="151">
      <formula>AND(C236&gt;$D$6,C236&lt;=$D$4)</formula>
    </cfRule>
    <cfRule type="expression" dxfId="3696" priority="152">
      <formula>C236&gt;$D$4</formula>
    </cfRule>
  </conditionalFormatting>
  <conditionalFormatting sqref="I237 C236:H237">
    <cfRule type="expression" dxfId="3695" priority="145">
      <formula>C236&lt;=$D$5</formula>
    </cfRule>
    <cfRule type="expression" dxfId="3694" priority="146">
      <formula>AND(C236&gt;$D$5,C236&lt;=$D$6)</formula>
    </cfRule>
    <cfRule type="expression" dxfId="3693" priority="147">
      <formula>AND(C236&gt;$D$6,C236&lt;=$D$4)</formula>
    </cfRule>
    <cfRule type="expression" dxfId="3692" priority="148">
      <formula>C236&gt;$D$4</formula>
    </cfRule>
  </conditionalFormatting>
  <conditionalFormatting sqref="E238">
    <cfRule type="expression" dxfId="3691" priority="141">
      <formula>E238&lt;=$D$5</formula>
    </cfRule>
    <cfRule type="expression" dxfId="3690" priority="142">
      <formula>AND(E238&gt;$D$5,E238&lt;=$D$6)</formula>
    </cfRule>
    <cfRule type="expression" dxfId="3689" priority="143">
      <formula>AND(E238&gt;$D$6,E238&lt;=$D$4)</formula>
    </cfRule>
    <cfRule type="expression" dxfId="3688" priority="144">
      <formula>E238&gt;$D$4</formula>
    </cfRule>
  </conditionalFormatting>
  <conditionalFormatting sqref="C238:I248">
    <cfRule type="expression" dxfId="3687" priority="137">
      <formula>C238&lt;=$D$5</formula>
    </cfRule>
    <cfRule type="expression" dxfId="3686" priority="138">
      <formula>AND(C238&gt;$D$5,C238&lt;=$D$6)</formula>
    </cfRule>
    <cfRule type="expression" dxfId="3685" priority="139">
      <formula>AND(C238&gt;$D$6,C238&lt;=$D$4)</formula>
    </cfRule>
    <cfRule type="expression" dxfId="3684" priority="140">
      <formula>C238&gt;$D$4</formula>
    </cfRule>
  </conditionalFormatting>
  <conditionalFormatting sqref="C238:I248">
    <cfRule type="expression" dxfId="3683" priority="133">
      <formula>C238&lt;=$D$5</formula>
    </cfRule>
    <cfRule type="expression" dxfId="3682" priority="134">
      <formula>AND(C238&gt;$D$5,C238&lt;=$D$6)</formula>
    </cfRule>
    <cfRule type="expression" dxfId="3681" priority="135">
      <formula>AND(C238&gt;$D$6,C238&lt;=$D$4)</formula>
    </cfRule>
    <cfRule type="expression" dxfId="3680" priority="136">
      <formula>C238&gt;$D$4</formula>
    </cfRule>
  </conditionalFormatting>
  <conditionalFormatting sqref="C240:I240">
    <cfRule type="expression" dxfId="3679" priority="129">
      <formula>C240&lt;=$D$5</formula>
    </cfRule>
    <cfRule type="expression" dxfId="3678" priority="130">
      <formula>AND(C240&gt;$D$5,C240&lt;=$D$6)</formula>
    </cfRule>
    <cfRule type="expression" dxfId="3677" priority="131">
      <formula>AND(C240&gt;$D$6,C240&lt;=$D$4)</formula>
    </cfRule>
    <cfRule type="expression" dxfId="3676" priority="132">
      <formula>C240&gt;$D$4</formula>
    </cfRule>
  </conditionalFormatting>
  <conditionalFormatting sqref="C240:I240">
    <cfRule type="expression" dxfId="3675" priority="125">
      <formula>C240&lt;=$D$5</formula>
    </cfRule>
    <cfRule type="expression" dxfId="3674" priority="126">
      <formula>AND(C240&gt;$D$5,C240&lt;=$D$6)</formula>
    </cfRule>
    <cfRule type="expression" dxfId="3673" priority="127">
      <formula>AND(C240&gt;$D$6,C240&lt;=$D$4)</formula>
    </cfRule>
    <cfRule type="expression" dxfId="3672" priority="128">
      <formula>C240&gt;$D$4</formula>
    </cfRule>
  </conditionalFormatting>
  <conditionalFormatting sqref="C241:I241">
    <cfRule type="expression" dxfId="3671" priority="121">
      <formula>C241&lt;=$D$5</formula>
    </cfRule>
    <cfRule type="expression" dxfId="3670" priority="122">
      <formula>AND(C241&gt;$D$5,C241&lt;=$D$6)</formula>
    </cfRule>
    <cfRule type="expression" dxfId="3669" priority="123">
      <formula>AND(C241&gt;$D$6,C241&lt;=$D$4)</formula>
    </cfRule>
    <cfRule type="expression" dxfId="3668" priority="124">
      <formula>C241&gt;$D$4</formula>
    </cfRule>
  </conditionalFormatting>
  <conditionalFormatting sqref="C241:I241">
    <cfRule type="expression" dxfId="3667" priority="117">
      <formula>C241&lt;=$D$5</formula>
    </cfRule>
    <cfRule type="expression" dxfId="3666" priority="118">
      <formula>AND(C241&gt;$D$5,C241&lt;=$D$6)</formula>
    </cfRule>
    <cfRule type="expression" dxfId="3665" priority="119">
      <formula>AND(C241&gt;$D$6,C241&lt;=$D$4)</formula>
    </cfRule>
    <cfRule type="expression" dxfId="3664" priority="120">
      <formula>C241&gt;$D$4</formula>
    </cfRule>
  </conditionalFormatting>
  <conditionalFormatting sqref="H242">
    <cfRule type="expression" dxfId="3663" priority="113">
      <formula>H242&lt;=$D$5</formula>
    </cfRule>
    <cfRule type="expression" dxfId="3662" priority="114">
      <formula>AND(H242&gt;$D$5,H242&lt;=$D$6)</formula>
    </cfRule>
    <cfRule type="expression" dxfId="3661" priority="115">
      <formula>AND(H242&gt;$D$6,H242&lt;=$D$4)</formula>
    </cfRule>
    <cfRule type="expression" dxfId="3660" priority="116">
      <formula>H242&gt;$D$4</formula>
    </cfRule>
  </conditionalFormatting>
  <conditionalFormatting sqref="H242">
    <cfRule type="expression" dxfId="3659" priority="109">
      <formula>H242&lt;=$D$5</formula>
    </cfRule>
    <cfRule type="expression" dxfId="3658" priority="110">
      <formula>AND(H242&gt;$D$5,H242&lt;=$D$6)</formula>
    </cfRule>
    <cfRule type="expression" dxfId="3657" priority="111">
      <formula>AND(H242&gt;$D$6,H242&lt;=$D$4)</formula>
    </cfRule>
    <cfRule type="expression" dxfId="3656" priority="112">
      <formula>H242&gt;$D$4</formula>
    </cfRule>
  </conditionalFormatting>
  <conditionalFormatting sqref="C244:I244 C243:H243 C242:G242 I242:I243">
    <cfRule type="expression" dxfId="3655" priority="105">
      <formula>C242&lt;=$D$5</formula>
    </cfRule>
    <cfRule type="expression" dxfId="3654" priority="106">
      <formula>AND(C242&gt;$D$5,C242&lt;=$D$6)</formula>
    </cfRule>
    <cfRule type="expression" dxfId="3653" priority="107">
      <formula>AND(C242&gt;$D$6,C242&lt;=$D$4)</formula>
    </cfRule>
    <cfRule type="expression" dxfId="3652" priority="108">
      <formula>C242&gt;$D$4</formula>
    </cfRule>
  </conditionalFormatting>
  <conditionalFormatting sqref="C244:I244 C243:H243 C242:G242 I242:I243">
    <cfRule type="expression" dxfId="3651" priority="101">
      <formula>C242&lt;=$D$5</formula>
    </cfRule>
    <cfRule type="expression" dxfId="3650" priority="102">
      <formula>AND(C242&gt;$D$5,C242&lt;=$D$6)</formula>
    </cfRule>
    <cfRule type="expression" dxfId="3649" priority="103">
      <formula>AND(C242&gt;$D$6,C242&lt;=$D$4)</formula>
    </cfRule>
    <cfRule type="expression" dxfId="3648" priority="104">
      <formula>C242&gt;$D$4</formula>
    </cfRule>
  </conditionalFormatting>
  <conditionalFormatting sqref="C245:I247">
    <cfRule type="expression" dxfId="3647" priority="97">
      <formula>C245&lt;=$D$5</formula>
    </cfRule>
    <cfRule type="expression" dxfId="3646" priority="98">
      <formula>AND(C245&gt;$D$5,C245&lt;=$D$6)</formula>
    </cfRule>
    <cfRule type="expression" dxfId="3645" priority="99">
      <formula>AND(C245&gt;$D$6,C245&lt;=$D$4)</formula>
    </cfRule>
    <cfRule type="expression" dxfId="3644" priority="100">
      <formula>C245&gt;$D$4</formula>
    </cfRule>
  </conditionalFormatting>
  <conditionalFormatting sqref="C245:I247">
    <cfRule type="expression" dxfId="3643" priority="93">
      <formula>C245&lt;=$D$5</formula>
    </cfRule>
    <cfRule type="expression" dxfId="3642" priority="94">
      <formula>AND(C245&gt;$D$5,C245&lt;=$D$6)</formula>
    </cfRule>
    <cfRule type="expression" dxfId="3641" priority="95">
      <formula>AND(C245&gt;$D$6,C245&lt;=$D$4)</formula>
    </cfRule>
    <cfRule type="expression" dxfId="3640" priority="96">
      <formula>C245&gt;$D$4</formula>
    </cfRule>
  </conditionalFormatting>
  <conditionalFormatting sqref="H248">
    <cfRule type="expression" dxfId="3639" priority="89">
      <formula>H248&lt;=$D$5</formula>
    </cfRule>
    <cfRule type="expression" dxfId="3638" priority="90">
      <formula>AND(H248&gt;$D$5,H248&lt;=$D$6)</formula>
    </cfRule>
    <cfRule type="expression" dxfId="3637" priority="91">
      <formula>AND(H248&gt;$D$6,H248&lt;=$D$4)</formula>
    </cfRule>
    <cfRule type="expression" dxfId="3636" priority="92">
      <formula>H248&gt;$D$4</formula>
    </cfRule>
  </conditionalFormatting>
  <conditionalFormatting sqref="H248">
    <cfRule type="expression" dxfId="3635" priority="85">
      <formula>H248&lt;=$D$5</formula>
    </cfRule>
    <cfRule type="expression" dxfId="3634" priority="86">
      <formula>AND(H248&gt;$D$5,H248&lt;=$D$6)</formula>
    </cfRule>
    <cfRule type="expression" dxfId="3633" priority="87">
      <formula>AND(H248&gt;$D$6,H248&lt;=$D$4)</formula>
    </cfRule>
    <cfRule type="expression" dxfId="3632" priority="88">
      <formula>H248&gt;$D$4</formula>
    </cfRule>
  </conditionalFormatting>
  <conditionalFormatting sqref="C248:I248">
    <cfRule type="expression" dxfId="3631" priority="81">
      <formula>C248&lt;=$D$5</formula>
    </cfRule>
    <cfRule type="expression" dxfId="3630" priority="82">
      <formula>AND(C248&gt;$D$5,C248&lt;=$D$6)</formula>
    </cfRule>
    <cfRule type="expression" dxfId="3629" priority="83">
      <formula>AND(C248&gt;$D$6,C248&lt;=$D$4)</formula>
    </cfRule>
    <cfRule type="expression" dxfId="3628" priority="84">
      <formula>C248&gt;$D$4</formula>
    </cfRule>
  </conditionalFormatting>
  <conditionalFormatting sqref="C248:I248">
    <cfRule type="expression" dxfId="3627" priority="77">
      <formula>C248&lt;=$D$5</formula>
    </cfRule>
    <cfRule type="expression" dxfId="3626" priority="78">
      <formula>AND(C248&gt;$D$5,C248&lt;=$D$6)</formula>
    </cfRule>
    <cfRule type="expression" dxfId="3625" priority="79">
      <formula>AND(C248&gt;$D$6,C248&lt;=$D$4)</formula>
    </cfRule>
    <cfRule type="expression" dxfId="3624" priority="80">
      <formula>C248&gt;$D$4</formula>
    </cfRule>
  </conditionalFormatting>
  <conditionalFormatting sqref="C249:I255">
    <cfRule type="cellIs" dxfId="3623" priority="51" operator="greaterThanOrEqual">
      <formula>$D$6</formula>
    </cfRule>
    <cfRule type="cellIs" dxfId="3622" priority="52" operator="lessThan">
      <formula>$D$6</formula>
    </cfRule>
  </conditionalFormatting>
  <conditionalFormatting sqref="C249:I255">
    <cfRule type="cellIs" dxfId="3621" priority="49" operator="greaterThanOrEqual">
      <formula>$D$6</formula>
    </cfRule>
    <cfRule type="cellIs" dxfId="3620" priority="50" operator="lessThan">
      <formula>$D$6</formula>
    </cfRule>
  </conditionalFormatting>
  <conditionalFormatting sqref="C256:I259">
    <cfRule type="expression" dxfId="3619" priority="45">
      <formula>C256&lt;=$D$5</formula>
    </cfRule>
    <cfRule type="expression" dxfId="3618" priority="46">
      <formula>AND(C256&gt;$D$5,C256&lt;=$D$6)</formula>
    </cfRule>
    <cfRule type="expression" dxfId="3617" priority="47">
      <formula>AND(C256&gt;$D$6,C256&lt;=$D$4)</formula>
    </cfRule>
    <cfRule type="expression" dxfId="3616" priority="48">
      <formula>C256&gt;$D$4</formula>
    </cfRule>
  </conditionalFormatting>
  <conditionalFormatting sqref="C256:I259">
    <cfRule type="expression" dxfId="3615" priority="41">
      <formula>C256&lt;=$D$5</formula>
    </cfRule>
    <cfRule type="expression" dxfId="3614" priority="42">
      <formula>AND(C256&gt;$D$5,C256&lt;=$D$6)</formula>
    </cfRule>
    <cfRule type="expression" dxfId="3613" priority="43">
      <formula>AND(C256&gt;$D$6,C256&lt;=$D$4)</formula>
    </cfRule>
    <cfRule type="expression" dxfId="3612" priority="44">
      <formula>C256&gt;$D$4</formula>
    </cfRule>
  </conditionalFormatting>
  <conditionalFormatting sqref="C260:I264">
    <cfRule type="expression" dxfId="3611" priority="37">
      <formula>C260&lt;=$D$5</formula>
    </cfRule>
    <cfRule type="expression" dxfId="3610" priority="38">
      <formula>AND(C260&gt;$D$5,C260&lt;=$D$6)</formula>
    </cfRule>
    <cfRule type="expression" dxfId="3609" priority="39">
      <formula>AND(C260&gt;$D$6,C260&lt;=$D$4)</formula>
    </cfRule>
    <cfRule type="expression" dxfId="3608" priority="40">
      <formula>C260&gt;$D$4</formula>
    </cfRule>
  </conditionalFormatting>
  <conditionalFormatting sqref="C260:I264">
    <cfRule type="expression" dxfId="3607" priority="33">
      <formula>C260&lt;=$D$5</formula>
    </cfRule>
    <cfRule type="expression" dxfId="3606" priority="34">
      <formula>AND(C260&gt;$D$5,C260&lt;=$D$6)</formula>
    </cfRule>
    <cfRule type="expression" dxfId="3605" priority="35">
      <formula>AND(C260&gt;$D$6,C260&lt;=$D$4)</formula>
    </cfRule>
    <cfRule type="expression" dxfId="3604" priority="36">
      <formula>C260&gt;$D$4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020025.04/02&amp;"Arial,Regular" &amp;R&amp;12Page &amp;P / &amp;N</oddFooter>
  </headerFooter>
  <rowBreaks count="2" manualBreakCount="2">
    <brk id="291" max="8" man="1"/>
    <brk id="325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75" operator="greaterThanOrEqual" id="{DA896B55-BD72-42F6-A691-86D43E77685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6" operator="lessThan" id="{84D8E957-6355-4E94-9609-92660E3FCF1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C265:I265</xm:sqref>
        </x14:conditionalFormatting>
        <x14:conditionalFormatting xmlns:xm="http://schemas.microsoft.com/office/excel/2006/main">
          <x14:cfRule type="cellIs" priority="73" operator="greaterThanOrEqual" id="{BE9F9EE7-2012-4DC6-83EE-ADFE2EAD9B2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4" operator="lessThan" id="{3A4278E2-9F1F-4258-A822-4FA759C2E3A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C266:I266</xm:sqref>
        </x14:conditionalFormatting>
        <x14:conditionalFormatting xmlns:xm="http://schemas.microsoft.com/office/excel/2006/main">
          <x14:cfRule type="cellIs" priority="71" operator="greaterThanOrEqual" id="{94D08458-BB5D-47F5-9E69-45101231C42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2" operator="lessThan" id="{73650CBE-C6EC-46A9-8C2C-D8028A10AA5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C267:I267</xm:sqref>
        </x14:conditionalFormatting>
        <x14:conditionalFormatting xmlns:xm="http://schemas.microsoft.com/office/excel/2006/main">
          <x14:cfRule type="cellIs" priority="69" operator="greaterThanOrEqual" id="{E3A74EEA-F601-4AAF-91FB-3712B73740F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0" operator="lessThan" id="{D2C54DF2-B953-4AF9-8411-295B10D43A7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C268:I268</xm:sqref>
        </x14:conditionalFormatting>
        <x14:conditionalFormatting xmlns:xm="http://schemas.microsoft.com/office/excel/2006/main">
          <x14:cfRule type="cellIs" priority="67" operator="greaterThanOrEqual" id="{22861708-6678-46F4-93F9-F56A5A50136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8" operator="lessThan" id="{6EAA947A-0929-4A4D-959F-C2478039A88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C269:I269</xm:sqref>
        </x14:conditionalFormatting>
        <x14:conditionalFormatting xmlns:xm="http://schemas.microsoft.com/office/excel/2006/main">
          <x14:cfRule type="cellIs" priority="65" operator="greaterThanOrEqual" id="{892304D6-B157-4812-8478-70C2BF0FD22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6" operator="lessThan" id="{34AAFAF7-B737-4CEF-8A29-A7BB56C8855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C270:I270</xm:sqref>
        </x14:conditionalFormatting>
        <x14:conditionalFormatting xmlns:xm="http://schemas.microsoft.com/office/excel/2006/main">
          <x14:cfRule type="cellIs" priority="63" operator="greaterThanOrEqual" id="{C1AAB63E-7F81-4C70-9ACB-2BE5D18E230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4" operator="lessThan" id="{11E89379-665C-45E4-9F00-03367DE13F7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C271:I272</xm:sqref>
        </x14:conditionalFormatting>
        <x14:conditionalFormatting xmlns:xm="http://schemas.microsoft.com/office/excel/2006/main">
          <x14:cfRule type="cellIs" priority="61" operator="greaterThanOrEqual" id="{6EBF3676-6956-43FD-901A-D09E3AC201F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2" operator="lessThan" id="{E694DD7A-51AB-44D7-B80C-179BAE2594B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C273:I273</xm:sqref>
        </x14:conditionalFormatting>
        <x14:conditionalFormatting xmlns:xm="http://schemas.microsoft.com/office/excel/2006/main">
          <x14:cfRule type="cellIs" priority="59" operator="greaterThanOrEqual" id="{51E12FE6-567F-471A-8591-C44D6DB6F0E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0" operator="lessThan" id="{811D85CC-370D-49EC-B8A1-C9E919F7B08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C274:I274</xm:sqref>
        </x14:conditionalFormatting>
        <x14:conditionalFormatting xmlns:xm="http://schemas.microsoft.com/office/excel/2006/main">
          <x14:cfRule type="cellIs" priority="57" operator="greaterThanOrEqual" id="{F76DD3A2-635B-4055-A166-6389AB39442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8" operator="lessThan" id="{380DB76D-D43D-4CFF-9AEC-98D46397254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C275:I276</xm:sqref>
        </x14:conditionalFormatting>
        <x14:conditionalFormatting xmlns:xm="http://schemas.microsoft.com/office/excel/2006/main">
          <x14:cfRule type="cellIs" priority="55" operator="greaterThanOrEqual" id="{E48AAFB5-34C4-4380-97F5-9FD8578BEDF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6" operator="lessThan" id="{5A4C7FEF-685A-4211-B76D-2C075A2FB09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C277:I277</xm:sqref>
        </x14:conditionalFormatting>
        <x14:conditionalFormatting xmlns:xm="http://schemas.microsoft.com/office/excel/2006/main">
          <x14:cfRule type="cellIs" priority="53" operator="greaterThanOrEqual" id="{A524E8BC-A233-47B1-94A9-0E62AF4C0F0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4" operator="lessThan" id="{4469B0B2-8564-40B3-9832-58735D4E6E8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C278:I279</xm:sqref>
        </x14:conditionalFormatting>
        <x14:conditionalFormatting xmlns:xm="http://schemas.microsoft.com/office/excel/2006/main">
          <x14:cfRule type="cellIs" priority="31" operator="greaterThanOrEqual" id="{8DB8860B-FF26-4EA1-BEE6-7DFF4AEEA41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2" operator="lessThan" id="{8F5C11F3-1D5D-45ED-BA55-C3302E7273D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C280:I295</xm:sqref>
        </x14:conditionalFormatting>
        <x14:conditionalFormatting xmlns:xm="http://schemas.microsoft.com/office/excel/2006/main">
          <x14:cfRule type="cellIs" priority="29" operator="greaterThanOrEqual" id="{5B36D042-F232-46CF-A4A8-31A5BD827F6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0" operator="lessThan" id="{02D92135-C68D-4C69-AE75-5A8E7C61A51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C296:I296</xm:sqref>
        </x14:conditionalFormatting>
        <x14:conditionalFormatting xmlns:xm="http://schemas.microsoft.com/office/excel/2006/main">
          <x14:cfRule type="cellIs" priority="27" operator="greaterThanOrEqual" id="{CA128DC3-687A-459F-B5B2-D9C8F3C4EF7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8" operator="lessThan" id="{49FC1E5D-D98B-4DA5-979E-439505D6D24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C297:I297</xm:sqref>
        </x14:conditionalFormatting>
        <x14:conditionalFormatting xmlns:xm="http://schemas.microsoft.com/office/excel/2006/main">
          <x14:cfRule type="cellIs" priority="25" operator="greaterThanOrEqual" id="{B27D1FC8-CC60-49AE-A310-890C05C8FEB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6" operator="lessThan" id="{564FFC07-84E2-4D9B-850F-3110A59C611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C298:I299</xm:sqref>
        </x14:conditionalFormatting>
        <x14:conditionalFormatting xmlns:xm="http://schemas.microsoft.com/office/excel/2006/main">
          <x14:cfRule type="cellIs" priority="23" operator="greaterThanOrEqual" id="{C712267C-8145-44D9-9262-208AD29A7DE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4" operator="lessThan" id="{62DD28E0-1EDC-4A7E-85F4-CE913E8C159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C300:I300</xm:sqref>
        </x14:conditionalFormatting>
        <x14:conditionalFormatting xmlns:xm="http://schemas.microsoft.com/office/excel/2006/main">
          <x14:cfRule type="cellIs" priority="21" operator="greaterThanOrEqual" id="{EFABBE0E-AD7A-41B7-B8F7-D0A9D1F6D41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2" operator="lessThan" id="{DBB814C8-70AD-4A44-AD27-466C09AD5E9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C301:I301</xm:sqref>
        </x14:conditionalFormatting>
        <x14:conditionalFormatting xmlns:xm="http://schemas.microsoft.com/office/excel/2006/main">
          <x14:cfRule type="cellIs" priority="19" operator="greaterThanOrEqual" id="{9C82B20C-6021-4A37-BE17-FC820AB0480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0" operator="lessThan" id="{DF004A5A-C9BA-4E02-A046-080D49EBB20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C302:I302</xm:sqref>
        </x14:conditionalFormatting>
        <x14:conditionalFormatting xmlns:xm="http://schemas.microsoft.com/office/excel/2006/main">
          <x14:cfRule type="cellIs" priority="17" operator="greaterThanOrEqual" id="{7B25CDD0-C28C-4537-930F-2660F872BC3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lessThan" id="{A0FD9189-3842-410A-9139-E284BE8D520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C303:I304</xm:sqref>
        </x14:conditionalFormatting>
        <x14:conditionalFormatting xmlns:xm="http://schemas.microsoft.com/office/excel/2006/main">
          <x14:cfRule type="cellIs" priority="15" operator="greaterThanOrEqual" id="{6EA24AD2-56E7-429A-8430-188AC74DBF7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6" operator="lessThan" id="{1415129F-C8F5-4DBA-BB00-FB1C1B04BD0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C305:I305</xm:sqref>
        </x14:conditionalFormatting>
        <x14:conditionalFormatting xmlns:xm="http://schemas.microsoft.com/office/excel/2006/main">
          <x14:cfRule type="cellIs" priority="13" operator="greaterThanOrEqual" id="{2AF526F3-B5FA-4101-A210-F666DB73947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4" operator="lessThan" id="{BFF6B6DE-FDAA-4FB6-9C62-5D3D0E5ECC8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C306:I306</xm:sqref>
        </x14:conditionalFormatting>
        <x14:conditionalFormatting xmlns:xm="http://schemas.microsoft.com/office/excel/2006/main">
          <x14:cfRule type="cellIs" priority="11" operator="greaterThanOrEqual" id="{D8184A4F-DF11-41B9-8CDE-8B72FD5DF58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" operator="lessThan" id="{88D4FFF1-0927-4CC7-BB0C-1D032158FBE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C307:I307</xm:sqref>
        </x14:conditionalFormatting>
        <x14:conditionalFormatting xmlns:xm="http://schemas.microsoft.com/office/excel/2006/main">
          <x14:cfRule type="cellIs" priority="9" operator="greaterThanOrEqual" id="{3A6584AC-2932-4F8B-9605-FD94D2D5795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lessThan" id="{BC156EAB-E2C1-405E-B0F2-1D6EDB28690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C308:I308</xm:sqref>
        </x14:conditionalFormatting>
        <x14:conditionalFormatting xmlns:xm="http://schemas.microsoft.com/office/excel/2006/main">
          <x14:cfRule type="cellIs" priority="7" operator="greaterThanOrEqual" id="{3592BED8-E093-433F-A67F-6049BE789BC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ED22A7BC-C381-45E6-8AB2-EC55D4135DC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C309:I309</xm:sqref>
        </x14:conditionalFormatting>
        <x14:conditionalFormatting xmlns:xm="http://schemas.microsoft.com/office/excel/2006/main">
          <x14:cfRule type="cellIs" priority="5" operator="greaterThanOrEqual" id="{94210D60-A68B-4DB3-864B-B2DEE7517E0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D5FCA383-E7AF-4846-A675-135421BDA04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C310:I310</xm:sqref>
        </x14:conditionalFormatting>
        <x14:conditionalFormatting xmlns:xm="http://schemas.microsoft.com/office/excel/2006/main">
          <x14:cfRule type="cellIs" priority="3" operator="greaterThanOrEqual" id="{9DA95C4F-DA40-4F83-8B9D-39B9E8F92B9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49F465B4-198C-4174-8E7B-0FD2104A5CE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C311:I311</xm:sqref>
        </x14:conditionalFormatting>
        <x14:conditionalFormatting xmlns:xm="http://schemas.microsoft.com/office/excel/2006/main">
          <x14:cfRule type="cellIs" priority="1" operator="greaterThanOrEqual" id="{F3CFD4ED-7972-41B4-B256-7100F5B4731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8B01929B-33BC-449C-82DE-A0AB019AF9E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C312:I312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16"/>
  <sheetViews>
    <sheetView view="pageBreakPreview" zoomScale="90" zoomScaleNormal="100" zoomScaleSheetLayoutView="90" workbookViewId="0">
      <selection activeCell="F7" sqref="F7:G7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37" s="4" customFormat="1" ht="33.75" customHeight="1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37" s="4" customFormat="1" ht="30.75" customHeight="1" x14ac:dyDescent="0.2">
      <c r="A2" s="151" t="s">
        <v>56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37" s="4" customFormat="1" ht="8.25" customHeight="1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37" s="4" customFormat="1" ht="27" customHeigh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37" s="4" customFormat="1" ht="27" customHeight="1" x14ac:dyDescent="0.2">
      <c r="A5" s="139" t="s">
        <v>3</v>
      </c>
      <c r="B5" s="140"/>
      <c r="C5" s="162" t="s">
        <v>24</v>
      </c>
      <c r="D5" s="163"/>
      <c r="E5" s="31" t="s">
        <v>0</v>
      </c>
      <c r="F5" s="153" t="str">
        <f>Cuong!F5</f>
        <v>02/01/17 - 31/03/17</v>
      </c>
      <c r="G5" s="153"/>
      <c r="H5" s="64"/>
      <c r="I5" s="64"/>
      <c r="J5" s="9"/>
      <c r="K5" s="3"/>
      <c r="L5" s="3"/>
      <c r="M5" s="3"/>
    </row>
    <row r="6" spans="1:37" s="4" customFormat="1" ht="27" customHeight="1" x14ac:dyDescent="0.2">
      <c r="A6" s="145" t="s">
        <v>14</v>
      </c>
      <c r="B6" s="146"/>
      <c r="C6" s="160" t="s">
        <v>49</v>
      </c>
      <c r="D6" s="161"/>
      <c r="E6" s="31" t="s">
        <v>6</v>
      </c>
      <c r="F6" s="156">
        <v>506</v>
      </c>
      <c r="G6" s="157"/>
      <c r="H6" s="65"/>
      <c r="I6" s="65"/>
      <c r="J6" s="7"/>
      <c r="K6" s="3"/>
      <c r="L6" s="3"/>
      <c r="M6" s="3"/>
    </row>
    <row r="7" spans="1:37" s="4" customFormat="1" ht="27" customHeight="1" x14ac:dyDescent="0.2">
      <c r="A7" s="139" t="s">
        <v>4</v>
      </c>
      <c r="B7" s="140"/>
      <c r="C7" s="162" t="s">
        <v>20</v>
      </c>
      <c r="D7" s="163"/>
      <c r="E7" s="31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37" s="4" customFormat="1" ht="27" customHeight="1" x14ac:dyDescent="0.2">
      <c r="A8" s="149" t="s">
        <v>5</v>
      </c>
      <c r="B8" s="149"/>
      <c r="C8" s="162" t="s">
        <v>19</v>
      </c>
      <c r="D8" s="163"/>
      <c r="E8" s="31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37" s="4" customFormat="1" ht="27" customHeight="1" x14ac:dyDescent="0.2">
      <c r="A9" s="139" t="s">
        <v>78</v>
      </c>
      <c r="B9" s="140"/>
      <c r="C9" s="154">
        <v>1</v>
      </c>
      <c r="D9" s="155"/>
      <c r="E9" s="31" t="s">
        <v>79</v>
      </c>
      <c r="F9" s="154">
        <v>3</v>
      </c>
      <c r="G9" s="155"/>
      <c r="H9" s="67"/>
      <c r="I9" s="67"/>
      <c r="J9" s="3"/>
      <c r="K9" s="3"/>
      <c r="L9" s="3"/>
    </row>
    <row r="10" spans="1:37" s="4" customFormat="1" ht="10.5" customHeight="1" x14ac:dyDescent="0.2">
      <c r="A10" s="142"/>
      <c r="B10" s="142"/>
      <c r="C10" s="142"/>
      <c r="D10" s="142"/>
      <c r="E10" s="142"/>
      <c r="F10" s="142"/>
      <c r="G10" s="142"/>
      <c r="H10" s="59"/>
      <c r="I10" s="59"/>
      <c r="J10" s="3"/>
      <c r="K10" s="3"/>
      <c r="L10" s="3"/>
      <c r="M10" s="3"/>
    </row>
    <row r="11" spans="1:37" s="3" customFormat="1" ht="16.5" customHeight="1" x14ac:dyDescent="0.2">
      <c r="A11" s="7"/>
      <c r="B11" s="32"/>
    </row>
    <row r="12" spans="1:37" ht="25.5" customHeight="1" x14ac:dyDescent="0.2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72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t="s">
        <v>42</v>
      </c>
      <c r="T12"/>
      <c r="U12"/>
      <c r="W12" t="s">
        <v>42</v>
      </c>
      <c r="X12"/>
      <c r="Y12"/>
      <c r="AA12" t="s">
        <v>42</v>
      </c>
      <c r="AB12"/>
      <c r="AC12"/>
      <c r="AE12" t="s">
        <v>42</v>
      </c>
      <c r="AF12"/>
      <c r="AG12"/>
      <c r="AI12" t="s">
        <v>42</v>
      </c>
      <c r="AJ12"/>
      <c r="AK12"/>
    </row>
    <row r="13" spans="1:37" ht="25.5" customHeight="1" x14ac:dyDescent="0.2">
      <c r="A13" s="10"/>
      <c r="B13" s="86">
        <v>43102</v>
      </c>
      <c r="C13" s="87">
        <v>0</v>
      </c>
      <c r="D13" s="87">
        <v>0</v>
      </c>
      <c r="E13" s="87">
        <v>0</v>
      </c>
      <c r="F13" s="87">
        <v>0</v>
      </c>
      <c r="G13" s="87">
        <v>0</v>
      </c>
      <c r="H13" s="87">
        <v>0</v>
      </c>
      <c r="I13" s="87">
        <v>0</v>
      </c>
      <c r="J13" s="12"/>
      <c r="K13" s="17">
        <f t="shared" ref="K13:K266" si="0">$C$9</f>
        <v>1</v>
      </c>
      <c r="L13" s="17">
        <f t="shared" ref="L13:L266" si="1">$F$9</f>
        <v>3</v>
      </c>
      <c r="M13" s="71"/>
      <c r="N13" s="72"/>
      <c r="O13" s="71"/>
      <c r="P13" s="73"/>
      <c r="Q13" s="73"/>
      <c r="S13"/>
      <c r="T13"/>
      <c r="U13"/>
      <c r="W13"/>
      <c r="X13"/>
      <c r="Y13"/>
      <c r="AA13"/>
      <c r="AB13"/>
      <c r="AC13"/>
      <c r="AE13"/>
      <c r="AF13"/>
      <c r="AG13"/>
      <c r="AI13"/>
      <c r="AJ13"/>
      <c r="AK13"/>
    </row>
    <row r="14" spans="1:37" ht="25.5" customHeight="1" x14ac:dyDescent="0.2">
      <c r="A14" s="10"/>
      <c r="B14" s="86">
        <v>43103</v>
      </c>
      <c r="C14" s="87">
        <v>0</v>
      </c>
      <c r="D14" s="87">
        <v>0</v>
      </c>
      <c r="E14" s="87">
        <v>0</v>
      </c>
      <c r="F14" s="87">
        <v>0</v>
      </c>
      <c r="G14" s="87">
        <v>0</v>
      </c>
      <c r="H14" s="87">
        <v>0</v>
      </c>
      <c r="I14" s="87">
        <v>0</v>
      </c>
      <c r="J14" s="12"/>
      <c r="K14" s="17">
        <f t="shared" si="0"/>
        <v>1</v>
      </c>
      <c r="L14" s="17">
        <f t="shared" si="1"/>
        <v>3</v>
      </c>
      <c r="M14" s="71"/>
      <c r="N14" s="72"/>
      <c r="O14" s="71"/>
      <c r="P14" s="73"/>
      <c r="Q14" s="73"/>
      <c r="S14"/>
      <c r="T14"/>
      <c r="U14"/>
      <c r="W14"/>
      <c r="X14"/>
      <c r="Y14"/>
      <c r="AA14"/>
      <c r="AB14"/>
      <c r="AC14"/>
      <c r="AE14"/>
      <c r="AF14"/>
      <c r="AG14"/>
      <c r="AI14"/>
      <c r="AJ14"/>
      <c r="AK14"/>
    </row>
    <row r="15" spans="1:37" ht="25.5" customHeight="1" x14ac:dyDescent="0.2">
      <c r="A15" s="10"/>
      <c r="B15" s="86">
        <v>43106</v>
      </c>
      <c r="C15" s="87">
        <v>0</v>
      </c>
      <c r="D15" s="87">
        <v>0</v>
      </c>
      <c r="E15" s="87">
        <v>0</v>
      </c>
      <c r="F15" s="87">
        <v>0</v>
      </c>
      <c r="G15" s="87">
        <v>0</v>
      </c>
      <c r="H15" s="87">
        <v>0</v>
      </c>
      <c r="I15" s="87">
        <v>0</v>
      </c>
      <c r="J15" s="12"/>
      <c r="K15" s="17">
        <f t="shared" si="0"/>
        <v>1</v>
      </c>
      <c r="L15" s="17">
        <f t="shared" si="1"/>
        <v>3</v>
      </c>
      <c r="M15" s="71"/>
      <c r="N15" s="72"/>
      <c r="O15" s="71"/>
      <c r="P15" s="73"/>
      <c r="Q15" s="73"/>
      <c r="S15"/>
      <c r="T15"/>
      <c r="U15"/>
      <c r="W15"/>
      <c r="X15"/>
      <c r="Y15"/>
      <c r="AA15"/>
      <c r="AB15"/>
      <c r="AC15"/>
      <c r="AE15"/>
      <c r="AF15"/>
      <c r="AG15"/>
      <c r="AI15"/>
      <c r="AJ15"/>
      <c r="AK15"/>
    </row>
    <row r="16" spans="1:37" ht="25.5" customHeight="1" x14ac:dyDescent="0.2">
      <c r="A16" s="10"/>
      <c r="B16" s="86">
        <v>43109</v>
      </c>
      <c r="C16" s="87">
        <v>0</v>
      </c>
      <c r="D16" s="87">
        <v>0</v>
      </c>
      <c r="E16" s="87">
        <v>0</v>
      </c>
      <c r="F16" s="87">
        <v>1</v>
      </c>
      <c r="G16" s="87">
        <v>0</v>
      </c>
      <c r="H16" s="87">
        <v>0</v>
      </c>
      <c r="I16" s="87">
        <v>0</v>
      </c>
      <c r="J16" s="12"/>
      <c r="K16" s="17">
        <f t="shared" si="0"/>
        <v>1</v>
      </c>
      <c r="L16" s="17">
        <f t="shared" si="1"/>
        <v>3</v>
      </c>
      <c r="M16" s="71"/>
      <c r="N16" s="72"/>
      <c r="O16" s="71"/>
      <c r="P16" s="73"/>
      <c r="Q16" s="73"/>
      <c r="S16"/>
      <c r="T16"/>
      <c r="U16"/>
      <c r="W16"/>
      <c r="X16"/>
      <c r="Y16"/>
      <c r="AA16"/>
      <c r="AB16"/>
      <c r="AC16"/>
      <c r="AE16"/>
      <c r="AF16"/>
      <c r="AG16"/>
      <c r="AI16"/>
      <c r="AJ16"/>
      <c r="AK16"/>
    </row>
    <row r="17" spans="1:37" ht="25.5" customHeight="1" x14ac:dyDescent="0.2">
      <c r="A17" s="10"/>
      <c r="B17" s="86">
        <v>43110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12"/>
      <c r="K17" s="17">
        <f t="shared" si="0"/>
        <v>1</v>
      </c>
      <c r="L17" s="17">
        <f t="shared" si="1"/>
        <v>3</v>
      </c>
      <c r="M17" s="71"/>
      <c r="N17" s="72"/>
      <c r="O17" s="71"/>
      <c r="P17" s="73"/>
      <c r="Q17" s="73"/>
      <c r="S17"/>
      <c r="T17"/>
      <c r="U17"/>
      <c r="W17"/>
      <c r="X17"/>
      <c r="Y17"/>
      <c r="AA17"/>
      <c r="AB17"/>
      <c r="AC17"/>
      <c r="AE17"/>
      <c r="AF17"/>
      <c r="AG17"/>
      <c r="AI17"/>
      <c r="AJ17"/>
      <c r="AK17"/>
    </row>
    <row r="18" spans="1:37" ht="25.5" customHeight="1" x14ac:dyDescent="0.2">
      <c r="A18" s="10"/>
      <c r="B18" s="86">
        <v>43112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12"/>
      <c r="K18" s="17">
        <f t="shared" si="0"/>
        <v>1</v>
      </c>
      <c r="L18" s="17">
        <f t="shared" si="1"/>
        <v>3</v>
      </c>
      <c r="M18" s="71"/>
      <c r="N18" s="72"/>
      <c r="O18" s="71"/>
      <c r="P18" s="73"/>
      <c r="Q18" s="73"/>
      <c r="S18"/>
      <c r="T18"/>
      <c r="U18"/>
      <c r="W18"/>
      <c r="X18"/>
      <c r="Y18"/>
      <c r="AA18"/>
      <c r="AB18"/>
      <c r="AC18"/>
      <c r="AE18"/>
      <c r="AF18"/>
      <c r="AG18"/>
      <c r="AI18"/>
      <c r="AJ18"/>
      <c r="AK18"/>
    </row>
    <row r="19" spans="1:37" ht="25.5" customHeight="1" x14ac:dyDescent="0.2">
      <c r="A19" s="10"/>
      <c r="B19" s="86">
        <v>43116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1</v>
      </c>
      <c r="I19" s="87">
        <v>0</v>
      </c>
      <c r="J19" s="12"/>
      <c r="K19" s="17">
        <f t="shared" si="0"/>
        <v>1</v>
      </c>
      <c r="L19" s="17">
        <f t="shared" si="1"/>
        <v>3</v>
      </c>
      <c r="M19" s="71"/>
      <c r="N19" s="72"/>
      <c r="O19" s="71"/>
      <c r="P19" s="73"/>
      <c r="Q19" s="73"/>
      <c r="S19"/>
      <c r="T19"/>
      <c r="U19"/>
      <c r="W19"/>
      <c r="X19"/>
      <c r="Y19"/>
      <c r="AA19"/>
      <c r="AB19"/>
      <c r="AC19"/>
      <c r="AE19"/>
      <c r="AF19"/>
      <c r="AG19"/>
      <c r="AI19"/>
      <c r="AJ19"/>
      <c r="AK19"/>
    </row>
    <row r="20" spans="1:37" ht="25.5" customHeight="1" x14ac:dyDescent="0.2">
      <c r="A20" s="10"/>
      <c r="B20" s="86">
        <v>43118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12"/>
      <c r="K20" s="17">
        <f t="shared" si="0"/>
        <v>1</v>
      </c>
      <c r="L20" s="17">
        <f t="shared" si="1"/>
        <v>3</v>
      </c>
      <c r="M20" s="71"/>
      <c r="N20" s="72"/>
      <c r="O20" s="71"/>
      <c r="P20" s="73"/>
      <c r="Q20" s="73"/>
      <c r="S20"/>
      <c r="T20"/>
      <c r="U20"/>
      <c r="W20"/>
      <c r="X20"/>
      <c r="Y20"/>
      <c r="AA20"/>
      <c r="AB20"/>
      <c r="AC20"/>
      <c r="AE20"/>
      <c r="AF20"/>
      <c r="AG20"/>
      <c r="AI20"/>
      <c r="AJ20"/>
      <c r="AK20"/>
    </row>
    <row r="21" spans="1:37" ht="25.5" customHeight="1" x14ac:dyDescent="0.2">
      <c r="A21" s="10"/>
      <c r="B21" s="86">
        <v>43120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12"/>
      <c r="K21" s="17">
        <f t="shared" si="0"/>
        <v>1</v>
      </c>
      <c r="L21" s="17">
        <f t="shared" si="1"/>
        <v>3</v>
      </c>
      <c r="M21" s="71"/>
      <c r="N21" s="72"/>
      <c r="O21" s="71"/>
      <c r="P21" s="73"/>
      <c r="Q21" s="73"/>
      <c r="S21"/>
      <c r="T21"/>
      <c r="U21"/>
      <c r="W21"/>
      <c r="X21"/>
      <c r="Y21"/>
      <c r="AA21"/>
      <c r="AB21"/>
      <c r="AC21"/>
      <c r="AE21"/>
      <c r="AF21"/>
      <c r="AG21"/>
      <c r="AI21"/>
      <c r="AJ21"/>
      <c r="AK21"/>
    </row>
    <row r="22" spans="1:37" ht="25.5" customHeight="1" x14ac:dyDescent="0.2">
      <c r="A22" s="10"/>
      <c r="B22" s="86">
        <v>43123</v>
      </c>
      <c r="C22" s="87">
        <v>0</v>
      </c>
      <c r="D22" s="87">
        <v>0</v>
      </c>
      <c r="E22" s="87">
        <v>0</v>
      </c>
      <c r="F22" s="87">
        <v>1</v>
      </c>
      <c r="G22" s="87">
        <v>0</v>
      </c>
      <c r="H22" s="87">
        <v>0</v>
      </c>
      <c r="I22" s="87">
        <v>0</v>
      </c>
      <c r="J22" s="12"/>
      <c r="K22" s="17">
        <f t="shared" si="0"/>
        <v>1</v>
      </c>
      <c r="L22" s="17">
        <f t="shared" si="1"/>
        <v>3</v>
      </c>
      <c r="M22" s="71"/>
      <c r="N22" s="72"/>
      <c r="O22" s="71"/>
      <c r="P22" s="73"/>
      <c r="Q22" s="73"/>
      <c r="S22"/>
      <c r="T22"/>
      <c r="U22"/>
      <c r="W22"/>
      <c r="X22"/>
      <c r="Y22"/>
      <c r="AA22"/>
      <c r="AB22"/>
      <c r="AC22"/>
      <c r="AE22"/>
      <c r="AF22"/>
      <c r="AG22"/>
      <c r="AI22"/>
      <c r="AJ22"/>
      <c r="AK22"/>
    </row>
    <row r="23" spans="1:37" ht="25.5" customHeight="1" x14ac:dyDescent="0.2">
      <c r="A23" s="10"/>
      <c r="B23" s="86">
        <v>43126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12"/>
      <c r="K23" s="17">
        <f t="shared" si="0"/>
        <v>1</v>
      </c>
      <c r="L23" s="17">
        <f t="shared" si="1"/>
        <v>3</v>
      </c>
      <c r="M23" s="71"/>
      <c r="N23" s="72"/>
      <c r="O23" s="71"/>
      <c r="P23" s="73"/>
      <c r="Q23" s="73"/>
      <c r="S23"/>
      <c r="T23"/>
      <c r="U23"/>
      <c r="W23"/>
      <c r="X23"/>
      <c r="Y23"/>
      <c r="AA23"/>
      <c r="AB23"/>
      <c r="AC23"/>
      <c r="AE23"/>
      <c r="AF23"/>
      <c r="AG23"/>
      <c r="AI23"/>
      <c r="AJ23"/>
      <c r="AK23"/>
    </row>
    <row r="24" spans="1:37" ht="25.5" customHeight="1" x14ac:dyDescent="0.2">
      <c r="A24" s="10"/>
      <c r="B24" s="86">
        <v>43128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12"/>
      <c r="K24" s="17">
        <f t="shared" si="0"/>
        <v>1</v>
      </c>
      <c r="L24" s="17">
        <f t="shared" si="1"/>
        <v>3</v>
      </c>
      <c r="M24" s="71"/>
      <c r="N24" s="72"/>
      <c r="O24" s="71"/>
      <c r="P24" s="73"/>
      <c r="Q24" s="73"/>
      <c r="S24"/>
      <c r="T24"/>
      <c r="U24"/>
      <c r="W24"/>
      <c r="X24"/>
      <c r="Y24"/>
      <c r="AA24"/>
      <c r="AB24"/>
      <c r="AC24"/>
      <c r="AE24"/>
      <c r="AF24"/>
      <c r="AG24"/>
      <c r="AI24"/>
      <c r="AJ24"/>
      <c r="AK24"/>
    </row>
    <row r="25" spans="1:37" ht="25.5" customHeight="1" x14ac:dyDescent="0.2">
      <c r="A25" s="10"/>
      <c r="B25" s="86">
        <v>43130</v>
      </c>
      <c r="C25" s="87">
        <v>0</v>
      </c>
      <c r="D25" s="87">
        <v>0</v>
      </c>
      <c r="E25" s="87">
        <v>1</v>
      </c>
      <c r="F25" s="87">
        <v>0</v>
      </c>
      <c r="G25" s="87">
        <v>0</v>
      </c>
      <c r="H25" s="87">
        <v>0</v>
      </c>
      <c r="I25" s="87">
        <v>0</v>
      </c>
      <c r="J25" s="12"/>
      <c r="K25" s="17">
        <f t="shared" si="0"/>
        <v>1</v>
      </c>
      <c r="L25" s="17">
        <f t="shared" si="1"/>
        <v>3</v>
      </c>
      <c r="M25" s="71"/>
      <c r="N25" s="72"/>
      <c r="O25" s="71"/>
      <c r="P25" s="73"/>
      <c r="Q25" s="73"/>
      <c r="S25"/>
      <c r="T25"/>
      <c r="U25"/>
      <c r="W25"/>
      <c r="X25"/>
      <c r="Y25"/>
      <c r="AA25"/>
      <c r="AB25"/>
      <c r="AC25"/>
      <c r="AE25"/>
      <c r="AF25"/>
      <c r="AG25"/>
      <c r="AI25"/>
      <c r="AJ25"/>
      <c r="AK25"/>
    </row>
    <row r="26" spans="1:37" ht="25.5" customHeight="1" x14ac:dyDescent="0.2">
      <c r="A26" s="10"/>
      <c r="B26" s="86">
        <v>43133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12"/>
      <c r="K26" s="17">
        <f t="shared" si="0"/>
        <v>1</v>
      </c>
      <c r="L26" s="17">
        <f t="shared" si="1"/>
        <v>3</v>
      </c>
      <c r="M26" s="71"/>
      <c r="N26" s="72"/>
      <c r="O26" s="71"/>
      <c r="P26" s="73"/>
      <c r="Q26" s="73"/>
      <c r="S26"/>
      <c r="T26"/>
      <c r="U26"/>
      <c r="W26"/>
      <c r="X26"/>
      <c r="Y26"/>
      <c r="AA26"/>
      <c r="AB26"/>
      <c r="AC26"/>
      <c r="AE26"/>
      <c r="AF26"/>
      <c r="AG26"/>
      <c r="AI26"/>
      <c r="AJ26"/>
      <c r="AK26"/>
    </row>
    <row r="27" spans="1:37" ht="25.5" customHeight="1" x14ac:dyDescent="0.2">
      <c r="A27" s="10"/>
      <c r="B27" s="86">
        <v>43137</v>
      </c>
      <c r="C27" s="87">
        <v>0</v>
      </c>
      <c r="D27" s="87">
        <v>0</v>
      </c>
      <c r="E27" s="87">
        <v>1</v>
      </c>
      <c r="F27" s="87">
        <v>0</v>
      </c>
      <c r="G27" s="87">
        <v>0</v>
      </c>
      <c r="H27" s="87">
        <v>0</v>
      </c>
      <c r="I27" s="87">
        <v>0</v>
      </c>
      <c r="J27" s="12"/>
      <c r="K27" s="17">
        <f t="shared" si="0"/>
        <v>1</v>
      </c>
      <c r="L27" s="17">
        <f t="shared" si="1"/>
        <v>3</v>
      </c>
      <c r="M27" s="71"/>
      <c r="N27" s="72"/>
      <c r="O27" s="71"/>
      <c r="P27" s="73"/>
      <c r="Q27" s="73"/>
      <c r="S27"/>
      <c r="T27"/>
      <c r="U27"/>
      <c r="W27"/>
      <c r="X27"/>
      <c r="Y27"/>
      <c r="AA27"/>
      <c r="AB27"/>
      <c r="AC27"/>
      <c r="AE27"/>
      <c r="AF27"/>
      <c r="AG27"/>
      <c r="AI27"/>
      <c r="AJ27"/>
      <c r="AK27"/>
    </row>
    <row r="28" spans="1:37" ht="25.5" customHeight="1" x14ac:dyDescent="0.2">
      <c r="A28" s="10"/>
      <c r="B28" s="86">
        <v>43138</v>
      </c>
      <c r="C28" s="87">
        <v>0</v>
      </c>
      <c r="D28" s="87">
        <v>0</v>
      </c>
      <c r="E28" s="87">
        <v>1</v>
      </c>
      <c r="F28" s="87">
        <v>0</v>
      </c>
      <c r="G28" s="87">
        <v>0</v>
      </c>
      <c r="H28" s="87">
        <v>0</v>
      </c>
      <c r="I28" s="87">
        <v>0</v>
      </c>
      <c r="J28" s="12"/>
      <c r="K28" s="17">
        <f t="shared" si="0"/>
        <v>1</v>
      </c>
      <c r="L28" s="17">
        <f t="shared" si="1"/>
        <v>3</v>
      </c>
      <c r="M28" s="71"/>
      <c r="N28" s="72"/>
      <c r="O28" s="71"/>
      <c r="P28" s="73"/>
      <c r="Q28" s="73"/>
      <c r="S28"/>
      <c r="T28"/>
      <c r="U28"/>
      <c r="W28"/>
      <c r="X28"/>
      <c r="Y28"/>
      <c r="AA28"/>
      <c r="AB28"/>
      <c r="AC28"/>
      <c r="AE28"/>
      <c r="AF28"/>
      <c r="AG28"/>
      <c r="AI28"/>
      <c r="AJ28"/>
      <c r="AK28"/>
    </row>
    <row r="29" spans="1:37" ht="25.5" customHeight="1" x14ac:dyDescent="0.2">
      <c r="A29" s="10"/>
      <c r="B29" s="86">
        <v>43139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12"/>
      <c r="K29" s="17">
        <f t="shared" si="0"/>
        <v>1</v>
      </c>
      <c r="L29" s="17">
        <f t="shared" si="1"/>
        <v>3</v>
      </c>
      <c r="M29" s="71"/>
      <c r="N29" s="72"/>
      <c r="O29" s="71"/>
      <c r="P29" s="73"/>
      <c r="Q29" s="73"/>
      <c r="S29"/>
      <c r="T29"/>
      <c r="U29"/>
      <c r="W29"/>
      <c r="X29"/>
      <c r="Y29"/>
      <c r="AA29"/>
      <c r="AB29"/>
      <c r="AC29"/>
      <c r="AE29"/>
      <c r="AF29"/>
      <c r="AG29"/>
      <c r="AI29"/>
      <c r="AJ29"/>
      <c r="AK29"/>
    </row>
    <row r="30" spans="1:37" ht="25.5" customHeight="1" x14ac:dyDescent="0.2">
      <c r="A30" s="10"/>
      <c r="B30" s="86">
        <v>43140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12"/>
      <c r="K30" s="17">
        <f t="shared" si="0"/>
        <v>1</v>
      </c>
      <c r="L30" s="17">
        <f t="shared" si="1"/>
        <v>3</v>
      </c>
      <c r="M30" s="71"/>
      <c r="N30" s="72"/>
      <c r="O30" s="71"/>
      <c r="P30" s="73"/>
      <c r="Q30" s="73"/>
      <c r="S30"/>
      <c r="T30"/>
      <c r="U30"/>
      <c r="W30"/>
      <c r="X30"/>
      <c r="Y30"/>
      <c r="AA30"/>
      <c r="AB30"/>
      <c r="AC30"/>
      <c r="AE30"/>
      <c r="AF30"/>
      <c r="AG30"/>
      <c r="AI30"/>
      <c r="AJ30"/>
      <c r="AK30"/>
    </row>
    <row r="31" spans="1:37" ht="25.5" customHeight="1" x14ac:dyDescent="0.2">
      <c r="A31" s="10"/>
      <c r="B31" s="86">
        <v>43143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12"/>
      <c r="K31" s="17">
        <f t="shared" si="0"/>
        <v>1</v>
      </c>
      <c r="L31" s="17">
        <f t="shared" si="1"/>
        <v>3</v>
      </c>
      <c r="M31" s="71"/>
      <c r="N31" s="72"/>
      <c r="O31" s="71"/>
      <c r="P31" s="73"/>
      <c r="Q31" s="73"/>
      <c r="S31"/>
      <c r="T31"/>
      <c r="U31"/>
      <c r="W31"/>
      <c r="X31"/>
      <c r="Y31"/>
      <c r="AA31"/>
      <c r="AB31"/>
      <c r="AC31"/>
      <c r="AE31"/>
      <c r="AF31"/>
      <c r="AG31"/>
      <c r="AI31"/>
      <c r="AJ31"/>
      <c r="AK31"/>
    </row>
    <row r="32" spans="1:37" ht="25.5" customHeight="1" x14ac:dyDescent="0.2">
      <c r="A32" s="10"/>
      <c r="B32" s="86">
        <v>43154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12"/>
      <c r="K32" s="17">
        <f t="shared" si="0"/>
        <v>1</v>
      </c>
      <c r="L32" s="17">
        <f t="shared" si="1"/>
        <v>3</v>
      </c>
      <c r="M32" s="71"/>
      <c r="N32" s="72"/>
      <c r="O32" s="71"/>
      <c r="P32" s="73"/>
      <c r="Q32" s="73"/>
      <c r="S32"/>
      <c r="T32"/>
      <c r="U32"/>
      <c r="W32"/>
      <c r="X32"/>
      <c r="Y32"/>
      <c r="AA32"/>
      <c r="AB32"/>
      <c r="AC32"/>
      <c r="AE32"/>
      <c r="AF32"/>
      <c r="AG32"/>
      <c r="AI32"/>
      <c r="AJ32"/>
      <c r="AK32"/>
    </row>
    <row r="33" spans="1:37" ht="25.5" customHeight="1" x14ac:dyDescent="0.2">
      <c r="A33" s="10"/>
      <c r="B33" s="86">
        <v>43159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1</v>
      </c>
      <c r="J33" s="12"/>
      <c r="K33" s="17">
        <f t="shared" si="0"/>
        <v>1</v>
      </c>
      <c r="L33" s="17">
        <f t="shared" si="1"/>
        <v>3</v>
      </c>
      <c r="M33" s="71"/>
      <c r="N33" s="72"/>
      <c r="O33" s="71"/>
      <c r="P33" s="73"/>
      <c r="Q33" s="73"/>
      <c r="S33"/>
      <c r="T33"/>
      <c r="U33"/>
      <c r="W33"/>
      <c r="X33"/>
      <c r="Y33"/>
      <c r="AA33"/>
      <c r="AB33"/>
      <c r="AC33"/>
      <c r="AE33"/>
      <c r="AF33"/>
      <c r="AG33"/>
      <c r="AI33"/>
      <c r="AJ33"/>
      <c r="AK33"/>
    </row>
    <row r="34" spans="1:37" ht="25.5" customHeight="1" x14ac:dyDescent="0.2">
      <c r="A34" s="10"/>
      <c r="B34" s="86">
        <v>43159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12"/>
      <c r="K34" s="17">
        <f t="shared" si="0"/>
        <v>1</v>
      </c>
      <c r="L34" s="17">
        <f t="shared" si="1"/>
        <v>3</v>
      </c>
      <c r="M34" s="71"/>
      <c r="N34" s="72"/>
      <c r="O34" s="71"/>
      <c r="P34" s="73"/>
      <c r="Q34" s="73"/>
      <c r="S34"/>
      <c r="T34"/>
      <c r="U34"/>
      <c r="W34"/>
      <c r="X34"/>
      <c r="Y34"/>
      <c r="AA34"/>
      <c r="AB34"/>
      <c r="AC34"/>
      <c r="AE34"/>
      <c r="AF34"/>
      <c r="AG34"/>
      <c r="AI34"/>
      <c r="AJ34"/>
      <c r="AK34"/>
    </row>
    <row r="35" spans="1:37" ht="25.5" customHeight="1" x14ac:dyDescent="0.2">
      <c r="A35" s="10"/>
      <c r="B35" s="86">
        <v>43161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12"/>
      <c r="K35" s="17">
        <f t="shared" si="0"/>
        <v>1</v>
      </c>
      <c r="L35" s="17">
        <f t="shared" si="1"/>
        <v>3</v>
      </c>
      <c r="M35" s="71"/>
      <c r="N35" s="72"/>
      <c r="O35" s="71"/>
      <c r="P35" s="73"/>
      <c r="Q35" s="73"/>
      <c r="S35"/>
      <c r="T35"/>
      <c r="U35"/>
      <c r="W35"/>
      <c r="X35"/>
      <c r="Y35"/>
      <c r="AA35"/>
      <c r="AB35"/>
      <c r="AC35"/>
      <c r="AE35"/>
      <c r="AF35"/>
      <c r="AG35"/>
      <c r="AI35"/>
      <c r="AJ35"/>
      <c r="AK35"/>
    </row>
    <row r="36" spans="1:37" ht="25.5" customHeight="1" x14ac:dyDescent="0.2">
      <c r="A36" s="10"/>
      <c r="B36" s="86">
        <v>43162</v>
      </c>
      <c r="C36" s="87">
        <v>0</v>
      </c>
      <c r="D36" s="87">
        <v>0</v>
      </c>
      <c r="E36" s="87">
        <v>0</v>
      </c>
      <c r="F36" s="87">
        <v>1</v>
      </c>
      <c r="G36" s="87">
        <v>0</v>
      </c>
      <c r="H36" s="87">
        <v>0</v>
      </c>
      <c r="I36" s="87">
        <v>0</v>
      </c>
      <c r="J36" s="12"/>
      <c r="K36" s="17">
        <f t="shared" si="0"/>
        <v>1</v>
      </c>
      <c r="L36" s="17">
        <f t="shared" si="1"/>
        <v>3</v>
      </c>
      <c r="M36" s="71"/>
      <c r="N36" s="72"/>
      <c r="O36" s="71"/>
      <c r="P36" s="73"/>
      <c r="Q36" s="73"/>
      <c r="S36"/>
      <c r="T36"/>
      <c r="U36"/>
      <c r="W36"/>
      <c r="X36"/>
      <c r="Y36"/>
      <c r="AA36"/>
      <c r="AB36"/>
      <c r="AC36"/>
      <c r="AE36"/>
      <c r="AF36"/>
      <c r="AG36"/>
      <c r="AI36"/>
      <c r="AJ36"/>
      <c r="AK36"/>
    </row>
    <row r="37" spans="1:37" ht="25.5" customHeight="1" x14ac:dyDescent="0.2">
      <c r="A37" s="10"/>
      <c r="B37" s="86">
        <v>43165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12"/>
      <c r="K37" s="17">
        <f t="shared" si="0"/>
        <v>1</v>
      </c>
      <c r="L37" s="17">
        <f t="shared" si="1"/>
        <v>3</v>
      </c>
      <c r="M37" s="71"/>
      <c r="N37" s="72"/>
      <c r="O37" s="71"/>
      <c r="P37" s="73"/>
      <c r="Q37" s="73"/>
      <c r="S37"/>
      <c r="T37"/>
      <c r="U37"/>
      <c r="W37"/>
      <c r="X37"/>
      <c r="Y37"/>
      <c r="AA37"/>
      <c r="AB37"/>
      <c r="AC37"/>
      <c r="AE37"/>
      <c r="AF37"/>
      <c r="AG37"/>
      <c r="AI37"/>
      <c r="AJ37"/>
      <c r="AK37"/>
    </row>
    <row r="38" spans="1:37" ht="25.5" customHeight="1" x14ac:dyDescent="0.2">
      <c r="A38" s="10"/>
      <c r="B38" s="86">
        <v>43171</v>
      </c>
      <c r="C38" s="87">
        <v>0</v>
      </c>
      <c r="D38" s="87">
        <v>0</v>
      </c>
      <c r="E38" s="87">
        <v>0</v>
      </c>
      <c r="F38" s="87">
        <v>1</v>
      </c>
      <c r="G38" s="87">
        <v>0</v>
      </c>
      <c r="H38" s="87">
        <v>0</v>
      </c>
      <c r="I38" s="87">
        <v>0</v>
      </c>
      <c r="J38" s="12"/>
      <c r="K38" s="17">
        <f t="shared" si="0"/>
        <v>1</v>
      </c>
      <c r="L38" s="17">
        <f t="shared" si="1"/>
        <v>3</v>
      </c>
      <c r="M38" s="71"/>
      <c r="N38" s="72"/>
      <c r="O38" s="71"/>
      <c r="P38" s="73"/>
      <c r="Q38" s="73"/>
      <c r="S38"/>
      <c r="T38"/>
      <c r="U38"/>
      <c r="W38"/>
      <c r="X38"/>
      <c r="Y38"/>
      <c r="AA38"/>
      <c r="AB38"/>
      <c r="AC38"/>
      <c r="AE38"/>
      <c r="AF38"/>
      <c r="AG38"/>
      <c r="AI38"/>
      <c r="AJ38"/>
      <c r="AK38"/>
    </row>
    <row r="39" spans="1:37" ht="25.5" customHeight="1" x14ac:dyDescent="0.2">
      <c r="A39" s="10"/>
      <c r="B39" s="86">
        <v>43173</v>
      </c>
      <c r="C39" s="87">
        <v>0</v>
      </c>
      <c r="D39" s="87">
        <v>0</v>
      </c>
      <c r="E39" s="87">
        <v>1</v>
      </c>
      <c r="F39" s="87">
        <v>0</v>
      </c>
      <c r="G39" s="87">
        <v>0</v>
      </c>
      <c r="H39" s="87">
        <v>0</v>
      </c>
      <c r="I39" s="87">
        <v>0</v>
      </c>
      <c r="J39" s="12"/>
      <c r="K39" s="17">
        <f t="shared" si="0"/>
        <v>1</v>
      </c>
      <c r="L39" s="17">
        <f t="shared" si="1"/>
        <v>3</v>
      </c>
      <c r="M39" s="71"/>
      <c r="N39" s="72"/>
      <c r="O39" s="71"/>
      <c r="P39" s="73"/>
      <c r="Q39" s="73"/>
      <c r="S39"/>
      <c r="T39"/>
      <c r="U39"/>
      <c r="W39"/>
      <c r="X39"/>
      <c r="Y39"/>
      <c r="AA39"/>
      <c r="AB39"/>
      <c r="AC39"/>
      <c r="AE39"/>
      <c r="AF39"/>
      <c r="AG39"/>
      <c r="AI39"/>
      <c r="AJ39"/>
      <c r="AK39"/>
    </row>
    <row r="40" spans="1:37" ht="25.5" customHeight="1" x14ac:dyDescent="0.2">
      <c r="A40" s="10"/>
      <c r="B40" s="86">
        <v>43175</v>
      </c>
      <c r="C40" s="87">
        <v>0</v>
      </c>
      <c r="D40" s="87">
        <v>0</v>
      </c>
      <c r="E40" s="87">
        <v>0</v>
      </c>
      <c r="F40" s="87">
        <v>0</v>
      </c>
      <c r="G40" s="87">
        <v>1</v>
      </c>
      <c r="H40" s="87">
        <v>0</v>
      </c>
      <c r="I40" s="87">
        <v>0</v>
      </c>
      <c r="J40" s="12"/>
      <c r="K40" s="17">
        <f t="shared" si="0"/>
        <v>1</v>
      </c>
      <c r="L40" s="17">
        <f t="shared" si="1"/>
        <v>3</v>
      </c>
      <c r="M40" s="71"/>
      <c r="N40" s="72"/>
      <c r="O40" s="71"/>
      <c r="P40" s="73"/>
      <c r="Q40" s="73"/>
      <c r="S40"/>
      <c r="T40"/>
      <c r="U40"/>
      <c r="W40"/>
      <c r="X40"/>
      <c r="Y40"/>
      <c r="AA40"/>
      <c r="AB40"/>
      <c r="AC40"/>
      <c r="AE40"/>
      <c r="AF40"/>
      <c r="AG40"/>
      <c r="AI40"/>
      <c r="AJ40"/>
      <c r="AK40"/>
    </row>
    <row r="41" spans="1:37" ht="25.5" customHeight="1" x14ac:dyDescent="0.2">
      <c r="A41" s="10"/>
      <c r="B41" s="86">
        <v>43176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12"/>
      <c r="K41" s="17">
        <f t="shared" si="0"/>
        <v>1</v>
      </c>
      <c r="L41" s="17">
        <f t="shared" si="1"/>
        <v>3</v>
      </c>
      <c r="M41" s="71"/>
      <c r="N41" s="72"/>
      <c r="O41" s="71"/>
      <c r="P41" s="73"/>
      <c r="Q41" s="73"/>
      <c r="S41"/>
      <c r="T41"/>
      <c r="U41"/>
      <c r="W41"/>
      <c r="X41"/>
      <c r="Y41"/>
      <c r="AA41"/>
      <c r="AB41"/>
      <c r="AC41"/>
      <c r="AE41"/>
      <c r="AF41"/>
      <c r="AG41"/>
      <c r="AI41"/>
      <c r="AJ41"/>
      <c r="AK41"/>
    </row>
    <row r="42" spans="1:37" ht="25.5" customHeight="1" x14ac:dyDescent="0.2">
      <c r="A42" s="10"/>
      <c r="B42" s="86">
        <v>43179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12"/>
      <c r="K42" s="17">
        <f t="shared" si="0"/>
        <v>1</v>
      </c>
      <c r="L42" s="17">
        <f t="shared" si="1"/>
        <v>3</v>
      </c>
      <c r="M42" s="71"/>
      <c r="N42" s="72"/>
      <c r="O42" s="71"/>
      <c r="P42" s="73"/>
      <c r="Q42" s="73"/>
      <c r="S42"/>
      <c r="T42"/>
      <c r="U42"/>
      <c r="W42"/>
      <c r="X42"/>
      <c r="Y42"/>
      <c r="AA42"/>
      <c r="AB42"/>
      <c r="AC42"/>
      <c r="AE42"/>
      <c r="AF42"/>
      <c r="AG42"/>
      <c r="AI42"/>
      <c r="AJ42"/>
      <c r="AK42"/>
    </row>
    <row r="43" spans="1:37" ht="25.5" customHeight="1" x14ac:dyDescent="0.2">
      <c r="A43" s="10"/>
      <c r="B43" s="86">
        <v>43181</v>
      </c>
      <c r="C43" s="87">
        <v>0</v>
      </c>
      <c r="D43" s="87">
        <v>0</v>
      </c>
      <c r="E43" s="87">
        <v>1</v>
      </c>
      <c r="F43" s="87">
        <v>0</v>
      </c>
      <c r="G43" s="87">
        <v>0</v>
      </c>
      <c r="H43" s="87">
        <v>0</v>
      </c>
      <c r="I43" s="87">
        <v>0</v>
      </c>
      <c r="J43" s="12"/>
      <c r="K43" s="17">
        <f t="shared" si="0"/>
        <v>1</v>
      </c>
      <c r="L43" s="17">
        <f t="shared" si="1"/>
        <v>3</v>
      </c>
      <c r="M43" s="71"/>
      <c r="N43" s="72"/>
      <c r="O43" s="71"/>
      <c r="P43" s="73"/>
      <c r="Q43" s="73"/>
      <c r="S43"/>
      <c r="T43"/>
      <c r="U43"/>
      <c r="W43"/>
      <c r="X43"/>
      <c r="Y43"/>
      <c r="AA43"/>
      <c r="AB43"/>
      <c r="AC43"/>
      <c r="AE43"/>
      <c r="AF43"/>
      <c r="AG43"/>
      <c r="AI43"/>
      <c r="AJ43"/>
      <c r="AK43"/>
    </row>
    <row r="44" spans="1:37" ht="25.5" customHeight="1" x14ac:dyDescent="0.2">
      <c r="A44" s="10"/>
      <c r="B44" s="86">
        <v>43183</v>
      </c>
      <c r="C44" s="87">
        <v>0</v>
      </c>
      <c r="D44" s="87">
        <v>1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12"/>
      <c r="K44" s="17">
        <f t="shared" si="0"/>
        <v>1</v>
      </c>
      <c r="L44" s="17">
        <f t="shared" si="1"/>
        <v>3</v>
      </c>
      <c r="M44" s="71"/>
      <c r="N44" s="72"/>
      <c r="O44" s="71"/>
      <c r="P44" s="73"/>
      <c r="Q44" s="73"/>
      <c r="S44"/>
      <c r="T44"/>
      <c r="U44"/>
      <c r="W44"/>
      <c r="X44"/>
      <c r="Y44"/>
      <c r="AA44"/>
      <c r="AB44"/>
      <c r="AC44"/>
      <c r="AE44"/>
      <c r="AF44"/>
      <c r="AG44"/>
      <c r="AI44"/>
      <c r="AJ44"/>
      <c r="AK44"/>
    </row>
    <row r="45" spans="1:37" ht="25.5" customHeight="1" x14ac:dyDescent="0.2">
      <c r="A45" s="10"/>
      <c r="B45" s="86">
        <v>43186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12"/>
      <c r="K45" s="17">
        <f t="shared" si="0"/>
        <v>1</v>
      </c>
      <c r="L45" s="17">
        <f t="shared" si="1"/>
        <v>3</v>
      </c>
      <c r="M45" s="71"/>
      <c r="N45" s="72"/>
      <c r="O45" s="71"/>
      <c r="P45" s="73"/>
      <c r="Q45" s="73"/>
      <c r="S45"/>
      <c r="T45"/>
      <c r="U45"/>
      <c r="W45"/>
      <c r="X45"/>
      <c r="Y45"/>
      <c r="AA45"/>
      <c r="AB45"/>
      <c r="AC45"/>
      <c r="AE45"/>
      <c r="AF45"/>
      <c r="AG45"/>
      <c r="AI45"/>
      <c r="AJ45"/>
      <c r="AK45"/>
    </row>
    <row r="46" spans="1:37" ht="25.5" customHeight="1" x14ac:dyDescent="0.2">
      <c r="A46" s="10"/>
      <c r="B46" s="86">
        <v>43188</v>
      </c>
      <c r="C46" s="87">
        <v>1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12"/>
      <c r="K46" s="17">
        <f t="shared" si="0"/>
        <v>1</v>
      </c>
      <c r="L46" s="17">
        <f t="shared" si="1"/>
        <v>3</v>
      </c>
      <c r="M46" s="71"/>
      <c r="N46" s="72"/>
      <c r="O46" s="71"/>
      <c r="P46" s="73"/>
      <c r="Q46" s="73"/>
      <c r="S46"/>
      <c r="T46"/>
      <c r="U46"/>
      <c r="W46"/>
      <c r="X46"/>
      <c r="Y46"/>
      <c r="AA46"/>
      <c r="AB46"/>
      <c r="AC46"/>
      <c r="AE46"/>
      <c r="AF46"/>
      <c r="AG46"/>
      <c r="AI46"/>
      <c r="AJ46"/>
      <c r="AK46"/>
    </row>
    <row r="47" spans="1:37" ht="25.5" customHeight="1" x14ac:dyDescent="0.2">
      <c r="A47" s="10"/>
      <c r="B47" s="86">
        <v>43190</v>
      </c>
      <c r="C47" s="87">
        <v>0</v>
      </c>
      <c r="D47" s="87">
        <v>0</v>
      </c>
      <c r="E47" s="87">
        <v>1</v>
      </c>
      <c r="F47" s="87">
        <v>0</v>
      </c>
      <c r="G47" s="87">
        <v>0</v>
      </c>
      <c r="H47" s="87">
        <v>0</v>
      </c>
      <c r="I47" s="87">
        <v>0</v>
      </c>
      <c r="J47" s="12"/>
      <c r="K47" s="17">
        <f t="shared" si="0"/>
        <v>1</v>
      </c>
      <c r="L47" s="17">
        <f t="shared" si="1"/>
        <v>3</v>
      </c>
      <c r="M47" s="71"/>
      <c r="N47" s="72"/>
      <c r="O47" s="71"/>
      <c r="P47" s="73"/>
      <c r="Q47" s="73"/>
      <c r="S47"/>
      <c r="T47"/>
      <c r="U47"/>
      <c r="W47"/>
      <c r="X47"/>
      <c r="Y47"/>
      <c r="AA47"/>
      <c r="AB47"/>
      <c r="AC47"/>
      <c r="AE47"/>
      <c r="AF47"/>
      <c r="AG47"/>
      <c r="AI47"/>
      <c r="AJ47"/>
      <c r="AK47"/>
    </row>
    <row r="48" spans="1:37" ht="25.5" customHeight="1" x14ac:dyDescent="0.2">
      <c r="A48" s="10"/>
      <c r="B48" s="86">
        <v>43193</v>
      </c>
      <c r="C48" s="87">
        <v>0</v>
      </c>
      <c r="D48" s="87">
        <v>0</v>
      </c>
      <c r="E48" s="87">
        <v>0</v>
      </c>
      <c r="F48" s="87">
        <v>1</v>
      </c>
      <c r="G48" s="87">
        <v>0</v>
      </c>
      <c r="H48" s="87">
        <v>0</v>
      </c>
      <c r="I48" s="87">
        <v>0</v>
      </c>
      <c r="J48" s="12"/>
      <c r="K48" s="17">
        <f t="shared" si="0"/>
        <v>1</v>
      </c>
      <c r="L48" s="17">
        <f t="shared" si="1"/>
        <v>3</v>
      </c>
      <c r="M48" s="71"/>
      <c r="N48" s="72"/>
      <c r="O48" s="71"/>
      <c r="P48" s="73"/>
      <c r="Q48" s="73"/>
      <c r="S48"/>
      <c r="T48"/>
      <c r="U48"/>
      <c r="W48"/>
      <c r="X48"/>
      <c r="Y48"/>
      <c r="AA48"/>
      <c r="AB48"/>
      <c r="AC48"/>
      <c r="AE48"/>
      <c r="AF48"/>
      <c r="AG48"/>
      <c r="AI48"/>
      <c r="AJ48"/>
      <c r="AK48"/>
    </row>
    <row r="49" spans="1:37" ht="25.5" customHeight="1" x14ac:dyDescent="0.2">
      <c r="A49" s="10"/>
      <c r="B49" s="86">
        <v>43196</v>
      </c>
      <c r="C49" s="87">
        <v>0</v>
      </c>
      <c r="D49" s="87">
        <v>0</v>
      </c>
      <c r="E49" s="87">
        <v>1</v>
      </c>
      <c r="F49" s="87">
        <v>0</v>
      </c>
      <c r="G49" s="87">
        <v>0</v>
      </c>
      <c r="H49" s="87">
        <v>0</v>
      </c>
      <c r="I49" s="87">
        <v>0</v>
      </c>
      <c r="J49" s="12"/>
      <c r="K49" s="17">
        <f t="shared" si="0"/>
        <v>1</v>
      </c>
      <c r="L49" s="17">
        <f t="shared" si="1"/>
        <v>3</v>
      </c>
      <c r="M49" s="71"/>
      <c r="N49" s="72"/>
      <c r="O49" s="71"/>
      <c r="P49" s="73"/>
      <c r="Q49" s="73"/>
      <c r="S49"/>
      <c r="T49"/>
      <c r="U49"/>
      <c r="W49"/>
      <c r="X49"/>
      <c r="Y49"/>
      <c r="AA49"/>
      <c r="AB49"/>
      <c r="AC49"/>
      <c r="AE49"/>
      <c r="AF49"/>
      <c r="AG49"/>
      <c r="AI49"/>
      <c r="AJ49"/>
      <c r="AK49"/>
    </row>
    <row r="50" spans="1:37" ht="25.5" customHeight="1" x14ac:dyDescent="0.2">
      <c r="A50" s="10"/>
      <c r="B50" s="86">
        <v>43197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12"/>
      <c r="K50" s="17">
        <f t="shared" si="0"/>
        <v>1</v>
      </c>
      <c r="L50" s="17">
        <f t="shared" si="1"/>
        <v>3</v>
      </c>
      <c r="M50" s="71"/>
      <c r="N50" s="72"/>
      <c r="O50" s="71"/>
      <c r="P50" s="73"/>
      <c r="Q50" s="73"/>
      <c r="S50"/>
      <c r="T50"/>
      <c r="U50"/>
      <c r="W50"/>
      <c r="X50"/>
      <c r="Y50"/>
      <c r="AA50"/>
      <c r="AB50"/>
      <c r="AC50"/>
      <c r="AE50"/>
      <c r="AF50"/>
      <c r="AG50"/>
      <c r="AI50"/>
      <c r="AJ50"/>
      <c r="AK50"/>
    </row>
    <row r="51" spans="1:37" ht="25.5" customHeight="1" x14ac:dyDescent="0.2">
      <c r="A51" s="10"/>
      <c r="B51" s="86">
        <v>43198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12"/>
      <c r="K51" s="17">
        <f t="shared" si="0"/>
        <v>1</v>
      </c>
      <c r="L51" s="17">
        <f t="shared" si="1"/>
        <v>3</v>
      </c>
      <c r="M51" s="71"/>
      <c r="N51" s="72"/>
      <c r="O51" s="71"/>
      <c r="P51" s="73"/>
      <c r="Q51" s="73"/>
      <c r="S51"/>
      <c r="T51"/>
      <c r="U51"/>
      <c r="W51"/>
      <c r="X51"/>
      <c r="Y51"/>
      <c r="AA51"/>
      <c r="AB51"/>
      <c r="AC51"/>
      <c r="AE51"/>
      <c r="AF51"/>
      <c r="AG51"/>
      <c r="AI51"/>
      <c r="AJ51"/>
      <c r="AK51"/>
    </row>
    <row r="52" spans="1:37" ht="25.5" customHeight="1" x14ac:dyDescent="0.2">
      <c r="A52" s="10"/>
      <c r="B52" s="86">
        <v>43199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1</v>
      </c>
      <c r="J52" s="12"/>
      <c r="K52" s="17">
        <f t="shared" si="0"/>
        <v>1</v>
      </c>
      <c r="L52" s="17">
        <f t="shared" si="1"/>
        <v>3</v>
      </c>
      <c r="M52" s="71"/>
      <c r="N52" s="72"/>
      <c r="O52" s="71"/>
      <c r="P52" s="73"/>
      <c r="Q52" s="73"/>
      <c r="S52"/>
      <c r="T52"/>
      <c r="U52"/>
      <c r="W52"/>
      <c r="X52"/>
      <c r="Y52"/>
      <c r="AA52"/>
      <c r="AB52"/>
      <c r="AC52"/>
      <c r="AE52"/>
      <c r="AF52"/>
      <c r="AG52"/>
      <c r="AI52"/>
      <c r="AJ52"/>
      <c r="AK52"/>
    </row>
    <row r="53" spans="1:37" ht="25.5" customHeight="1" x14ac:dyDescent="0.2">
      <c r="A53" s="10"/>
      <c r="B53" s="86">
        <v>43201</v>
      </c>
      <c r="C53" s="87">
        <v>0</v>
      </c>
      <c r="D53" s="87">
        <v>0</v>
      </c>
      <c r="E53" s="87">
        <v>0</v>
      </c>
      <c r="F53" s="87">
        <v>1</v>
      </c>
      <c r="G53" s="87">
        <v>0</v>
      </c>
      <c r="H53" s="87">
        <v>0</v>
      </c>
      <c r="I53" s="87">
        <v>0</v>
      </c>
      <c r="J53" s="12"/>
      <c r="K53" s="17">
        <f t="shared" si="0"/>
        <v>1</v>
      </c>
      <c r="L53" s="17">
        <f t="shared" si="1"/>
        <v>3</v>
      </c>
      <c r="M53" s="71"/>
      <c r="N53" s="72"/>
      <c r="O53" s="71"/>
      <c r="P53" s="73"/>
      <c r="Q53" s="73"/>
      <c r="S53"/>
      <c r="T53"/>
      <c r="U53"/>
      <c r="W53"/>
      <c r="X53"/>
      <c r="Y53"/>
      <c r="AA53"/>
      <c r="AB53"/>
      <c r="AC53"/>
      <c r="AE53"/>
      <c r="AF53"/>
      <c r="AG53"/>
      <c r="AI53"/>
      <c r="AJ53"/>
      <c r="AK53"/>
    </row>
    <row r="54" spans="1:37" ht="25.5" customHeight="1" x14ac:dyDescent="0.2">
      <c r="A54" s="10"/>
      <c r="B54" s="86">
        <v>43203</v>
      </c>
      <c r="C54" s="87">
        <v>0</v>
      </c>
      <c r="D54" s="87">
        <v>0</v>
      </c>
      <c r="E54" s="87">
        <v>0</v>
      </c>
      <c r="F54" s="87">
        <v>0</v>
      </c>
      <c r="G54" s="87">
        <v>1</v>
      </c>
      <c r="H54" s="87">
        <v>0</v>
      </c>
      <c r="I54" s="87">
        <v>0</v>
      </c>
      <c r="J54" s="12"/>
      <c r="K54" s="17">
        <f t="shared" si="0"/>
        <v>1</v>
      </c>
      <c r="L54" s="17">
        <f t="shared" si="1"/>
        <v>3</v>
      </c>
      <c r="M54" s="71"/>
      <c r="N54" s="72"/>
      <c r="O54" s="71"/>
      <c r="P54" s="73"/>
      <c r="Q54" s="73"/>
      <c r="S54"/>
      <c r="T54"/>
      <c r="U54"/>
      <c r="W54"/>
      <c r="X54"/>
      <c r="Y54"/>
      <c r="AA54"/>
      <c r="AB54"/>
      <c r="AC54"/>
      <c r="AE54"/>
      <c r="AF54"/>
      <c r="AG54"/>
      <c r="AI54"/>
      <c r="AJ54"/>
      <c r="AK54"/>
    </row>
    <row r="55" spans="1:37" ht="25.5" customHeight="1" x14ac:dyDescent="0.2">
      <c r="A55" s="10"/>
      <c r="B55" s="86">
        <v>43204</v>
      </c>
      <c r="C55" s="87">
        <v>1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12"/>
      <c r="K55" s="17">
        <f t="shared" si="0"/>
        <v>1</v>
      </c>
      <c r="L55" s="17">
        <f t="shared" si="1"/>
        <v>3</v>
      </c>
      <c r="M55" s="71"/>
      <c r="N55" s="72"/>
      <c r="O55" s="71"/>
      <c r="P55" s="73"/>
      <c r="Q55" s="73"/>
      <c r="S55"/>
      <c r="T55"/>
      <c r="U55"/>
      <c r="W55"/>
      <c r="X55"/>
      <c r="Y55"/>
      <c r="AA55"/>
      <c r="AB55"/>
      <c r="AC55"/>
      <c r="AE55"/>
      <c r="AF55"/>
      <c r="AG55"/>
      <c r="AI55"/>
      <c r="AJ55"/>
      <c r="AK55"/>
    </row>
    <row r="56" spans="1:37" ht="25.5" customHeight="1" x14ac:dyDescent="0.2">
      <c r="A56" s="10"/>
      <c r="B56" s="86">
        <v>43205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12"/>
      <c r="K56" s="17">
        <f t="shared" si="0"/>
        <v>1</v>
      </c>
      <c r="L56" s="17">
        <f t="shared" si="1"/>
        <v>3</v>
      </c>
      <c r="M56" s="71"/>
      <c r="N56" s="72"/>
      <c r="O56" s="71"/>
      <c r="P56" s="73"/>
      <c r="Q56" s="73"/>
      <c r="S56"/>
      <c r="T56"/>
      <c r="U56"/>
      <c r="W56"/>
      <c r="X56"/>
      <c r="Y56"/>
      <c r="AA56"/>
      <c r="AB56"/>
      <c r="AC56"/>
      <c r="AE56"/>
      <c r="AF56"/>
      <c r="AG56"/>
      <c r="AI56"/>
      <c r="AJ56"/>
      <c r="AK56"/>
    </row>
    <row r="57" spans="1:37" ht="25.5" customHeight="1" x14ac:dyDescent="0.2">
      <c r="A57" s="10"/>
      <c r="B57" s="86">
        <v>43206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1</v>
      </c>
      <c r="J57" s="12"/>
      <c r="K57" s="17">
        <f t="shared" si="0"/>
        <v>1</v>
      </c>
      <c r="L57" s="17">
        <f t="shared" si="1"/>
        <v>3</v>
      </c>
      <c r="M57" s="71"/>
      <c r="N57" s="72"/>
      <c r="O57" s="71"/>
      <c r="P57" s="73"/>
      <c r="Q57" s="73"/>
      <c r="S57"/>
      <c r="T57"/>
      <c r="U57"/>
      <c r="W57"/>
      <c r="X57"/>
      <c r="Y57"/>
      <c r="AA57"/>
      <c r="AB57"/>
      <c r="AC57"/>
      <c r="AE57"/>
      <c r="AF57"/>
      <c r="AG57"/>
      <c r="AI57"/>
      <c r="AJ57"/>
      <c r="AK57"/>
    </row>
    <row r="58" spans="1:37" ht="25.5" customHeight="1" x14ac:dyDescent="0.2">
      <c r="A58" s="10"/>
      <c r="B58" s="86">
        <v>43206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12"/>
      <c r="K58" s="17">
        <f t="shared" si="0"/>
        <v>1</v>
      </c>
      <c r="L58" s="17">
        <f t="shared" si="1"/>
        <v>3</v>
      </c>
      <c r="M58" s="71"/>
      <c r="N58" s="72"/>
      <c r="O58" s="71"/>
      <c r="P58" s="73"/>
      <c r="Q58" s="73"/>
      <c r="S58"/>
      <c r="T58"/>
      <c r="U58"/>
      <c r="W58"/>
      <c r="X58"/>
      <c r="Y58"/>
      <c r="AA58"/>
      <c r="AB58"/>
      <c r="AC58"/>
      <c r="AE58"/>
      <c r="AF58"/>
      <c r="AG58"/>
      <c r="AI58"/>
      <c r="AJ58"/>
      <c r="AK58"/>
    </row>
    <row r="59" spans="1:37" ht="25.5" customHeight="1" x14ac:dyDescent="0.2">
      <c r="A59" s="10"/>
      <c r="B59" s="86">
        <v>43208</v>
      </c>
      <c r="C59" s="87">
        <v>0</v>
      </c>
      <c r="D59" s="87">
        <v>0</v>
      </c>
      <c r="E59" s="87">
        <v>0</v>
      </c>
      <c r="F59" s="87">
        <v>1</v>
      </c>
      <c r="G59" s="87">
        <v>0</v>
      </c>
      <c r="H59" s="87">
        <v>0</v>
      </c>
      <c r="I59" s="87">
        <v>0</v>
      </c>
      <c r="J59" s="12"/>
      <c r="K59" s="17">
        <f t="shared" si="0"/>
        <v>1</v>
      </c>
      <c r="L59" s="17">
        <f t="shared" si="1"/>
        <v>3</v>
      </c>
      <c r="M59" s="71"/>
      <c r="N59" s="72"/>
      <c r="O59" s="71"/>
      <c r="P59" s="73"/>
      <c r="Q59" s="73"/>
      <c r="S59"/>
      <c r="T59"/>
      <c r="U59"/>
      <c r="W59"/>
      <c r="X59"/>
      <c r="Y59"/>
      <c r="AA59"/>
      <c r="AB59"/>
      <c r="AC59"/>
      <c r="AE59"/>
      <c r="AF59"/>
      <c r="AG59"/>
      <c r="AI59"/>
      <c r="AJ59"/>
      <c r="AK59"/>
    </row>
    <row r="60" spans="1:37" ht="25.5" customHeight="1" x14ac:dyDescent="0.2">
      <c r="A60" s="10"/>
      <c r="B60" s="86">
        <v>43209</v>
      </c>
      <c r="C60" s="87">
        <v>1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12"/>
      <c r="K60" s="17">
        <f t="shared" si="0"/>
        <v>1</v>
      </c>
      <c r="L60" s="17">
        <f t="shared" si="1"/>
        <v>3</v>
      </c>
      <c r="M60" s="71"/>
      <c r="N60" s="72"/>
      <c r="O60" s="71"/>
      <c r="P60" s="73"/>
      <c r="Q60" s="73"/>
      <c r="S60"/>
      <c r="T60"/>
      <c r="U60"/>
      <c r="W60"/>
      <c r="X60"/>
      <c r="Y60"/>
      <c r="AA60"/>
      <c r="AB60"/>
      <c r="AC60"/>
      <c r="AE60"/>
      <c r="AF60"/>
      <c r="AG60"/>
      <c r="AI60"/>
      <c r="AJ60"/>
      <c r="AK60"/>
    </row>
    <row r="61" spans="1:37" ht="25.5" customHeight="1" x14ac:dyDescent="0.2">
      <c r="A61" s="10"/>
      <c r="B61" s="86">
        <v>43210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12"/>
      <c r="K61" s="17">
        <f t="shared" si="0"/>
        <v>1</v>
      </c>
      <c r="L61" s="17">
        <f t="shared" si="1"/>
        <v>3</v>
      </c>
      <c r="M61" s="71"/>
      <c r="N61" s="72"/>
      <c r="O61" s="71"/>
      <c r="P61" s="73"/>
      <c r="Q61" s="73"/>
      <c r="S61"/>
      <c r="T61"/>
      <c r="U61"/>
      <c r="W61"/>
      <c r="X61"/>
      <c r="Y61"/>
      <c r="AA61"/>
      <c r="AB61"/>
      <c r="AC61"/>
      <c r="AE61"/>
      <c r="AF61"/>
      <c r="AG61"/>
      <c r="AI61"/>
      <c r="AJ61"/>
      <c r="AK61"/>
    </row>
    <row r="62" spans="1:37" ht="25.5" customHeight="1" x14ac:dyDescent="0.2">
      <c r="A62" s="10"/>
      <c r="B62" s="86">
        <v>43212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12"/>
      <c r="K62" s="17">
        <f t="shared" si="0"/>
        <v>1</v>
      </c>
      <c r="L62" s="17">
        <f t="shared" si="1"/>
        <v>3</v>
      </c>
      <c r="M62" s="71"/>
      <c r="N62" s="72"/>
      <c r="O62" s="71"/>
      <c r="P62" s="73"/>
      <c r="Q62" s="73"/>
      <c r="S62"/>
      <c r="T62"/>
      <c r="U62"/>
      <c r="W62"/>
      <c r="X62"/>
      <c r="Y62"/>
      <c r="AA62"/>
      <c r="AB62"/>
      <c r="AC62"/>
      <c r="AE62"/>
      <c r="AF62"/>
      <c r="AG62"/>
      <c r="AI62"/>
      <c r="AJ62"/>
      <c r="AK62"/>
    </row>
    <row r="63" spans="1:37" ht="25.5" customHeight="1" x14ac:dyDescent="0.2">
      <c r="A63" s="10"/>
      <c r="B63" s="86">
        <v>43215</v>
      </c>
      <c r="C63" s="87">
        <v>0</v>
      </c>
      <c r="D63" s="87">
        <v>0</v>
      </c>
      <c r="E63" s="87">
        <v>1</v>
      </c>
      <c r="F63" s="87">
        <v>0</v>
      </c>
      <c r="G63" s="87">
        <v>0</v>
      </c>
      <c r="H63" s="87">
        <v>0</v>
      </c>
      <c r="I63" s="87">
        <v>0</v>
      </c>
      <c r="J63" s="12"/>
      <c r="K63" s="17">
        <f t="shared" si="0"/>
        <v>1</v>
      </c>
      <c r="L63" s="17">
        <f t="shared" si="1"/>
        <v>3</v>
      </c>
      <c r="M63" s="71"/>
      <c r="N63" s="72"/>
      <c r="O63" s="71"/>
      <c r="P63" s="73"/>
      <c r="Q63" s="73"/>
      <c r="S63"/>
      <c r="T63"/>
      <c r="U63"/>
      <c r="W63"/>
      <c r="X63"/>
      <c r="Y63"/>
      <c r="AA63"/>
      <c r="AB63"/>
      <c r="AC63"/>
      <c r="AE63"/>
      <c r="AF63"/>
      <c r="AG63"/>
      <c r="AI63"/>
      <c r="AJ63"/>
      <c r="AK63"/>
    </row>
    <row r="64" spans="1:37" ht="25.5" customHeight="1" x14ac:dyDescent="0.2">
      <c r="A64" s="10"/>
      <c r="B64" s="86">
        <v>43215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12"/>
      <c r="K64" s="17">
        <f t="shared" si="0"/>
        <v>1</v>
      </c>
      <c r="L64" s="17">
        <f t="shared" si="1"/>
        <v>3</v>
      </c>
      <c r="M64" s="71"/>
      <c r="N64" s="72"/>
      <c r="O64" s="71"/>
      <c r="P64" s="73"/>
      <c r="Q64" s="73"/>
      <c r="S64"/>
      <c r="T64"/>
      <c r="U64"/>
      <c r="W64"/>
      <c r="X64"/>
      <c r="Y64"/>
      <c r="AA64"/>
      <c r="AB64"/>
      <c r="AC64"/>
      <c r="AE64"/>
      <c r="AF64"/>
      <c r="AG64"/>
      <c r="AI64"/>
      <c r="AJ64"/>
      <c r="AK64"/>
    </row>
    <row r="65" spans="1:37" ht="25.5" customHeight="1" x14ac:dyDescent="0.2">
      <c r="A65" s="10"/>
      <c r="B65" s="86">
        <v>43217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12"/>
      <c r="K65" s="17">
        <f t="shared" si="0"/>
        <v>1</v>
      </c>
      <c r="L65" s="17">
        <f t="shared" si="1"/>
        <v>3</v>
      </c>
      <c r="M65" s="71"/>
      <c r="N65" s="72"/>
      <c r="O65" s="71"/>
      <c r="P65" s="73"/>
      <c r="Q65" s="73"/>
      <c r="S65"/>
      <c r="T65"/>
      <c r="U65"/>
      <c r="W65"/>
      <c r="X65"/>
      <c r="Y65"/>
      <c r="AA65"/>
      <c r="AB65"/>
      <c r="AC65"/>
      <c r="AE65"/>
      <c r="AF65"/>
      <c r="AG65"/>
      <c r="AI65"/>
      <c r="AJ65"/>
      <c r="AK65"/>
    </row>
    <row r="66" spans="1:37" ht="25.5" customHeight="1" x14ac:dyDescent="0.2">
      <c r="A66" s="10"/>
      <c r="B66" s="86">
        <v>43222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12"/>
      <c r="K66" s="17">
        <f t="shared" si="0"/>
        <v>1</v>
      </c>
      <c r="L66" s="17">
        <f t="shared" si="1"/>
        <v>3</v>
      </c>
      <c r="M66" s="71"/>
      <c r="N66" s="72"/>
      <c r="O66" s="71"/>
      <c r="P66" s="73"/>
      <c r="Q66" s="73"/>
      <c r="S66"/>
      <c r="T66"/>
      <c r="U66"/>
      <c r="W66"/>
      <c r="X66"/>
      <c r="Y66"/>
      <c r="AA66"/>
      <c r="AB66"/>
      <c r="AC66"/>
      <c r="AE66"/>
      <c r="AF66"/>
      <c r="AG66"/>
      <c r="AI66"/>
      <c r="AJ66"/>
      <c r="AK66"/>
    </row>
    <row r="67" spans="1:37" ht="25.5" customHeight="1" x14ac:dyDescent="0.2">
      <c r="A67" s="10"/>
      <c r="B67" s="86">
        <v>43223</v>
      </c>
      <c r="C67" s="87">
        <v>1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12"/>
      <c r="K67" s="17">
        <f t="shared" si="0"/>
        <v>1</v>
      </c>
      <c r="L67" s="17">
        <f t="shared" si="1"/>
        <v>3</v>
      </c>
      <c r="M67" s="71"/>
      <c r="N67" s="72"/>
      <c r="O67" s="71"/>
      <c r="P67" s="73"/>
      <c r="Q67" s="73"/>
      <c r="S67"/>
      <c r="T67"/>
      <c r="U67"/>
      <c r="W67"/>
      <c r="X67"/>
      <c r="Y67"/>
      <c r="AA67"/>
      <c r="AB67"/>
      <c r="AC67"/>
      <c r="AE67"/>
      <c r="AF67"/>
      <c r="AG67"/>
      <c r="AI67"/>
      <c r="AJ67"/>
      <c r="AK67"/>
    </row>
    <row r="68" spans="1:37" ht="25.5" customHeight="1" x14ac:dyDescent="0.2">
      <c r="A68" s="10"/>
      <c r="B68" s="86">
        <v>43224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12"/>
      <c r="K68" s="17">
        <f t="shared" si="0"/>
        <v>1</v>
      </c>
      <c r="L68" s="17">
        <f t="shared" si="1"/>
        <v>3</v>
      </c>
      <c r="M68" s="71"/>
      <c r="N68" s="72"/>
      <c r="O68" s="71"/>
      <c r="P68" s="73"/>
      <c r="Q68" s="73"/>
      <c r="S68"/>
      <c r="T68"/>
      <c r="U68"/>
      <c r="W68"/>
      <c r="X68"/>
      <c r="Y68"/>
      <c r="AA68"/>
      <c r="AB68"/>
      <c r="AC68"/>
      <c r="AE68"/>
      <c r="AF68"/>
      <c r="AG68"/>
      <c r="AI68"/>
      <c r="AJ68"/>
      <c r="AK68"/>
    </row>
    <row r="69" spans="1:37" ht="25.5" customHeight="1" x14ac:dyDescent="0.2">
      <c r="A69" s="10"/>
      <c r="B69" s="86">
        <v>43228</v>
      </c>
      <c r="C69" s="87">
        <v>0</v>
      </c>
      <c r="D69" s="87">
        <v>1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12"/>
      <c r="K69" s="17">
        <f t="shared" si="0"/>
        <v>1</v>
      </c>
      <c r="L69" s="17">
        <f t="shared" si="1"/>
        <v>3</v>
      </c>
      <c r="M69" s="71"/>
      <c r="N69" s="72"/>
      <c r="O69" s="71"/>
      <c r="P69" s="73"/>
      <c r="Q69" s="73"/>
      <c r="S69"/>
      <c r="T69"/>
      <c r="U69"/>
      <c r="W69"/>
      <c r="X69"/>
      <c r="Y69"/>
      <c r="AA69"/>
      <c r="AB69"/>
      <c r="AC69"/>
      <c r="AE69"/>
      <c r="AF69"/>
      <c r="AG69"/>
      <c r="AI69"/>
      <c r="AJ69"/>
      <c r="AK69"/>
    </row>
    <row r="70" spans="1:37" ht="25.5" customHeight="1" x14ac:dyDescent="0.2">
      <c r="A70" s="10"/>
      <c r="B70" s="86">
        <v>43231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12"/>
      <c r="K70" s="17">
        <f t="shared" si="0"/>
        <v>1</v>
      </c>
      <c r="L70" s="17">
        <f t="shared" si="1"/>
        <v>3</v>
      </c>
      <c r="M70" s="71"/>
      <c r="N70" s="72"/>
      <c r="O70" s="71"/>
      <c r="P70" s="73"/>
      <c r="Q70" s="73"/>
      <c r="S70"/>
      <c r="T70"/>
      <c r="U70"/>
      <c r="W70"/>
      <c r="X70"/>
      <c r="Y70"/>
      <c r="AA70"/>
      <c r="AB70"/>
      <c r="AC70"/>
      <c r="AE70"/>
      <c r="AF70"/>
      <c r="AG70"/>
      <c r="AI70"/>
      <c r="AJ70"/>
      <c r="AK70"/>
    </row>
    <row r="71" spans="1:37" ht="25.5" customHeight="1" x14ac:dyDescent="0.2">
      <c r="A71" s="10"/>
      <c r="B71" s="86">
        <v>43234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12"/>
      <c r="K71" s="17">
        <f t="shared" si="0"/>
        <v>1</v>
      </c>
      <c r="L71" s="17">
        <f t="shared" si="1"/>
        <v>3</v>
      </c>
      <c r="M71" s="71"/>
      <c r="N71" s="72"/>
      <c r="O71" s="71"/>
      <c r="P71" s="73"/>
      <c r="Q71" s="73"/>
      <c r="S71"/>
      <c r="T71"/>
      <c r="U71"/>
      <c r="W71"/>
      <c r="X71"/>
      <c r="Y71"/>
      <c r="AA71"/>
      <c r="AB71"/>
      <c r="AC71"/>
      <c r="AE71"/>
      <c r="AF71"/>
      <c r="AG71"/>
      <c r="AI71"/>
      <c r="AJ71"/>
      <c r="AK71"/>
    </row>
    <row r="72" spans="1:37" ht="25.5" customHeight="1" x14ac:dyDescent="0.2">
      <c r="A72" s="10"/>
      <c r="B72" s="86">
        <v>43238</v>
      </c>
      <c r="C72" s="87">
        <v>0</v>
      </c>
      <c r="D72" s="87">
        <v>0</v>
      </c>
      <c r="E72" s="87">
        <v>0</v>
      </c>
      <c r="F72" s="87">
        <v>1</v>
      </c>
      <c r="G72" s="87">
        <v>0</v>
      </c>
      <c r="H72" s="87">
        <v>0</v>
      </c>
      <c r="I72" s="87">
        <v>0</v>
      </c>
      <c r="J72" s="12"/>
      <c r="K72" s="17">
        <f t="shared" si="0"/>
        <v>1</v>
      </c>
      <c r="L72" s="17">
        <f t="shared" si="1"/>
        <v>3</v>
      </c>
      <c r="M72" s="71"/>
      <c r="N72" s="72"/>
      <c r="O72" s="71"/>
      <c r="P72" s="73"/>
      <c r="Q72" s="73"/>
      <c r="S72"/>
      <c r="T72"/>
      <c r="U72"/>
      <c r="W72"/>
      <c r="X72"/>
      <c r="Y72"/>
      <c r="AA72"/>
      <c r="AB72"/>
      <c r="AC72"/>
      <c r="AE72"/>
      <c r="AF72"/>
      <c r="AG72"/>
      <c r="AI72"/>
      <c r="AJ72"/>
      <c r="AK72"/>
    </row>
    <row r="73" spans="1:37" ht="25.5" customHeight="1" x14ac:dyDescent="0.2">
      <c r="A73" s="10"/>
      <c r="B73" s="86">
        <v>43239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12"/>
      <c r="K73" s="17">
        <f t="shared" si="0"/>
        <v>1</v>
      </c>
      <c r="L73" s="17">
        <f t="shared" si="1"/>
        <v>3</v>
      </c>
      <c r="M73" s="71"/>
      <c r="N73" s="72"/>
      <c r="O73" s="71"/>
      <c r="P73" s="73"/>
      <c r="Q73" s="73"/>
      <c r="S73"/>
      <c r="T73"/>
      <c r="U73"/>
      <c r="W73"/>
      <c r="X73"/>
      <c r="Y73"/>
      <c r="AA73"/>
      <c r="AB73"/>
      <c r="AC73"/>
      <c r="AE73"/>
      <c r="AF73"/>
      <c r="AG73"/>
      <c r="AI73"/>
      <c r="AJ73"/>
      <c r="AK73"/>
    </row>
    <row r="74" spans="1:37" ht="25.5" customHeight="1" x14ac:dyDescent="0.2">
      <c r="A74" s="10"/>
      <c r="B74" s="86">
        <v>43240</v>
      </c>
      <c r="C74" s="87">
        <v>0</v>
      </c>
      <c r="D74" s="87">
        <v>1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12"/>
      <c r="K74" s="17">
        <f t="shared" si="0"/>
        <v>1</v>
      </c>
      <c r="L74" s="17">
        <f t="shared" si="1"/>
        <v>3</v>
      </c>
      <c r="M74" s="71"/>
      <c r="N74" s="72"/>
      <c r="O74" s="71"/>
      <c r="P74" s="73"/>
      <c r="Q74" s="73"/>
      <c r="S74"/>
      <c r="T74"/>
      <c r="U74"/>
      <c r="W74"/>
      <c r="X74"/>
      <c r="Y74"/>
      <c r="AA74"/>
      <c r="AB74"/>
      <c r="AC74"/>
      <c r="AE74"/>
      <c r="AF74"/>
      <c r="AG74"/>
      <c r="AI74"/>
      <c r="AJ74"/>
      <c r="AK74"/>
    </row>
    <row r="75" spans="1:37" ht="25.5" customHeight="1" x14ac:dyDescent="0.2">
      <c r="A75" s="10"/>
      <c r="B75" s="86">
        <v>43243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12"/>
      <c r="K75" s="17">
        <f t="shared" si="0"/>
        <v>1</v>
      </c>
      <c r="L75" s="17">
        <f t="shared" si="1"/>
        <v>3</v>
      </c>
      <c r="M75" s="71"/>
      <c r="N75" s="72"/>
      <c r="O75" s="71"/>
      <c r="P75" s="73"/>
      <c r="Q75" s="73"/>
      <c r="S75"/>
      <c r="T75"/>
      <c r="U75"/>
      <c r="W75"/>
      <c r="X75"/>
      <c r="Y75"/>
      <c r="AA75"/>
      <c r="AB75"/>
      <c r="AC75"/>
      <c r="AE75"/>
      <c r="AF75"/>
      <c r="AG75"/>
      <c r="AI75"/>
      <c r="AJ75"/>
      <c r="AK75"/>
    </row>
    <row r="76" spans="1:37" ht="25.5" customHeight="1" x14ac:dyDescent="0.2">
      <c r="A76" s="10"/>
      <c r="B76" s="86">
        <v>43245</v>
      </c>
      <c r="C76" s="87">
        <v>1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12"/>
      <c r="K76" s="17">
        <f t="shared" si="0"/>
        <v>1</v>
      </c>
      <c r="L76" s="17">
        <f t="shared" si="1"/>
        <v>3</v>
      </c>
      <c r="M76" s="71"/>
      <c r="N76" s="72"/>
      <c r="O76" s="71"/>
      <c r="P76" s="73"/>
      <c r="Q76" s="73"/>
      <c r="S76"/>
      <c r="T76"/>
      <c r="U76"/>
      <c r="W76"/>
      <c r="X76"/>
      <c r="Y76"/>
      <c r="AA76"/>
      <c r="AB76"/>
      <c r="AC76"/>
      <c r="AE76"/>
      <c r="AF76"/>
      <c r="AG76"/>
      <c r="AI76"/>
      <c r="AJ76"/>
      <c r="AK76"/>
    </row>
    <row r="77" spans="1:37" ht="25.5" customHeight="1" x14ac:dyDescent="0.2">
      <c r="A77" s="10"/>
      <c r="B77" s="86">
        <v>43248</v>
      </c>
      <c r="C77" s="87">
        <v>0</v>
      </c>
      <c r="D77" s="87">
        <v>0</v>
      </c>
      <c r="E77" s="87">
        <v>0</v>
      </c>
      <c r="F77" s="87">
        <v>1</v>
      </c>
      <c r="G77" s="87">
        <v>0</v>
      </c>
      <c r="H77" s="87">
        <v>0</v>
      </c>
      <c r="I77" s="87">
        <v>0</v>
      </c>
      <c r="J77" s="12"/>
      <c r="K77" s="17">
        <f t="shared" si="0"/>
        <v>1</v>
      </c>
      <c r="L77" s="17">
        <f t="shared" si="1"/>
        <v>3</v>
      </c>
      <c r="M77" s="71"/>
      <c r="N77" s="72"/>
      <c r="O77" s="71"/>
      <c r="P77" s="73"/>
      <c r="Q77" s="73"/>
      <c r="S77"/>
      <c r="T77"/>
      <c r="U77"/>
      <c r="W77"/>
      <c r="X77"/>
      <c r="Y77"/>
      <c r="AA77"/>
      <c r="AB77"/>
      <c r="AC77"/>
      <c r="AE77"/>
      <c r="AF77"/>
      <c r="AG77"/>
      <c r="AI77"/>
      <c r="AJ77"/>
      <c r="AK77"/>
    </row>
    <row r="78" spans="1:37" ht="25.5" customHeight="1" x14ac:dyDescent="0.2">
      <c r="A78" s="10"/>
      <c r="B78" s="86">
        <v>43248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12"/>
      <c r="K78" s="17">
        <f t="shared" si="0"/>
        <v>1</v>
      </c>
      <c r="L78" s="17">
        <f t="shared" si="1"/>
        <v>3</v>
      </c>
      <c r="M78" s="71"/>
      <c r="N78" s="72"/>
      <c r="O78" s="71"/>
      <c r="P78" s="73"/>
      <c r="Q78" s="73"/>
      <c r="S78"/>
      <c r="T78"/>
      <c r="U78"/>
      <c r="W78"/>
      <c r="X78"/>
      <c r="Y78"/>
      <c r="AA78"/>
      <c r="AB78"/>
      <c r="AC78"/>
      <c r="AE78"/>
      <c r="AF78"/>
      <c r="AG78"/>
      <c r="AI78"/>
      <c r="AJ78"/>
      <c r="AK78"/>
    </row>
    <row r="79" spans="1:37" ht="25.5" customHeight="1" x14ac:dyDescent="0.2">
      <c r="A79" s="10"/>
      <c r="B79" s="86">
        <v>43251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12"/>
      <c r="K79" s="17">
        <f t="shared" si="0"/>
        <v>1</v>
      </c>
      <c r="L79" s="17">
        <f t="shared" si="1"/>
        <v>3</v>
      </c>
      <c r="M79" s="71"/>
      <c r="N79" s="72"/>
      <c r="O79" s="71"/>
      <c r="P79" s="73"/>
      <c r="Q79" s="73"/>
      <c r="S79"/>
      <c r="T79"/>
      <c r="U79"/>
      <c r="W79"/>
      <c r="X79"/>
      <c r="Y79"/>
      <c r="AA79"/>
      <c r="AB79"/>
      <c r="AC79"/>
      <c r="AE79"/>
      <c r="AF79"/>
      <c r="AG79"/>
      <c r="AI79"/>
      <c r="AJ79"/>
      <c r="AK79"/>
    </row>
    <row r="80" spans="1:37" ht="25.5" customHeight="1" x14ac:dyDescent="0.2">
      <c r="A80" s="10"/>
      <c r="B80" s="86">
        <v>43252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12"/>
      <c r="K80" s="17">
        <f t="shared" si="0"/>
        <v>1</v>
      </c>
      <c r="L80" s="17">
        <f t="shared" si="1"/>
        <v>3</v>
      </c>
      <c r="M80" s="71"/>
      <c r="N80" s="72"/>
      <c r="O80" s="71"/>
      <c r="P80" s="73"/>
      <c r="Q80" s="73"/>
      <c r="S80"/>
      <c r="T80"/>
      <c r="U80"/>
      <c r="W80"/>
      <c r="X80"/>
      <c r="Y80"/>
      <c r="AA80"/>
      <c r="AB80"/>
      <c r="AC80"/>
      <c r="AE80"/>
      <c r="AF80"/>
      <c r="AG80"/>
      <c r="AI80"/>
      <c r="AJ80"/>
      <c r="AK80"/>
    </row>
    <row r="81" spans="1:37" ht="25.5" customHeight="1" x14ac:dyDescent="0.2">
      <c r="A81" s="10"/>
      <c r="B81" s="86">
        <v>43255</v>
      </c>
      <c r="C81" s="87">
        <v>0</v>
      </c>
      <c r="D81" s="87">
        <v>0</v>
      </c>
      <c r="E81" s="87">
        <v>0</v>
      </c>
      <c r="F81" s="87">
        <v>0</v>
      </c>
      <c r="G81" s="87">
        <v>1</v>
      </c>
      <c r="H81" s="87">
        <v>0</v>
      </c>
      <c r="I81" s="87">
        <v>0</v>
      </c>
      <c r="J81" s="12"/>
      <c r="K81" s="17">
        <f t="shared" si="0"/>
        <v>1</v>
      </c>
      <c r="L81" s="17">
        <f t="shared" si="1"/>
        <v>3</v>
      </c>
      <c r="M81" s="71"/>
      <c r="N81" s="72"/>
      <c r="O81" s="71"/>
      <c r="P81" s="73"/>
      <c r="Q81" s="73"/>
      <c r="S81"/>
      <c r="T81"/>
      <c r="U81"/>
      <c r="W81"/>
      <c r="X81"/>
      <c r="Y81"/>
      <c r="AA81"/>
      <c r="AB81"/>
      <c r="AC81"/>
      <c r="AE81"/>
      <c r="AF81"/>
      <c r="AG81"/>
      <c r="AI81"/>
      <c r="AJ81"/>
      <c r="AK81"/>
    </row>
    <row r="82" spans="1:37" ht="25.5" customHeight="1" x14ac:dyDescent="0.2">
      <c r="A82" s="10"/>
      <c r="B82" s="86">
        <v>43256</v>
      </c>
      <c r="C82" s="87">
        <v>0</v>
      </c>
      <c r="D82" s="87">
        <v>0</v>
      </c>
      <c r="E82" s="87">
        <v>0</v>
      </c>
      <c r="F82" s="87">
        <v>0</v>
      </c>
      <c r="G82" s="87">
        <v>0</v>
      </c>
      <c r="H82" s="87">
        <v>0</v>
      </c>
      <c r="I82" s="87">
        <v>0</v>
      </c>
      <c r="J82" s="12"/>
      <c r="K82" s="17">
        <f t="shared" si="0"/>
        <v>1</v>
      </c>
      <c r="L82" s="17">
        <f t="shared" si="1"/>
        <v>3</v>
      </c>
      <c r="M82" s="71"/>
      <c r="N82" s="72"/>
      <c r="O82" s="71"/>
      <c r="P82" s="73"/>
      <c r="Q82" s="73"/>
      <c r="S82"/>
      <c r="T82"/>
      <c r="U82"/>
      <c r="W82"/>
      <c r="X82"/>
      <c r="Y82"/>
      <c r="AA82"/>
      <c r="AB82"/>
      <c r="AC82"/>
      <c r="AE82"/>
      <c r="AF82"/>
      <c r="AG82"/>
      <c r="AI82"/>
      <c r="AJ82"/>
      <c r="AK82"/>
    </row>
    <row r="83" spans="1:37" ht="25.5" customHeight="1" x14ac:dyDescent="0.2">
      <c r="A83" s="10"/>
      <c r="B83" s="86">
        <v>43258</v>
      </c>
      <c r="C83" s="87">
        <v>1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12"/>
      <c r="K83" s="17">
        <f t="shared" si="0"/>
        <v>1</v>
      </c>
      <c r="L83" s="17">
        <f t="shared" si="1"/>
        <v>3</v>
      </c>
      <c r="M83" s="71"/>
      <c r="N83" s="72"/>
      <c r="O83" s="71"/>
      <c r="P83" s="73"/>
      <c r="Q83" s="73"/>
      <c r="S83"/>
      <c r="T83"/>
      <c r="U83"/>
      <c r="W83"/>
      <c r="X83"/>
      <c r="Y83"/>
      <c r="AA83"/>
      <c r="AB83"/>
      <c r="AC83"/>
      <c r="AE83"/>
      <c r="AF83"/>
      <c r="AG83"/>
      <c r="AI83"/>
      <c r="AJ83"/>
      <c r="AK83"/>
    </row>
    <row r="84" spans="1:37" ht="25.5" customHeight="1" x14ac:dyDescent="0.2">
      <c r="A84" s="10"/>
      <c r="B84" s="86">
        <v>43259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1</v>
      </c>
      <c r="I84" s="87">
        <v>0</v>
      </c>
      <c r="J84" s="12"/>
      <c r="K84" s="17">
        <f t="shared" si="0"/>
        <v>1</v>
      </c>
      <c r="L84" s="17">
        <f t="shared" si="1"/>
        <v>3</v>
      </c>
      <c r="M84" s="71"/>
      <c r="N84" s="72"/>
      <c r="O84" s="71"/>
      <c r="P84" s="73"/>
      <c r="Q84" s="73"/>
      <c r="S84"/>
      <c r="T84"/>
      <c r="U84"/>
      <c r="W84"/>
      <c r="X84"/>
      <c r="Y84"/>
      <c r="AA84"/>
      <c r="AB84"/>
      <c r="AC84"/>
      <c r="AE84"/>
      <c r="AF84"/>
      <c r="AG84"/>
      <c r="AI84"/>
      <c r="AJ84"/>
      <c r="AK84"/>
    </row>
    <row r="85" spans="1:37" ht="25.5" customHeight="1" x14ac:dyDescent="0.2">
      <c r="A85" s="10"/>
      <c r="B85" s="86">
        <v>43262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0</v>
      </c>
      <c r="J85" s="12"/>
      <c r="K85" s="17">
        <f t="shared" si="0"/>
        <v>1</v>
      </c>
      <c r="L85" s="17">
        <f t="shared" si="1"/>
        <v>3</v>
      </c>
      <c r="M85" s="71"/>
      <c r="N85" s="72"/>
      <c r="O85" s="71"/>
      <c r="P85" s="73"/>
      <c r="Q85" s="73"/>
      <c r="S85"/>
      <c r="T85"/>
      <c r="U85"/>
      <c r="W85"/>
      <c r="X85"/>
      <c r="Y85"/>
      <c r="AA85"/>
      <c r="AB85"/>
      <c r="AC85"/>
      <c r="AE85"/>
      <c r="AF85"/>
      <c r="AG85"/>
      <c r="AI85"/>
      <c r="AJ85"/>
      <c r="AK85"/>
    </row>
    <row r="86" spans="1:37" ht="25.5" customHeight="1" x14ac:dyDescent="0.2">
      <c r="A86" s="10"/>
      <c r="B86" s="86">
        <v>43263</v>
      </c>
      <c r="C86" s="87">
        <v>0</v>
      </c>
      <c r="D86" s="87">
        <v>0</v>
      </c>
      <c r="E86" s="87">
        <v>1</v>
      </c>
      <c r="F86" s="87">
        <v>0</v>
      </c>
      <c r="G86" s="87">
        <v>0</v>
      </c>
      <c r="H86" s="87">
        <v>0</v>
      </c>
      <c r="I86" s="87">
        <v>0</v>
      </c>
      <c r="J86" s="12"/>
      <c r="K86" s="17">
        <f t="shared" si="0"/>
        <v>1</v>
      </c>
      <c r="L86" s="17">
        <f t="shared" si="1"/>
        <v>3</v>
      </c>
      <c r="M86" s="71"/>
      <c r="N86" s="72"/>
      <c r="O86" s="71"/>
      <c r="P86" s="73"/>
      <c r="Q86" s="73"/>
      <c r="S86"/>
      <c r="T86"/>
      <c r="U86"/>
      <c r="W86"/>
      <c r="X86"/>
      <c r="Y86"/>
      <c r="AA86"/>
      <c r="AB86"/>
      <c r="AC86"/>
      <c r="AE86"/>
      <c r="AF86"/>
      <c r="AG86"/>
      <c r="AI86"/>
      <c r="AJ86"/>
      <c r="AK86"/>
    </row>
    <row r="87" spans="1:37" ht="25.5" customHeight="1" x14ac:dyDescent="0.2">
      <c r="A87" s="10"/>
      <c r="B87" s="86">
        <v>43265</v>
      </c>
      <c r="C87" s="87">
        <v>0</v>
      </c>
      <c r="D87" s="87">
        <v>0</v>
      </c>
      <c r="E87" s="87">
        <v>0</v>
      </c>
      <c r="F87" s="87">
        <v>1</v>
      </c>
      <c r="G87" s="87">
        <v>0</v>
      </c>
      <c r="H87" s="87">
        <v>0</v>
      </c>
      <c r="I87" s="87">
        <v>0</v>
      </c>
      <c r="J87" s="12"/>
      <c r="K87" s="17">
        <f t="shared" si="0"/>
        <v>1</v>
      </c>
      <c r="L87" s="17">
        <f t="shared" si="1"/>
        <v>3</v>
      </c>
      <c r="M87" s="71"/>
      <c r="N87" s="72"/>
      <c r="O87" s="71"/>
      <c r="P87" s="73"/>
      <c r="Q87" s="73"/>
      <c r="S87"/>
      <c r="T87"/>
      <c r="U87"/>
      <c r="W87"/>
      <c r="X87"/>
      <c r="Y87"/>
      <c r="AA87"/>
      <c r="AB87"/>
      <c r="AC87"/>
      <c r="AE87"/>
      <c r="AF87"/>
      <c r="AG87"/>
      <c r="AI87"/>
      <c r="AJ87"/>
      <c r="AK87"/>
    </row>
    <row r="88" spans="1:37" ht="25.5" customHeight="1" x14ac:dyDescent="0.2">
      <c r="A88" s="10"/>
      <c r="B88" s="86">
        <v>43269</v>
      </c>
      <c r="C88" s="87">
        <v>0</v>
      </c>
      <c r="D88" s="87">
        <v>0</v>
      </c>
      <c r="E88" s="87">
        <v>0</v>
      </c>
      <c r="F88" s="87">
        <v>1</v>
      </c>
      <c r="G88" s="87">
        <v>0</v>
      </c>
      <c r="H88" s="87">
        <v>0</v>
      </c>
      <c r="I88" s="87">
        <v>0</v>
      </c>
      <c r="J88" s="12"/>
      <c r="K88" s="17">
        <f t="shared" si="0"/>
        <v>1</v>
      </c>
      <c r="L88" s="17">
        <f t="shared" si="1"/>
        <v>3</v>
      </c>
      <c r="M88" s="71"/>
      <c r="N88" s="72"/>
      <c r="O88" s="71"/>
      <c r="P88" s="73"/>
      <c r="Q88" s="73"/>
      <c r="S88"/>
      <c r="T88"/>
      <c r="U88"/>
      <c r="W88"/>
      <c r="X88"/>
      <c r="Y88"/>
      <c r="AA88"/>
      <c r="AB88"/>
      <c r="AC88"/>
      <c r="AE88"/>
      <c r="AF88"/>
      <c r="AG88"/>
      <c r="AI88"/>
      <c r="AJ88"/>
      <c r="AK88"/>
    </row>
    <row r="89" spans="1:37" ht="25.5" customHeight="1" x14ac:dyDescent="0.2">
      <c r="A89" s="10"/>
      <c r="B89" s="86">
        <v>43273</v>
      </c>
      <c r="C89" s="87">
        <v>0</v>
      </c>
      <c r="D89" s="87">
        <v>0</v>
      </c>
      <c r="E89" s="87">
        <v>1</v>
      </c>
      <c r="F89" s="87">
        <v>0</v>
      </c>
      <c r="G89" s="87">
        <v>0</v>
      </c>
      <c r="H89" s="87">
        <v>0</v>
      </c>
      <c r="I89" s="87">
        <v>0</v>
      </c>
      <c r="J89" s="12"/>
      <c r="K89" s="17">
        <f t="shared" si="0"/>
        <v>1</v>
      </c>
      <c r="L89" s="17">
        <f t="shared" si="1"/>
        <v>3</v>
      </c>
      <c r="M89" s="71"/>
      <c r="N89" s="72"/>
      <c r="O89" s="71"/>
      <c r="P89" s="73"/>
      <c r="Q89" s="73"/>
      <c r="S89"/>
      <c r="T89"/>
      <c r="U89"/>
      <c r="W89"/>
      <c r="X89"/>
      <c r="Y89"/>
      <c r="AA89"/>
      <c r="AB89"/>
      <c r="AC89"/>
      <c r="AE89"/>
      <c r="AF89"/>
      <c r="AG89"/>
      <c r="AI89"/>
      <c r="AJ89"/>
      <c r="AK89"/>
    </row>
    <row r="90" spans="1:37" ht="25.5" customHeight="1" x14ac:dyDescent="0.2">
      <c r="A90" s="10"/>
      <c r="B90" s="86">
        <v>43276</v>
      </c>
      <c r="C90" s="87">
        <v>1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12"/>
      <c r="K90" s="17">
        <f t="shared" si="0"/>
        <v>1</v>
      </c>
      <c r="L90" s="17">
        <f t="shared" si="1"/>
        <v>3</v>
      </c>
      <c r="M90" s="71"/>
      <c r="N90" s="72"/>
      <c r="O90" s="71"/>
      <c r="P90" s="73"/>
      <c r="Q90" s="73"/>
      <c r="S90"/>
      <c r="T90"/>
      <c r="U90"/>
      <c r="W90"/>
      <c r="X90"/>
      <c r="Y90"/>
      <c r="AA90"/>
      <c r="AB90"/>
      <c r="AC90"/>
      <c r="AE90"/>
      <c r="AF90"/>
      <c r="AG90"/>
      <c r="AI90"/>
      <c r="AJ90"/>
      <c r="AK90"/>
    </row>
    <row r="91" spans="1:37" ht="25.5" customHeight="1" x14ac:dyDescent="0.2">
      <c r="A91" s="10"/>
      <c r="B91" s="86">
        <v>43278</v>
      </c>
      <c r="C91" s="87">
        <v>0</v>
      </c>
      <c r="D91" s="87">
        <v>0</v>
      </c>
      <c r="E91" s="87">
        <v>0</v>
      </c>
      <c r="F91" s="87">
        <v>1</v>
      </c>
      <c r="G91" s="87">
        <v>0</v>
      </c>
      <c r="H91" s="87">
        <v>0</v>
      </c>
      <c r="I91" s="87">
        <v>0</v>
      </c>
      <c r="J91" s="12"/>
      <c r="K91" s="17">
        <f t="shared" si="0"/>
        <v>1</v>
      </c>
      <c r="L91" s="17">
        <f t="shared" si="1"/>
        <v>3</v>
      </c>
      <c r="M91" s="71"/>
      <c r="N91" s="72"/>
      <c r="O91" s="71"/>
      <c r="P91" s="73"/>
      <c r="Q91" s="73"/>
      <c r="S91"/>
      <c r="T91"/>
      <c r="U91"/>
      <c r="W91"/>
      <c r="X91"/>
      <c r="Y91"/>
      <c r="AA91"/>
      <c r="AB91"/>
      <c r="AC91"/>
      <c r="AE91"/>
      <c r="AF91"/>
      <c r="AG91"/>
      <c r="AI91"/>
      <c r="AJ91"/>
      <c r="AK91"/>
    </row>
    <row r="92" spans="1:37" ht="25.5" customHeight="1" x14ac:dyDescent="0.2">
      <c r="A92" s="10"/>
      <c r="B92" s="86">
        <v>43281</v>
      </c>
      <c r="C92" s="87">
        <v>0</v>
      </c>
      <c r="D92" s="87">
        <v>1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12"/>
      <c r="K92" s="17">
        <f t="shared" si="0"/>
        <v>1</v>
      </c>
      <c r="L92" s="17">
        <f t="shared" si="1"/>
        <v>3</v>
      </c>
      <c r="M92" s="71"/>
      <c r="N92" s="72"/>
      <c r="O92" s="71"/>
      <c r="P92" s="73"/>
      <c r="Q92" s="73"/>
      <c r="S92"/>
      <c r="T92"/>
      <c r="U92"/>
      <c r="W92"/>
      <c r="X92"/>
      <c r="Y92"/>
      <c r="AA92"/>
      <c r="AB92"/>
      <c r="AC92"/>
      <c r="AE92"/>
      <c r="AF92"/>
      <c r="AG92"/>
      <c r="AI92"/>
      <c r="AJ92"/>
      <c r="AK92"/>
    </row>
    <row r="93" spans="1:37" ht="25.5" customHeight="1" x14ac:dyDescent="0.2">
      <c r="A93" s="10"/>
      <c r="B93" s="86">
        <v>43283</v>
      </c>
      <c r="C93" s="87">
        <v>0</v>
      </c>
      <c r="D93" s="87">
        <v>0</v>
      </c>
      <c r="E93" s="87">
        <v>0</v>
      </c>
      <c r="F93" s="87">
        <v>1</v>
      </c>
      <c r="G93" s="87">
        <v>0</v>
      </c>
      <c r="H93" s="87">
        <v>0</v>
      </c>
      <c r="I93" s="87">
        <v>0</v>
      </c>
      <c r="J93" s="12"/>
      <c r="K93" s="17">
        <f t="shared" si="0"/>
        <v>1</v>
      </c>
      <c r="L93" s="17">
        <f t="shared" si="1"/>
        <v>3</v>
      </c>
      <c r="M93" s="71"/>
      <c r="N93" s="72"/>
      <c r="O93" s="71"/>
      <c r="P93" s="73"/>
      <c r="Q93" s="73"/>
      <c r="S93"/>
      <c r="T93"/>
      <c r="U93"/>
      <c r="W93"/>
      <c r="X93"/>
      <c r="Y93"/>
      <c r="AA93"/>
      <c r="AB93"/>
      <c r="AC93"/>
      <c r="AE93"/>
      <c r="AF93"/>
      <c r="AG93"/>
      <c r="AI93"/>
      <c r="AJ93"/>
      <c r="AK93"/>
    </row>
    <row r="94" spans="1:37" ht="25.5" customHeight="1" x14ac:dyDescent="0.2">
      <c r="A94" s="10"/>
      <c r="B94" s="86">
        <v>43285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12"/>
      <c r="K94" s="17">
        <f t="shared" si="0"/>
        <v>1</v>
      </c>
      <c r="L94" s="17">
        <f t="shared" si="1"/>
        <v>3</v>
      </c>
      <c r="M94" s="71"/>
      <c r="N94" s="72"/>
      <c r="O94" s="71"/>
      <c r="P94" s="73"/>
      <c r="Q94" s="73"/>
      <c r="S94"/>
      <c r="T94"/>
      <c r="U94"/>
      <c r="W94"/>
      <c r="X94"/>
      <c r="Y94"/>
      <c r="AA94"/>
      <c r="AB94"/>
      <c r="AC94"/>
      <c r="AE94"/>
      <c r="AF94"/>
      <c r="AG94"/>
      <c r="AI94"/>
      <c r="AJ94"/>
      <c r="AK94"/>
    </row>
    <row r="95" spans="1:37" ht="25.5" customHeight="1" x14ac:dyDescent="0.2">
      <c r="A95" s="10"/>
      <c r="B95" s="86">
        <v>43287</v>
      </c>
      <c r="C95" s="87">
        <v>0</v>
      </c>
      <c r="D95" s="87">
        <v>1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12"/>
      <c r="K95" s="17">
        <f t="shared" si="0"/>
        <v>1</v>
      </c>
      <c r="L95" s="17">
        <f t="shared" si="1"/>
        <v>3</v>
      </c>
      <c r="M95" s="71"/>
      <c r="N95" s="72"/>
      <c r="O95" s="71"/>
      <c r="P95" s="73"/>
      <c r="Q95" s="73"/>
      <c r="S95"/>
      <c r="T95"/>
      <c r="U95"/>
      <c r="W95"/>
      <c r="X95"/>
      <c r="Y95"/>
      <c r="AA95"/>
      <c r="AB95"/>
      <c r="AC95"/>
      <c r="AE95"/>
      <c r="AF95"/>
      <c r="AG95"/>
      <c r="AI95"/>
      <c r="AJ95"/>
      <c r="AK95"/>
    </row>
    <row r="96" spans="1:37" ht="25.5" customHeight="1" x14ac:dyDescent="0.2">
      <c r="A96" s="10"/>
      <c r="B96" s="86">
        <v>43291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12"/>
      <c r="K96" s="17">
        <f t="shared" si="0"/>
        <v>1</v>
      </c>
      <c r="L96" s="17">
        <f t="shared" si="1"/>
        <v>3</v>
      </c>
      <c r="M96" s="71"/>
      <c r="N96" s="72"/>
      <c r="O96" s="71"/>
      <c r="P96" s="73"/>
      <c r="Q96" s="73"/>
      <c r="S96"/>
      <c r="T96"/>
      <c r="U96"/>
      <c r="W96"/>
      <c r="X96"/>
      <c r="Y96"/>
      <c r="AA96"/>
      <c r="AB96"/>
      <c r="AC96"/>
      <c r="AE96"/>
      <c r="AF96"/>
      <c r="AG96"/>
      <c r="AI96"/>
      <c r="AJ96"/>
      <c r="AK96"/>
    </row>
    <row r="97" spans="1:37" ht="25.5" customHeight="1" x14ac:dyDescent="0.2">
      <c r="A97" s="10"/>
      <c r="B97" s="86">
        <v>43293</v>
      </c>
      <c r="C97" s="87">
        <v>0</v>
      </c>
      <c r="D97" s="87">
        <v>0</v>
      </c>
      <c r="E97" s="87">
        <v>1</v>
      </c>
      <c r="F97" s="87">
        <v>0</v>
      </c>
      <c r="G97" s="87">
        <v>0</v>
      </c>
      <c r="H97" s="87">
        <v>0</v>
      </c>
      <c r="I97" s="87">
        <v>0</v>
      </c>
      <c r="J97" s="12"/>
      <c r="K97" s="17">
        <f t="shared" si="0"/>
        <v>1</v>
      </c>
      <c r="L97" s="17">
        <f t="shared" si="1"/>
        <v>3</v>
      </c>
      <c r="M97" s="71"/>
      <c r="N97" s="72"/>
      <c r="O97" s="71"/>
      <c r="P97" s="73"/>
      <c r="Q97" s="73"/>
      <c r="S97"/>
      <c r="T97"/>
      <c r="U97"/>
      <c r="W97"/>
      <c r="X97"/>
      <c r="Y97"/>
      <c r="AA97"/>
      <c r="AB97"/>
      <c r="AC97"/>
      <c r="AE97"/>
      <c r="AF97"/>
      <c r="AG97"/>
      <c r="AI97"/>
      <c r="AJ97"/>
      <c r="AK97"/>
    </row>
    <row r="98" spans="1:37" ht="25.5" customHeight="1" x14ac:dyDescent="0.2">
      <c r="A98" s="10"/>
      <c r="B98" s="86">
        <v>43299</v>
      </c>
      <c r="C98" s="87">
        <v>0</v>
      </c>
      <c r="D98" s="87">
        <v>0</v>
      </c>
      <c r="E98" s="87">
        <v>1</v>
      </c>
      <c r="F98" s="87">
        <v>0</v>
      </c>
      <c r="G98" s="87">
        <v>0</v>
      </c>
      <c r="H98" s="87">
        <v>0</v>
      </c>
      <c r="I98" s="87">
        <v>0</v>
      </c>
      <c r="J98" s="12"/>
      <c r="K98" s="17">
        <f t="shared" si="0"/>
        <v>1</v>
      </c>
      <c r="L98" s="17">
        <f t="shared" si="1"/>
        <v>3</v>
      </c>
      <c r="M98" s="71"/>
      <c r="N98" s="72"/>
      <c r="O98" s="71"/>
      <c r="P98" s="73"/>
      <c r="Q98" s="73"/>
      <c r="S98"/>
      <c r="T98"/>
      <c r="U98"/>
      <c r="W98"/>
      <c r="X98"/>
      <c r="Y98"/>
      <c r="AA98"/>
      <c r="AB98"/>
      <c r="AC98"/>
      <c r="AE98"/>
      <c r="AF98"/>
      <c r="AG98"/>
      <c r="AI98"/>
      <c r="AJ98"/>
      <c r="AK98"/>
    </row>
    <row r="99" spans="1:37" ht="25.5" customHeight="1" x14ac:dyDescent="0.2">
      <c r="A99" s="10"/>
      <c r="B99" s="86">
        <v>43301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12"/>
      <c r="K99" s="17">
        <f t="shared" si="0"/>
        <v>1</v>
      </c>
      <c r="L99" s="17">
        <f t="shared" si="1"/>
        <v>3</v>
      </c>
      <c r="M99" s="71"/>
      <c r="N99" s="72"/>
      <c r="O99" s="71"/>
      <c r="P99" s="73"/>
      <c r="Q99" s="73"/>
      <c r="S99"/>
      <c r="T99"/>
      <c r="U99"/>
      <c r="W99"/>
      <c r="X99"/>
      <c r="Y99"/>
      <c r="AA99"/>
      <c r="AB99"/>
      <c r="AC99"/>
      <c r="AE99"/>
      <c r="AF99"/>
      <c r="AG99"/>
      <c r="AI99"/>
      <c r="AJ99"/>
      <c r="AK99"/>
    </row>
    <row r="100" spans="1:37" ht="25.5" customHeight="1" x14ac:dyDescent="0.2">
      <c r="A100" s="10"/>
      <c r="B100" s="86">
        <v>43304</v>
      </c>
      <c r="C100" s="87">
        <v>1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12"/>
      <c r="K100" s="17">
        <f t="shared" si="0"/>
        <v>1</v>
      </c>
      <c r="L100" s="17">
        <f t="shared" si="1"/>
        <v>3</v>
      </c>
      <c r="M100" s="71"/>
      <c r="N100" s="72"/>
      <c r="O100" s="71"/>
      <c r="P100" s="73"/>
      <c r="Q100" s="73"/>
      <c r="S100"/>
      <c r="T100"/>
      <c r="U100"/>
      <c r="W100"/>
      <c r="X100"/>
      <c r="Y100"/>
      <c r="AA100"/>
      <c r="AB100"/>
      <c r="AC100"/>
      <c r="AE100"/>
      <c r="AF100"/>
      <c r="AG100"/>
      <c r="AI100"/>
      <c r="AJ100"/>
      <c r="AK100"/>
    </row>
    <row r="101" spans="1:37" ht="25.5" customHeight="1" x14ac:dyDescent="0.2">
      <c r="A101" s="10"/>
      <c r="B101" s="86">
        <v>43305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12"/>
      <c r="K101" s="17">
        <f t="shared" si="0"/>
        <v>1</v>
      </c>
      <c r="L101" s="17">
        <f t="shared" si="1"/>
        <v>3</v>
      </c>
      <c r="M101" s="71"/>
      <c r="N101" s="72"/>
      <c r="O101" s="71"/>
      <c r="P101" s="73"/>
      <c r="Q101" s="73"/>
      <c r="S101"/>
      <c r="T101"/>
      <c r="U101"/>
      <c r="W101"/>
      <c r="X101"/>
      <c r="Y101"/>
      <c r="AA101"/>
      <c r="AB101"/>
      <c r="AC101"/>
      <c r="AE101"/>
      <c r="AF101"/>
      <c r="AG101"/>
      <c r="AI101"/>
      <c r="AJ101"/>
      <c r="AK101"/>
    </row>
    <row r="102" spans="1:37" ht="25.5" customHeight="1" x14ac:dyDescent="0.2">
      <c r="A102" s="10"/>
      <c r="B102" s="86">
        <v>43308</v>
      </c>
      <c r="C102" s="87">
        <v>0</v>
      </c>
      <c r="D102" s="87">
        <v>1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12"/>
      <c r="K102" s="17">
        <f t="shared" si="0"/>
        <v>1</v>
      </c>
      <c r="L102" s="17">
        <f t="shared" si="1"/>
        <v>3</v>
      </c>
      <c r="M102" s="71"/>
      <c r="N102" s="72"/>
      <c r="O102" s="71"/>
      <c r="P102" s="73"/>
      <c r="Q102" s="73"/>
      <c r="S102"/>
      <c r="T102"/>
      <c r="U102"/>
      <c r="W102"/>
      <c r="X102"/>
      <c r="Y102"/>
      <c r="AA102"/>
      <c r="AB102"/>
      <c r="AC102"/>
      <c r="AE102"/>
      <c r="AF102"/>
      <c r="AG102"/>
      <c r="AI102"/>
      <c r="AJ102"/>
      <c r="AK102"/>
    </row>
    <row r="103" spans="1:37" ht="25.5" customHeight="1" x14ac:dyDescent="0.2">
      <c r="A103" s="10"/>
      <c r="B103" s="86">
        <v>43311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12"/>
      <c r="K103" s="17">
        <f t="shared" si="0"/>
        <v>1</v>
      </c>
      <c r="L103" s="17">
        <f t="shared" si="1"/>
        <v>3</v>
      </c>
      <c r="M103" s="71"/>
      <c r="N103" s="72"/>
      <c r="O103" s="71"/>
      <c r="P103" s="73"/>
      <c r="Q103" s="73"/>
      <c r="S103"/>
      <c r="T103"/>
      <c r="U103"/>
      <c r="W103"/>
      <c r="X103"/>
      <c r="Y103"/>
      <c r="AA103"/>
      <c r="AB103"/>
      <c r="AC103"/>
      <c r="AE103"/>
      <c r="AF103"/>
      <c r="AG103"/>
      <c r="AI103"/>
      <c r="AJ103"/>
      <c r="AK103"/>
    </row>
    <row r="104" spans="1:37" ht="25.5" customHeight="1" x14ac:dyDescent="0.2">
      <c r="A104" s="10"/>
      <c r="B104" s="86">
        <v>43318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12"/>
      <c r="K104" s="17">
        <f t="shared" si="0"/>
        <v>1</v>
      </c>
      <c r="L104" s="17">
        <f t="shared" si="1"/>
        <v>3</v>
      </c>
      <c r="M104" s="71"/>
      <c r="N104" s="72"/>
      <c r="O104" s="71"/>
      <c r="P104" s="73"/>
      <c r="Q104" s="73"/>
      <c r="S104"/>
      <c r="T104"/>
      <c r="U104"/>
      <c r="W104"/>
      <c r="X104"/>
      <c r="Y104"/>
      <c r="AA104"/>
      <c r="AB104"/>
      <c r="AC104"/>
      <c r="AE104"/>
      <c r="AF104"/>
      <c r="AG104"/>
      <c r="AI104"/>
      <c r="AJ104"/>
      <c r="AK104"/>
    </row>
    <row r="105" spans="1:37" ht="25.5" customHeight="1" x14ac:dyDescent="0.2">
      <c r="A105" s="10"/>
      <c r="B105" s="86">
        <v>43319</v>
      </c>
      <c r="C105" s="87">
        <v>0</v>
      </c>
      <c r="D105" s="87">
        <v>1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12"/>
      <c r="K105" s="17">
        <f t="shared" si="0"/>
        <v>1</v>
      </c>
      <c r="L105" s="17">
        <f t="shared" si="1"/>
        <v>3</v>
      </c>
      <c r="M105" s="71"/>
      <c r="N105" s="72"/>
      <c r="O105" s="71"/>
      <c r="P105" s="73"/>
      <c r="Q105" s="73"/>
      <c r="S105"/>
      <c r="T105"/>
      <c r="U105"/>
      <c r="W105"/>
      <c r="X105"/>
      <c r="Y105"/>
      <c r="AA105"/>
      <c r="AB105"/>
      <c r="AC105"/>
      <c r="AE105"/>
      <c r="AF105"/>
      <c r="AG105"/>
      <c r="AI105"/>
      <c r="AJ105"/>
      <c r="AK105"/>
    </row>
    <row r="106" spans="1:37" ht="25.5" customHeight="1" x14ac:dyDescent="0.2">
      <c r="A106" s="10"/>
      <c r="B106" s="86">
        <v>43321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12"/>
      <c r="K106" s="17">
        <f t="shared" si="0"/>
        <v>1</v>
      </c>
      <c r="L106" s="17">
        <f t="shared" si="1"/>
        <v>3</v>
      </c>
      <c r="M106" s="71"/>
      <c r="N106" s="72"/>
      <c r="O106" s="71"/>
      <c r="P106" s="73"/>
      <c r="Q106" s="73"/>
      <c r="S106"/>
      <c r="T106"/>
      <c r="U106"/>
      <c r="W106"/>
      <c r="X106"/>
      <c r="Y106"/>
      <c r="AA106"/>
      <c r="AB106"/>
      <c r="AC106"/>
      <c r="AE106"/>
      <c r="AF106"/>
      <c r="AG106"/>
      <c r="AI106"/>
      <c r="AJ106"/>
      <c r="AK106"/>
    </row>
    <row r="107" spans="1:37" ht="25.5" customHeight="1" x14ac:dyDescent="0.2">
      <c r="A107" s="10"/>
      <c r="B107" s="86">
        <v>43322</v>
      </c>
      <c r="C107" s="87">
        <v>0</v>
      </c>
      <c r="D107" s="87">
        <v>1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12"/>
      <c r="K107" s="17">
        <f t="shared" si="0"/>
        <v>1</v>
      </c>
      <c r="L107" s="17">
        <f t="shared" si="1"/>
        <v>3</v>
      </c>
      <c r="M107" s="71"/>
      <c r="N107" s="72"/>
      <c r="O107" s="71"/>
      <c r="P107" s="73"/>
      <c r="Q107" s="73"/>
      <c r="S107"/>
      <c r="T107"/>
      <c r="U107"/>
      <c r="W107"/>
      <c r="X107"/>
      <c r="Y107"/>
      <c r="AA107"/>
      <c r="AB107"/>
      <c r="AC107"/>
      <c r="AE107"/>
      <c r="AF107"/>
      <c r="AG107"/>
      <c r="AI107"/>
      <c r="AJ107"/>
      <c r="AK107"/>
    </row>
    <row r="108" spans="1:37" ht="25.5" customHeight="1" x14ac:dyDescent="0.2">
      <c r="A108" s="10"/>
      <c r="B108" s="86">
        <v>43325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1</v>
      </c>
      <c r="I108" s="87">
        <v>0</v>
      </c>
      <c r="J108" s="12"/>
      <c r="K108" s="17">
        <f t="shared" si="0"/>
        <v>1</v>
      </c>
      <c r="L108" s="17">
        <f t="shared" si="1"/>
        <v>3</v>
      </c>
      <c r="M108" s="71"/>
      <c r="N108" s="72"/>
      <c r="O108" s="71"/>
      <c r="P108" s="73"/>
      <c r="Q108" s="73"/>
      <c r="S108"/>
      <c r="T108"/>
      <c r="U108"/>
      <c r="W108"/>
      <c r="X108"/>
      <c r="Y108"/>
      <c r="AA108"/>
      <c r="AB108"/>
      <c r="AC108"/>
      <c r="AE108"/>
      <c r="AF108"/>
      <c r="AG108"/>
      <c r="AI108"/>
      <c r="AJ108"/>
      <c r="AK108"/>
    </row>
    <row r="109" spans="1:37" ht="25.5" customHeight="1" x14ac:dyDescent="0.2">
      <c r="A109" s="10"/>
      <c r="B109" s="86">
        <v>43327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12"/>
      <c r="K109" s="17">
        <f t="shared" si="0"/>
        <v>1</v>
      </c>
      <c r="L109" s="17">
        <f t="shared" si="1"/>
        <v>3</v>
      </c>
      <c r="M109" s="71"/>
      <c r="N109" s="72"/>
      <c r="O109" s="71"/>
      <c r="P109" s="73"/>
      <c r="Q109" s="73"/>
      <c r="S109"/>
      <c r="T109"/>
      <c r="U109"/>
      <c r="W109"/>
      <c r="X109"/>
      <c r="Y109"/>
      <c r="AA109"/>
      <c r="AB109"/>
      <c r="AC109"/>
      <c r="AE109"/>
      <c r="AF109"/>
      <c r="AG109"/>
      <c r="AI109"/>
      <c r="AJ109"/>
      <c r="AK109"/>
    </row>
    <row r="110" spans="1:37" ht="25.5" customHeight="1" x14ac:dyDescent="0.2">
      <c r="A110" s="10"/>
      <c r="B110" s="86">
        <v>43329</v>
      </c>
      <c r="C110" s="87">
        <v>0</v>
      </c>
      <c r="D110" s="87">
        <v>0</v>
      </c>
      <c r="E110" s="87">
        <v>0</v>
      </c>
      <c r="F110" s="87">
        <v>0</v>
      </c>
      <c r="G110" s="87">
        <v>0</v>
      </c>
      <c r="H110" s="87">
        <v>0</v>
      </c>
      <c r="I110" s="87">
        <v>1</v>
      </c>
      <c r="J110" s="12"/>
      <c r="K110" s="17">
        <f t="shared" si="0"/>
        <v>1</v>
      </c>
      <c r="L110" s="17">
        <f t="shared" si="1"/>
        <v>3</v>
      </c>
      <c r="M110" s="71"/>
      <c r="N110" s="72"/>
      <c r="O110" s="71"/>
      <c r="P110" s="73"/>
      <c r="Q110" s="73"/>
      <c r="S110"/>
      <c r="T110"/>
      <c r="U110"/>
      <c r="W110"/>
      <c r="X110"/>
      <c r="Y110"/>
      <c r="AA110"/>
      <c r="AB110"/>
      <c r="AC110"/>
      <c r="AE110"/>
      <c r="AF110"/>
      <c r="AG110"/>
      <c r="AI110"/>
      <c r="AJ110"/>
      <c r="AK110"/>
    </row>
    <row r="111" spans="1:37" ht="25.5" customHeight="1" x14ac:dyDescent="0.2">
      <c r="A111" s="10"/>
      <c r="B111" s="86">
        <v>43332</v>
      </c>
      <c r="C111" s="87">
        <v>0</v>
      </c>
      <c r="D111" s="87">
        <v>0</v>
      </c>
      <c r="E111" s="87">
        <v>0</v>
      </c>
      <c r="F111" s="87">
        <v>1</v>
      </c>
      <c r="G111" s="87">
        <v>0</v>
      </c>
      <c r="H111" s="87">
        <v>0</v>
      </c>
      <c r="I111" s="87">
        <v>0</v>
      </c>
      <c r="J111" s="12"/>
      <c r="K111" s="17">
        <f t="shared" si="0"/>
        <v>1</v>
      </c>
      <c r="L111" s="17">
        <f t="shared" si="1"/>
        <v>3</v>
      </c>
      <c r="M111" s="71"/>
      <c r="N111" s="72"/>
      <c r="O111" s="71"/>
      <c r="P111" s="73"/>
      <c r="Q111" s="73"/>
      <c r="S111"/>
      <c r="T111"/>
      <c r="U111"/>
      <c r="W111"/>
      <c r="X111"/>
      <c r="Y111"/>
      <c r="AA111"/>
      <c r="AB111"/>
      <c r="AC111"/>
      <c r="AE111"/>
      <c r="AF111"/>
      <c r="AG111"/>
      <c r="AI111"/>
      <c r="AJ111"/>
      <c r="AK111"/>
    </row>
    <row r="112" spans="1:37" ht="25.5" customHeight="1" x14ac:dyDescent="0.2">
      <c r="A112" s="10"/>
      <c r="B112" s="86">
        <v>43333</v>
      </c>
      <c r="C112" s="87">
        <v>0</v>
      </c>
      <c r="D112" s="87">
        <v>0</v>
      </c>
      <c r="E112" s="87">
        <v>0</v>
      </c>
      <c r="F112" s="87">
        <v>0</v>
      </c>
      <c r="G112" s="87">
        <v>1</v>
      </c>
      <c r="H112" s="87">
        <v>0</v>
      </c>
      <c r="I112" s="87">
        <v>0</v>
      </c>
      <c r="J112" s="12"/>
      <c r="K112" s="17">
        <f t="shared" si="0"/>
        <v>1</v>
      </c>
      <c r="L112" s="17">
        <f t="shared" si="1"/>
        <v>3</v>
      </c>
      <c r="M112" s="71"/>
      <c r="N112" s="72"/>
      <c r="O112" s="71"/>
      <c r="P112" s="73"/>
      <c r="Q112" s="73"/>
      <c r="S112"/>
      <c r="T112"/>
      <c r="U112"/>
      <c r="W112"/>
      <c r="X112"/>
      <c r="Y112"/>
      <c r="AA112"/>
      <c r="AB112"/>
      <c r="AC112"/>
      <c r="AE112"/>
      <c r="AF112"/>
      <c r="AG112"/>
      <c r="AI112"/>
      <c r="AJ112"/>
      <c r="AK112"/>
    </row>
    <row r="113" spans="1:37" ht="25.5" customHeight="1" x14ac:dyDescent="0.2">
      <c r="A113" s="10"/>
      <c r="B113" s="86">
        <v>43335</v>
      </c>
      <c r="C113" s="87">
        <v>0</v>
      </c>
      <c r="D113" s="87">
        <v>0</v>
      </c>
      <c r="E113" s="87">
        <v>0</v>
      </c>
      <c r="F113" s="87">
        <v>0</v>
      </c>
      <c r="G113" s="87">
        <v>0</v>
      </c>
      <c r="H113" s="87">
        <v>0</v>
      </c>
      <c r="I113" s="87">
        <v>0</v>
      </c>
      <c r="J113" s="12"/>
      <c r="K113" s="17">
        <f t="shared" si="0"/>
        <v>1</v>
      </c>
      <c r="L113" s="17">
        <f t="shared" si="1"/>
        <v>3</v>
      </c>
      <c r="M113" s="71"/>
      <c r="N113" s="72"/>
      <c r="O113" s="71"/>
      <c r="P113" s="73"/>
      <c r="Q113" s="73"/>
      <c r="S113"/>
      <c r="T113"/>
      <c r="U113"/>
      <c r="W113"/>
      <c r="X113"/>
      <c r="Y113"/>
      <c r="AA113"/>
      <c r="AB113"/>
      <c r="AC113"/>
      <c r="AE113"/>
      <c r="AF113"/>
      <c r="AG113"/>
      <c r="AI113"/>
      <c r="AJ113"/>
      <c r="AK113"/>
    </row>
    <row r="114" spans="1:37" ht="25.5" customHeight="1" x14ac:dyDescent="0.2">
      <c r="A114" s="10"/>
      <c r="B114" s="86">
        <v>43339</v>
      </c>
      <c r="C114" s="87">
        <v>0</v>
      </c>
      <c r="D114" s="87">
        <v>0</v>
      </c>
      <c r="E114" s="87">
        <v>0</v>
      </c>
      <c r="F114" s="87">
        <v>0</v>
      </c>
      <c r="G114" s="87">
        <v>0</v>
      </c>
      <c r="H114" s="87">
        <v>0</v>
      </c>
      <c r="I114" s="87">
        <v>0</v>
      </c>
      <c r="J114" s="12"/>
      <c r="K114" s="17">
        <f t="shared" si="0"/>
        <v>1</v>
      </c>
      <c r="L114" s="17">
        <f t="shared" si="1"/>
        <v>3</v>
      </c>
      <c r="M114" s="71"/>
      <c r="N114" s="72"/>
      <c r="O114" s="71"/>
      <c r="P114" s="73"/>
      <c r="Q114" s="73"/>
      <c r="S114"/>
      <c r="T114"/>
      <c r="U114"/>
      <c r="W114"/>
      <c r="X114"/>
      <c r="Y114"/>
      <c r="AA114"/>
      <c r="AB114"/>
      <c r="AC114"/>
      <c r="AE114"/>
      <c r="AF114"/>
      <c r="AG114"/>
      <c r="AI114"/>
      <c r="AJ114"/>
      <c r="AK114"/>
    </row>
    <row r="115" spans="1:37" ht="25.5" customHeight="1" x14ac:dyDescent="0.2">
      <c r="A115" s="10"/>
      <c r="B115" s="86">
        <v>43339</v>
      </c>
      <c r="C115" s="87">
        <v>0</v>
      </c>
      <c r="D115" s="87">
        <v>0</v>
      </c>
      <c r="E115" s="87">
        <v>0</v>
      </c>
      <c r="F115" s="87">
        <v>0</v>
      </c>
      <c r="G115" s="87">
        <v>0</v>
      </c>
      <c r="H115" s="87">
        <v>0</v>
      </c>
      <c r="I115" s="87">
        <v>0</v>
      </c>
      <c r="J115" s="12"/>
      <c r="K115" s="17">
        <f t="shared" si="0"/>
        <v>1</v>
      </c>
      <c r="L115" s="17">
        <f t="shared" si="1"/>
        <v>3</v>
      </c>
      <c r="M115" s="71"/>
      <c r="N115" s="72"/>
      <c r="O115" s="71"/>
      <c r="P115" s="73"/>
      <c r="Q115" s="73"/>
      <c r="S115"/>
      <c r="T115"/>
      <c r="U115"/>
      <c r="W115"/>
      <c r="X115"/>
      <c r="Y115"/>
      <c r="AA115"/>
      <c r="AB115"/>
      <c r="AC115"/>
      <c r="AE115"/>
      <c r="AF115"/>
      <c r="AG115"/>
      <c r="AI115"/>
      <c r="AJ115"/>
      <c r="AK115"/>
    </row>
    <row r="116" spans="1:37" ht="25.5" customHeight="1" x14ac:dyDescent="0.2">
      <c r="A116" s="10"/>
      <c r="B116" s="86">
        <v>43342</v>
      </c>
      <c r="C116" s="87">
        <v>0</v>
      </c>
      <c r="D116" s="87">
        <v>0</v>
      </c>
      <c r="E116" s="87">
        <v>1</v>
      </c>
      <c r="F116" s="87">
        <v>0</v>
      </c>
      <c r="G116" s="87">
        <v>0</v>
      </c>
      <c r="H116" s="87">
        <v>0</v>
      </c>
      <c r="I116" s="87">
        <v>0</v>
      </c>
      <c r="J116" s="12"/>
      <c r="K116" s="17">
        <f t="shared" si="0"/>
        <v>1</v>
      </c>
      <c r="L116" s="17">
        <f t="shared" si="1"/>
        <v>3</v>
      </c>
      <c r="M116" s="71"/>
      <c r="N116" s="72"/>
      <c r="O116" s="71"/>
      <c r="P116" s="73"/>
      <c r="Q116" s="73"/>
      <c r="S116"/>
      <c r="T116"/>
      <c r="U116"/>
      <c r="W116"/>
      <c r="X116"/>
      <c r="Y116"/>
      <c r="AA116"/>
      <c r="AB116"/>
      <c r="AC116"/>
      <c r="AE116"/>
      <c r="AF116"/>
      <c r="AG116"/>
      <c r="AI116"/>
      <c r="AJ116"/>
      <c r="AK116"/>
    </row>
    <row r="117" spans="1:37" ht="25.5" customHeight="1" x14ac:dyDescent="0.2">
      <c r="A117" s="10"/>
      <c r="B117" s="86">
        <v>43347</v>
      </c>
      <c r="C117" s="87">
        <v>0</v>
      </c>
      <c r="D117" s="87">
        <v>1</v>
      </c>
      <c r="E117" s="87">
        <v>0</v>
      </c>
      <c r="F117" s="87">
        <v>0</v>
      </c>
      <c r="G117" s="87">
        <v>0</v>
      </c>
      <c r="H117" s="87">
        <v>0</v>
      </c>
      <c r="I117" s="87">
        <v>0</v>
      </c>
      <c r="J117" s="12"/>
      <c r="K117" s="17">
        <f t="shared" si="0"/>
        <v>1</v>
      </c>
      <c r="L117" s="17">
        <f t="shared" si="1"/>
        <v>3</v>
      </c>
      <c r="M117" s="71"/>
      <c r="N117" s="72"/>
      <c r="O117" s="71"/>
      <c r="P117" s="73"/>
      <c r="Q117" s="73"/>
      <c r="S117"/>
      <c r="T117"/>
      <c r="U117"/>
      <c r="W117"/>
      <c r="X117"/>
      <c r="Y117"/>
      <c r="AA117"/>
      <c r="AB117"/>
      <c r="AC117"/>
      <c r="AE117"/>
      <c r="AF117"/>
      <c r="AG117"/>
      <c r="AI117"/>
      <c r="AJ117"/>
      <c r="AK117"/>
    </row>
    <row r="118" spans="1:37" ht="25.5" customHeight="1" x14ac:dyDescent="0.2">
      <c r="A118" s="10"/>
      <c r="B118" s="86">
        <v>43347</v>
      </c>
      <c r="C118" s="87">
        <v>0</v>
      </c>
      <c r="D118" s="87">
        <v>0</v>
      </c>
      <c r="E118" s="87">
        <v>0</v>
      </c>
      <c r="F118" s="87">
        <v>0</v>
      </c>
      <c r="G118" s="87">
        <v>0</v>
      </c>
      <c r="H118" s="87">
        <v>0</v>
      </c>
      <c r="I118" s="87">
        <v>0</v>
      </c>
      <c r="J118" s="12"/>
      <c r="K118" s="17">
        <f t="shared" si="0"/>
        <v>1</v>
      </c>
      <c r="L118" s="17">
        <f t="shared" si="1"/>
        <v>3</v>
      </c>
      <c r="M118" s="71"/>
      <c r="N118" s="72"/>
      <c r="O118" s="71"/>
      <c r="P118" s="73"/>
      <c r="Q118" s="73"/>
      <c r="S118"/>
      <c r="T118"/>
      <c r="U118"/>
      <c r="W118"/>
      <c r="X118"/>
      <c r="Y118"/>
      <c r="AA118"/>
      <c r="AB118"/>
      <c r="AC118"/>
      <c r="AE118"/>
      <c r="AF118"/>
      <c r="AG118"/>
      <c r="AI118"/>
      <c r="AJ118"/>
      <c r="AK118"/>
    </row>
    <row r="119" spans="1:37" ht="25.5" customHeight="1" x14ac:dyDescent="0.2">
      <c r="A119" s="10"/>
      <c r="B119" s="86">
        <v>43348</v>
      </c>
      <c r="C119" s="87">
        <v>0</v>
      </c>
      <c r="D119" s="87">
        <v>1</v>
      </c>
      <c r="E119" s="87">
        <v>0</v>
      </c>
      <c r="F119" s="87">
        <v>0</v>
      </c>
      <c r="G119" s="87">
        <v>0</v>
      </c>
      <c r="H119" s="87">
        <v>0</v>
      </c>
      <c r="I119" s="87">
        <v>0</v>
      </c>
      <c r="J119" s="12"/>
      <c r="K119" s="17">
        <f t="shared" si="0"/>
        <v>1</v>
      </c>
      <c r="L119" s="17">
        <f t="shared" si="1"/>
        <v>3</v>
      </c>
      <c r="M119" s="71"/>
      <c r="N119" s="72"/>
      <c r="O119" s="71"/>
      <c r="P119" s="73"/>
      <c r="Q119" s="73"/>
      <c r="S119"/>
      <c r="T119"/>
      <c r="U119"/>
      <c r="W119"/>
      <c r="X119"/>
      <c r="Y119"/>
      <c r="AA119"/>
      <c r="AB119"/>
      <c r="AC119"/>
      <c r="AE119"/>
      <c r="AF119"/>
      <c r="AG119"/>
      <c r="AI119"/>
      <c r="AJ119"/>
      <c r="AK119"/>
    </row>
    <row r="120" spans="1:37" ht="25.5" customHeight="1" x14ac:dyDescent="0.2">
      <c r="A120" s="10"/>
      <c r="B120" s="86">
        <v>43349</v>
      </c>
      <c r="C120" s="87">
        <v>0</v>
      </c>
      <c r="D120" s="87">
        <v>0</v>
      </c>
      <c r="E120" s="87">
        <v>1</v>
      </c>
      <c r="F120" s="87">
        <v>0</v>
      </c>
      <c r="G120" s="87">
        <v>0</v>
      </c>
      <c r="H120" s="87">
        <v>0</v>
      </c>
      <c r="I120" s="87">
        <v>0</v>
      </c>
      <c r="J120" s="12"/>
      <c r="K120" s="17">
        <f t="shared" si="0"/>
        <v>1</v>
      </c>
      <c r="L120" s="17">
        <f t="shared" si="1"/>
        <v>3</v>
      </c>
      <c r="M120" s="71"/>
      <c r="N120" s="72"/>
      <c r="O120" s="71"/>
      <c r="P120" s="73"/>
      <c r="Q120" s="73"/>
      <c r="S120"/>
      <c r="T120"/>
      <c r="U120"/>
      <c r="W120"/>
      <c r="X120"/>
      <c r="Y120"/>
      <c r="AA120"/>
      <c r="AB120"/>
      <c r="AC120"/>
      <c r="AE120"/>
      <c r="AF120"/>
      <c r="AG120"/>
      <c r="AI120"/>
      <c r="AJ120"/>
      <c r="AK120"/>
    </row>
    <row r="121" spans="1:37" ht="25.5" customHeight="1" x14ac:dyDescent="0.2">
      <c r="A121" s="10"/>
      <c r="B121" s="86">
        <v>43350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1</v>
      </c>
      <c r="J121" s="12"/>
      <c r="K121" s="17">
        <f t="shared" si="0"/>
        <v>1</v>
      </c>
      <c r="L121" s="17">
        <f t="shared" si="1"/>
        <v>3</v>
      </c>
      <c r="M121" s="71"/>
      <c r="N121" s="72"/>
      <c r="O121" s="71"/>
      <c r="P121" s="73"/>
      <c r="Q121" s="73"/>
      <c r="S121"/>
      <c r="T121"/>
      <c r="U121"/>
      <c r="W121"/>
      <c r="X121"/>
      <c r="Y121"/>
      <c r="AA121"/>
      <c r="AB121"/>
      <c r="AC121"/>
      <c r="AE121"/>
      <c r="AF121"/>
      <c r="AG121"/>
      <c r="AI121"/>
      <c r="AJ121"/>
      <c r="AK121"/>
    </row>
    <row r="122" spans="1:37" ht="25.5" customHeight="1" x14ac:dyDescent="0.2">
      <c r="A122" s="10"/>
      <c r="B122" s="86">
        <v>43351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12"/>
      <c r="K122" s="17">
        <f t="shared" si="0"/>
        <v>1</v>
      </c>
      <c r="L122" s="17">
        <f t="shared" si="1"/>
        <v>3</v>
      </c>
      <c r="M122" s="71"/>
      <c r="N122" s="72"/>
      <c r="O122" s="71"/>
      <c r="P122" s="73"/>
      <c r="Q122" s="73"/>
      <c r="S122"/>
      <c r="T122"/>
      <c r="U122"/>
      <c r="W122"/>
      <c r="X122"/>
      <c r="Y122"/>
      <c r="AA122"/>
      <c r="AB122"/>
      <c r="AC122"/>
      <c r="AE122"/>
      <c r="AF122"/>
      <c r="AG122"/>
      <c r="AI122"/>
      <c r="AJ122"/>
      <c r="AK122"/>
    </row>
    <row r="123" spans="1:37" ht="25.5" customHeight="1" x14ac:dyDescent="0.2">
      <c r="A123" s="10"/>
      <c r="B123" s="86">
        <v>43354</v>
      </c>
      <c r="C123" s="87">
        <v>0</v>
      </c>
      <c r="D123" s="87">
        <v>0</v>
      </c>
      <c r="E123" s="87">
        <v>0</v>
      </c>
      <c r="F123" s="87">
        <v>0</v>
      </c>
      <c r="G123" s="87">
        <v>1</v>
      </c>
      <c r="H123" s="87">
        <v>0</v>
      </c>
      <c r="I123" s="87">
        <v>0</v>
      </c>
      <c r="J123" s="12"/>
      <c r="K123" s="17">
        <f t="shared" si="0"/>
        <v>1</v>
      </c>
      <c r="L123" s="17">
        <f t="shared" si="1"/>
        <v>3</v>
      </c>
      <c r="M123" s="71"/>
      <c r="N123" s="72"/>
      <c r="O123" s="71"/>
      <c r="P123" s="73"/>
      <c r="Q123" s="73"/>
      <c r="S123"/>
      <c r="T123"/>
      <c r="U123"/>
      <c r="W123"/>
      <c r="X123"/>
      <c r="Y123"/>
      <c r="AA123"/>
      <c r="AB123"/>
      <c r="AC123"/>
      <c r="AE123"/>
      <c r="AF123"/>
      <c r="AG123"/>
      <c r="AI123"/>
      <c r="AJ123"/>
      <c r="AK123"/>
    </row>
    <row r="124" spans="1:37" ht="25.5" customHeight="1" x14ac:dyDescent="0.2">
      <c r="A124" s="10"/>
      <c r="B124" s="86">
        <v>43355</v>
      </c>
      <c r="C124" s="87">
        <v>0</v>
      </c>
      <c r="D124" s="87">
        <v>0</v>
      </c>
      <c r="E124" s="87">
        <v>0</v>
      </c>
      <c r="F124" s="87">
        <v>0</v>
      </c>
      <c r="G124" s="87">
        <v>1</v>
      </c>
      <c r="H124" s="87">
        <v>0</v>
      </c>
      <c r="I124" s="87">
        <v>0</v>
      </c>
      <c r="J124" s="12"/>
      <c r="K124" s="17">
        <f t="shared" si="0"/>
        <v>1</v>
      </c>
      <c r="L124" s="17">
        <f t="shared" si="1"/>
        <v>3</v>
      </c>
      <c r="M124" s="71"/>
      <c r="N124" s="72"/>
      <c r="O124" s="71"/>
      <c r="P124" s="73"/>
      <c r="Q124" s="73"/>
      <c r="S124"/>
      <c r="T124"/>
      <c r="U124"/>
      <c r="W124"/>
      <c r="X124"/>
      <c r="Y124"/>
      <c r="AA124"/>
      <c r="AB124"/>
      <c r="AC124"/>
      <c r="AE124"/>
      <c r="AF124"/>
      <c r="AG124"/>
      <c r="AI124"/>
      <c r="AJ124"/>
      <c r="AK124"/>
    </row>
    <row r="125" spans="1:37" ht="25.5" customHeight="1" x14ac:dyDescent="0.2">
      <c r="A125" s="10"/>
      <c r="B125" s="86">
        <v>43356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12"/>
      <c r="K125" s="17">
        <f t="shared" si="0"/>
        <v>1</v>
      </c>
      <c r="L125" s="17">
        <f t="shared" si="1"/>
        <v>3</v>
      </c>
      <c r="M125" s="71"/>
      <c r="N125" s="72"/>
      <c r="O125" s="71"/>
      <c r="P125" s="73"/>
      <c r="Q125" s="73"/>
      <c r="S125"/>
      <c r="T125"/>
      <c r="U125"/>
      <c r="W125"/>
      <c r="X125"/>
      <c r="Y125"/>
      <c r="AA125"/>
      <c r="AB125"/>
      <c r="AC125"/>
      <c r="AE125"/>
      <c r="AF125"/>
      <c r="AG125"/>
      <c r="AI125"/>
      <c r="AJ125"/>
      <c r="AK125"/>
    </row>
    <row r="126" spans="1:37" ht="25.5" customHeight="1" x14ac:dyDescent="0.2">
      <c r="A126" s="10"/>
      <c r="B126" s="86">
        <v>43357</v>
      </c>
      <c r="C126" s="87">
        <v>0</v>
      </c>
      <c r="D126" s="87">
        <v>0</v>
      </c>
      <c r="E126" s="87">
        <v>1</v>
      </c>
      <c r="F126" s="87">
        <v>0</v>
      </c>
      <c r="G126" s="87">
        <v>0</v>
      </c>
      <c r="H126" s="87">
        <v>0</v>
      </c>
      <c r="I126" s="87">
        <v>0</v>
      </c>
      <c r="J126" s="12"/>
      <c r="K126" s="17">
        <f t="shared" si="0"/>
        <v>1</v>
      </c>
      <c r="L126" s="17">
        <f t="shared" si="1"/>
        <v>3</v>
      </c>
      <c r="M126" s="71"/>
      <c r="N126" s="72"/>
      <c r="O126" s="71"/>
      <c r="P126" s="73"/>
      <c r="Q126" s="73"/>
      <c r="S126"/>
      <c r="T126"/>
      <c r="U126"/>
      <c r="W126"/>
      <c r="X126"/>
      <c r="Y126"/>
      <c r="AA126"/>
      <c r="AB126"/>
      <c r="AC126"/>
      <c r="AE126"/>
      <c r="AF126"/>
      <c r="AG126"/>
      <c r="AI126"/>
      <c r="AJ126"/>
      <c r="AK126"/>
    </row>
    <row r="127" spans="1:37" ht="25.5" customHeight="1" x14ac:dyDescent="0.2">
      <c r="A127" s="10"/>
      <c r="B127" s="86">
        <v>43358</v>
      </c>
      <c r="C127" s="87">
        <v>0</v>
      </c>
      <c r="D127" s="87">
        <v>0</v>
      </c>
      <c r="E127" s="87">
        <v>1</v>
      </c>
      <c r="F127" s="87">
        <v>0</v>
      </c>
      <c r="G127" s="87">
        <v>0</v>
      </c>
      <c r="H127" s="87">
        <v>0</v>
      </c>
      <c r="I127" s="87">
        <v>0</v>
      </c>
      <c r="J127" s="12"/>
      <c r="K127" s="17">
        <f t="shared" si="0"/>
        <v>1</v>
      </c>
      <c r="L127" s="17">
        <f t="shared" si="1"/>
        <v>3</v>
      </c>
      <c r="M127" s="71"/>
      <c r="N127" s="72"/>
      <c r="O127" s="71"/>
      <c r="P127" s="73"/>
      <c r="Q127" s="73"/>
      <c r="S127"/>
      <c r="T127"/>
      <c r="U127"/>
      <c r="W127"/>
      <c r="X127"/>
      <c r="Y127"/>
      <c r="AA127"/>
      <c r="AB127"/>
      <c r="AC127"/>
      <c r="AE127"/>
      <c r="AF127"/>
      <c r="AG127"/>
      <c r="AI127"/>
      <c r="AJ127"/>
      <c r="AK127"/>
    </row>
    <row r="128" spans="1:37" ht="25.5" customHeight="1" x14ac:dyDescent="0.2">
      <c r="A128" s="10"/>
      <c r="B128" s="86">
        <v>43360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12"/>
      <c r="K128" s="17">
        <f t="shared" si="0"/>
        <v>1</v>
      </c>
      <c r="L128" s="17">
        <f t="shared" si="1"/>
        <v>3</v>
      </c>
      <c r="M128" s="71"/>
      <c r="N128" s="72"/>
      <c r="O128" s="71"/>
      <c r="P128" s="73"/>
      <c r="Q128" s="73"/>
      <c r="S128"/>
      <c r="T128"/>
      <c r="U128"/>
      <c r="W128"/>
      <c r="X128"/>
      <c r="Y128"/>
      <c r="AA128"/>
      <c r="AB128"/>
      <c r="AC128"/>
      <c r="AE128"/>
      <c r="AF128"/>
      <c r="AG128"/>
      <c r="AI128"/>
      <c r="AJ128"/>
      <c r="AK128"/>
    </row>
    <row r="129" spans="1:37" ht="25.5" customHeight="1" x14ac:dyDescent="0.2">
      <c r="A129" s="10"/>
      <c r="B129" s="86">
        <v>43368</v>
      </c>
      <c r="C129" s="87">
        <v>0</v>
      </c>
      <c r="D129" s="87">
        <v>0</v>
      </c>
      <c r="E129" s="87">
        <v>1</v>
      </c>
      <c r="F129" s="87">
        <v>0</v>
      </c>
      <c r="G129" s="87">
        <v>0</v>
      </c>
      <c r="H129" s="87">
        <v>0</v>
      </c>
      <c r="I129" s="87">
        <v>0</v>
      </c>
      <c r="J129" s="12"/>
      <c r="K129" s="17">
        <f t="shared" si="0"/>
        <v>1</v>
      </c>
      <c r="L129" s="17">
        <f t="shared" si="1"/>
        <v>3</v>
      </c>
      <c r="M129" s="71"/>
      <c r="N129" s="72"/>
      <c r="O129" s="71"/>
      <c r="P129" s="73"/>
      <c r="Q129" s="73"/>
      <c r="S129"/>
      <c r="T129"/>
      <c r="U129"/>
      <c r="W129"/>
      <c r="X129"/>
      <c r="Y129"/>
      <c r="AA129"/>
      <c r="AB129"/>
      <c r="AC129"/>
      <c r="AE129"/>
      <c r="AF129"/>
      <c r="AG129"/>
      <c r="AI129"/>
      <c r="AJ129"/>
      <c r="AK129"/>
    </row>
    <row r="130" spans="1:37" ht="25.5" customHeight="1" x14ac:dyDescent="0.2">
      <c r="A130" s="10"/>
      <c r="B130" s="86">
        <v>43369</v>
      </c>
      <c r="C130" s="87">
        <v>0</v>
      </c>
      <c r="D130" s="87">
        <v>0</v>
      </c>
      <c r="E130" s="87">
        <v>0</v>
      </c>
      <c r="F130" s="87">
        <v>0</v>
      </c>
      <c r="G130" s="87">
        <v>0</v>
      </c>
      <c r="H130" s="87">
        <v>0</v>
      </c>
      <c r="I130" s="87">
        <v>0</v>
      </c>
      <c r="J130" s="12"/>
      <c r="K130" s="17">
        <f t="shared" si="0"/>
        <v>1</v>
      </c>
      <c r="L130" s="17">
        <f t="shared" si="1"/>
        <v>3</v>
      </c>
      <c r="M130" s="71"/>
      <c r="N130" s="72"/>
      <c r="O130" s="71"/>
      <c r="P130" s="73"/>
      <c r="Q130" s="73"/>
      <c r="S130"/>
      <c r="T130"/>
      <c r="U130"/>
      <c r="W130"/>
      <c r="X130"/>
      <c r="Y130"/>
      <c r="AA130"/>
      <c r="AB130"/>
      <c r="AC130"/>
      <c r="AE130"/>
      <c r="AF130"/>
      <c r="AG130"/>
      <c r="AI130"/>
      <c r="AJ130"/>
      <c r="AK130"/>
    </row>
    <row r="131" spans="1:37" ht="25.5" customHeight="1" x14ac:dyDescent="0.2">
      <c r="A131" s="10"/>
      <c r="B131" s="86">
        <v>43370</v>
      </c>
      <c r="C131" s="87">
        <v>0</v>
      </c>
      <c r="D131" s="87">
        <v>0</v>
      </c>
      <c r="E131" s="87">
        <v>0</v>
      </c>
      <c r="F131" s="87">
        <v>0</v>
      </c>
      <c r="G131" s="87">
        <v>0</v>
      </c>
      <c r="H131" s="87">
        <v>0</v>
      </c>
      <c r="I131" s="87">
        <v>0</v>
      </c>
      <c r="J131" s="12"/>
      <c r="K131" s="17">
        <f t="shared" si="0"/>
        <v>1</v>
      </c>
      <c r="L131" s="17">
        <f t="shared" si="1"/>
        <v>3</v>
      </c>
      <c r="M131" s="71"/>
      <c r="N131" s="72"/>
      <c r="O131" s="71"/>
      <c r="P131" s="73"/>
      <c r="Q131" s="73"/>
      <c r="S131"/>
      <c r="T131"/>
      <c r="U131"/>
      <c r="W131"/>
      <c r="X131"/>
      <c r="Y131"/>
      <c r="AA131"/>
      <c r="AB131"/>
      <c r="AC131"/>
      <c r="AE131"/>
      <c r="AF131"/>
      <c r="AG131"/>
      <c r="AI131"/>
      <c r="AJ131"/>
      <c r="AK131"/>
    </row>
    <row r="132" spans="1:37" ht="25.5" customHeight="1" x14ac:dyDescent="0.2">
      <c r="A132" s="10"/>
      <c r="B132" s="86">
        <v>43372</v>
      </c>
      <c r="C132" s="87">
        <v>0</v>
      </c>
      <c r="D132" s="87">
        <v>0</v>
      </c>
      <c r="E132" s="87">
        <v>0</v>
      </c>
      <c r="F132" s="87">
        <v>1</v>
      </c>
      <c r="G132" s="87">
        <v>0</v>
      </c>
      <c r="H132" s="87">
        <v>0</v>
      </c>
      <c r="I132" s="87">
        <v>0</v>
      </c>
      <c r="J132" s="12"/>
      <c r="K132" s="17">
        <f t="shared" si="0"/>
        <v>1</v>
      </c>
      <c r="L132" s="17">
        <f t="shared" si="1"/>
        <v>3</v>
      </c>
      <c r="M132" s="71"/>
      <c r="N132" s="72"/>
      <c r="O132" s="71"/>
      <c r="P132" s="73"/>
      <c r="Q132" s="73"/>
      <c r="S132"/>
      <c r="T132"/>
      <c r="U132"/>
      <c r="W132"/>
      <c r="X132"/>
      <c r="Y132"/>
      <c r="AA132"/>
      <c r="AB132"/>
      <c r="AC132"/>
      <c r="AE132"/>
      <c r="AF132"/>
      <c r="AG132"/>
      <c r="AI132"/>
      <c r="AJ132"/>
      <c r="AK132"/>
    </row>
    <row r="133" spans="1:37" ht="25.5" customHeight="1" x14ac:dyDescent="0.2">
      <c r="A133" s="10"/>
      <c r="B133" s="86">
        <v>43375</v>
      </c>
      <c r="C133" s="87">
        <v>0</v>
      </c>
      <c r="D133" s="87">
        <v>0</v>
      </c>
      <c r="E133" s="87">
        <v>0</v>
      </c>
      <c r="F133" s="87">
        <v>0</v>
      </c>
      <c r="G133" s="87">
        <v>0</v>
      </c>
      <c r="H133" s="87">
        <v>0</v>
      </c>
      <c r="I133" s="87">
        <v>0</v>
      </c>
      <c r="J133" s="12"/>
      <c r="K133" s="17">
        <f t="shared" si="0"/>
        <v>1</v>
      </c>
      <c r="L133" s="17">
        <f t="shared" si="1"/>
        <v>3</v>
      </c>
      <c r="M133" s="71"/>
      <c r="N133" s="72"/>
      <c r="O133" s="71"/>
      <c r="P133" s="73"/>
      <c r="Q133" s="73"/>
      <c r="S133"/>
      <c r="T133"/>
      <c r="U133"/>
      <c r="W133"/>
      <c r="X133"/>
      <c r="Y133"/>
      <c r="AA133"/>
      <c r="AB133"/>
      <c r="AC133"/>
      <c r="AE133"/>
      <c r="AF133"/>
      <c r="AG133"/>
      <c r="AI133"/>
      <c r="AJ133"/>
      <c r="AK133"/>
    </row>
    <row r="134" spans="1:37" ht="25.5" customHeight="1" x14ac:dyDescent="0.2">
      <c r="A134" s="10"/>
      <c r="B134" s="86">
        <v>43377</v>
      </c>
      <c r="C134" s="87">
        <v>0</v>
      </c>
      <c r="D134" s="87">
        <v>0</v>
      </c>
      <c r="E134" s="87">
        <v>0</v>
      </c>
      <c r="F134" s="87">
        <v>1</v>
      </c>
      <c r="G134" s="87">
        <v>0</v>
      </c>
      <c r="H134" s="87">
        <v>0</v>
      </c>
      <c r="I134" s="87">
        <v>0</v>
      </c>
      <c r="J134" s="12"/>
      <c r="K134" s="17">
        <f t="shared" si="0"/>
        <v>1</v>
      </c>
      <c r="L134" s="17">
        <f t="shared" si="1"/>
        <v>3</v>
      </c>
      <c r="M134" s="71"/>
      <c r="N134" s="72"/>
      <c r="O134" s="71"/>
      <c r="P134" s="73"/>
      <c r="Q134" s="73"/>
      <c r="S134"/>
      <c r="T134"/>
      <c r="U134"/>
      <c r="W134"/>
      <c r="X134"/>
      <c r="Y134"/>
      <c r="AA134"/>
      <c r="AB134"/>
      <c r="AC134"/>
      <c r="AE134"/>
      <c r="AF134"/>
      <c r="AG134"/>
      <c r="AI134"/>
      <c r="AJ134"/>
      <c r="AK134"/>
    </row>
    <row r="135" spans="1:37" ht="25.5" customHeight="1" x14ac:dyDescent="0.2">
      <c r="A135" s="10"/>
      <c r="B135" s="86">
        <v>43379</v>
      </c>
      <c r="C135" s="87">
        <v>0</v>
      </c>
      <c r="D135" s="87">
        <v>0</v>
      </c>
      <c r="E135" s="87">
        <v>0</v>
      </c>
      <c r="F135" s="87">
        <v>0</v>
      </c>
      <c r="G135" s="87">
        <v>0</v>
      </c>
      <c r="H135" s="87">
        <v>0</v>
      </c>
      <c r="I135" s="87">
        <v>0</v>
      </c>
      <c r="J135" s="12"/>
      <c r="K135" s="17">
        <f t="shared" si="0"/>
        <v>1</v>
      </c>
      <c r="L135" s="17">
        <f t="shared" si="1"/>
        <v>3</v>
      </c>
      <c r="M135" s="71"/>
      <c r="N135" s="72"/>
      <c r="O135" s="71"/>
      <c r="P135" s="73"/>
      <c r="Q135" s="73"/>
      <c r="S135"/>
      <c r="T135"/>
      <c r="U135"/>
      <c r="W135"/>
      <c r="X135"/>
      <c r="Y135"/>
      <c r="AA135"/>
      <c r="AB135"/>
      <c r="AC135"/>
      <c r="AE135"/>
      <c r="AF135"/>
      <c r="AG135"/>
      <c r="AI135"/>
      <c r="AJ135"/>
      <c r="AK135"/>
    </row>
    <row r="136" spans="1:37" ht="25.5" customHeight="1" x14ac:dyDescent="0.2">
      <c r="A136" s="10"/>
      <c r="B136" s="86">
        <v>43382</v>
      </c>
      <c r="C136" s="87">
        <v>0</v>
      </c>
      <c r="D136" s="87">
        <v>0</v>
      </c>
      <c r="E136" s="87">
        <v>0</v>
      </c>
      <c r="F136" s="87">
        <v>0</v>
      </c>
      <c r="G136" s="87">
        <v>0</v>
      </c>
      <c r="H136" s="87">
        <v>0</v>
      </c>
      <c r="I136" s="87">
        <v>0</v>
      </c>
      <c r="J136" s="12"/>
      <c r="K136" s="17">
        <f t="shared" si="0"/>
        <v>1</v>
      </c>
      <c r="L136" s="17">
        <f t="shared" si="1"/>
        <v>3</v>
      </c>
      <c r="M136" s="71"/>
      <c r="N136" s="72"/>
      <c r="O136" s="71"/>
      <c r="P136" s="73"/>
      <c r="Q136" s="73"/>
      <c r="S136"/>
      <c r="T136"/>
      <c r="U136"/>
      <c r="W136"/>
      <c r="X136"/>
      <c r="Y136"/>
      <c r="AA136"/>
      <c r="AB136"/>
      <c r="AC136"/>
      <c r="AE136"/>
      <c r="AF136"/>
      <c r="AG136"/>
      <c r="AI136"/>
      <c r="AJ136"/>
      <c r="AK136"/>
    </row>
    <row r="137" spans="1:37" ht="25.5" customHeight="1" x14ac:dyDescent="0.2">
      <c r="A137" s="10"/>
      <c r="B137" s="86">
        <v>43384</v>
      </c>
      <c r="C137" s="87">
        <v>0</v>
      </c>
      <c r="D137" s="87">
        <v>0</v>
      </c>
      <c r="E137" s="87">
        <v>1</v>
      </c>
      <c r="F137" s="87">
        <v>0</v>
      </c>
      <c r="G137" s="87">
        <v>0</v>
      </c>
      <c r="H137" s="87">
        <v>0</v>
      </c>
      <c r="I137" s="87">
        <v>0</v>
      </c>
      <c r="J137" s="12"/>
      <c r="K137" s="17">
        <f t="shared" si="0"/>
        <v>1</v>
      </c>
      <c r="L137" s="17">
        <f t="shared" si="1"/>
        <v>3</v>
      </c>
      <c r="M137" s="71"/>
      <c r="N137" s="72"/>
      <c r="O137" s="71"/>
      <c r="P137" s="73"/>
      <c r="Q137" s="73"/>
      <c r="S137"/>
      <c r="T137"/>
      <c r="U137"/>
      <c r="W137"/>
      <c r="X137"/>
      <c r="Y137"/>
      <c r="AA137"/>
      <c r="AB137"/>
      <c r="AC137"/>
      <c r="AE137"/>
      <c r="AF137"/>
      <c r="AG137"/>
      <c r="AI137"/>
      <c r="AJ137"/>
      <c r="AK137"/>
    </row>
    <row r="138" spans="1:37" ht="25.5" customHeight="1" x14ac:dyDescent="0.2">
      <c r="A138" s="10"/>
      <c r="B138" s="86">
        <v>43385</v>
      </c>
      <c r="C138" s="87">
        <v>0</v>
      </c>
      <c r="D138" s="87">
        <v>0</v>
      </c>
      <c r="E138" s="87">
        <v>0</v>
      </c>
      <c r="F138" s="87">
        <v>0</v>
      </c>
      <c r="G138" s="87">
        <v>0</v>
      </c>
      <c r="H138" s="87">
        <v>0</v>
      </c>
      <c r="I138" s="87">
        <v>0</v>
      </c>
      <c r="J138" s="12"/>
      <c r="K138" s="17">
        <f t="shared" si="0"/>
        <v>1</v>
      </c>
      <c r="L138" s="17">
        <f t="shared" si="1"/>
        <v>3</v>
      </c>
      <c r="M138" s="71"/>
      <c r="N138" s="72"/>
      <c r="O138" s="71"/>
      <c r="P138" s="73"/>
      <c r="Q138" s="73"/>
      <c r="S138"/>
      <c r="T138"/>
      <c r="U138"/>
      <c r="W138"/>
      <c r="X138"/>
      <c r="Y138"/>
      <c r="AA138"/>
      <c r="AB138"/>
      <c r="AC138"/>
      <c r="AE138"/>
      <c r="AF138"/>
      <c r="AG138"/>
      <c r="AI138"/>
      <c r="AJ138"/>
      <c r="AK138"/>
    </row>
    <row r="139" spans="1:37" ht="25.5" customHeight="1" x14ac:dyDescent="0.2">
      <c r="A139" s="10"/>
      <c r="B139" s="86">
        <v>43388</v>
      </c>
      <c r="C139" s="87">
        <v>0</v>
      </c>
      <c r="D139" s="87">
        <v>0</v>
      </c>
      <c r="E139" s="87">
        <v>0</v>
      </c>
      <c r="F139" s="87">
        <v>1</v>
      </c>
      <c r="G139" s="87">
        <v>0</v>
      </c>
      <c r="H139" s="87">
        <v>0</v>
      </c>
      <c r="I139" s="87">
        <v>0</v>
      </c>
      <c r="J139" s="12"/>
      <c r="K139" s="17">
        <f t="shared" si="0"/>
        <v>1</v>
      </c>
      <c r="L139" s="17">
        <f t="shared" si="1"/>
        <v>3</v>
      </c>
      <c r="M139" s="71"/>
      <c r="N139" s="72"/>
      <c r="O139" s="71"/>
      <c r="P139" s="73"/>
      <c r="Q139" s="73"/>
      <c r="S139"/>
      <c r="T139"/>
      <c r="U139"/>
      <c r="W139"/>
      <c r="X139"/>
      <c r="Y139"/>
      <c r="AA139"/>
      <c r="AB139"/>
      <c r="AC139"/>
      <c r="AE139"/>
      <c r="AF139"/>
      <c r="AG139"/>
      <c r="AI139"/>
      <c r="AJ139"/>
      <c r="AK139"/>
    </row>
    <row r="140" spans="1:37" ht="25.5" customHeight="1" x14ac:dyDescent="0.2">
      <c r="A140" s="10"/>
      <c r="B140" s="86">
        <v>43391</v>
      </c>
      <c r="C140" s="87">
        <v>0</v>
      </c>
      <c r="D140" s="87">
        <v>0</v>
      </c>
      <c r="E140" s="87">
        <v>0</v>
      </c>
      <c r="F140" s="87">
        <v>0</v>
      </c>
      <c r="G140" s="87">
        <v>0</v>
      </c>
      <c r="H140" s="87">
        <v>1</v>
      </c>
      <c r="I140" s="87">
        <v>0</v>
      </c>
      <c r="J140" s="12"/>
      <c r="K140" s="17">
        <f t="shared" si="0"/>
        <v>1</v>
      </c>
      <c r="L140" s="17">
        <f t="shared" si="1"/>
        <v>3</v>
      </c>
      <c r="M140" s="71"/>
      <c r="N140" s="72"/>
      <c r="O140" s="71"/>
      <c r="P140" s="73"/>
      <c r="Q140" s="73"/>
      <c r="S140"/>
      <c r="T140"/>
      <c r="U140"/>
      <c r="W140"/>
      <c r="X140"/>
      <c r="Y140"/>
      <c r="AA140"/>
      <c r="AB140"/>
      <c r="AC140"/>
      <c r="AE140"/>
      <c r="AF140"/>
      <c r="AG140"/>
      <c r="AI140"/>
      <c r="AJ140"/>
      <c r="AK140"/>
    </row>
    <row r="141" spans="1:37" ht="25.5" customHeight="1" x14ac:dyDescent="0.2">
      <c r="A141" s="10"/>
      <c r="B141" s="86">
        <v>43392</v>
      </c>
      <c r="C141" s="87">
        <v>0</v>
      </c>
      <c r="D141" s="87">
        <v>0</v>
      </c>
      <c r="E141" s="87">
        <v>0</v>
      </c>
      <c r="F141" s="87">
        <v>0</v>
      </c>
      <c r="G141" s="87">
        <v>0</v>
      </c>
      <c r="H141" s="87">
        <v>0</v>
      </c>
      <c r="I141" s="87">
        <v>0</v>
      </c>
      <c r="J141" s="12"/>
      <c r="K141" s="17">
        <f t="shared" si="0"/>
        <v>1</v>
      </c>
      <c r="L141" s="17">
        <f t="shared" si="1"/>
        <v>3</v>
      </c>
      <c r="M141" s="71"/>
      <c r="N141" s="72"/>
      <c r="O141" s="71"/>
      <c r="P141" s="73"/>
      <c r="Q141" s="73"/>
      <c r="S141"/>
      <c r="T141"/>
      <c r="U141"/>
      <c r="W141"/>
      <c r="X141"/>
      <c r="Y141"/>
      <c r="AA141"/>
      <c r="AB141"/>
      <c r="AC141"/>
      <c r="AE141"/>
      <c r="AF141"/>
      <c r="AG141"/>
      <c r="AI141"/>
      <c r="AJ141"/>
      <c r="AK141"/>
    </row>
    <row r="142" spans="1:37" ht="25.5" customHeight="1" x14ac:dyDescent="0.2">
      <c r="A142" s="10"/>
      <c r="B142" s="86">
        <v>43395</v>
      </c>
      <c r="C142" s="87">
        <v>0</v>
      </c>
      <c r="D142" s="87">
        <v>0</v>
      </c>
      <c r="E142" s="87">
        <v>1</v>
      </c>
      <c r="F142" s="87">
        <v>0</v>
      </c>
      <c r="G142" s="87">
        <v>0</v>
      </c>
      <c r="H142" s="87">
        <v>0</v>
      </c>
      <c r="I142" s="87">
        <v>0</v>
      </c>
      <c r="J142" s="12"/>
      <c r="K142" s="17">
        <f t="shared" si="0"/>
        <v>1</v>
      </c>
      <c r="L142" s="17">
        <f t="shared" si="1"/>
        <v>3</v>
      </c>
      <c r="M142" s="71"/>
      <c r="N142" s="72"/>
      <c r="O142" s="71"/>
      <c r="P142" s="73"/>
      <c r="Q142" s="73"/>
      <c r="S142"/>
      <c r="T142"/>
      <c r="U142"/>
      <c r="W142"/>
      <c r="X142"/>
      <c r="Y142"/>
      <c r="AA142"/>
      <c r="AB142"/>
      <c r="AC142"/>
      <c r="AE142"/>
      <c r="AF142"/>
      <c r="AG142"/>
      <c r="AI142"/>
      <c r="AJ142"/>
      <c r="AK142"/>
    </row>
    <row r="143" spans="1:37" ht="25.5" customHeight="1" x14ac:dyDescent="0.2">
      <c r="A143" s="10"/>
      <c r="B143" s="86">
        <v>43397</v>
      </c>
      <c r="C143" s="87">
        <v>0</v>
      </c>
      <c r="D143" s="87">
        <v>0</v>
      </c>
      <c r="E143" s="87">
        <v>1</v>
      </c>
      <c r="F143" s="87">
        <v>0</v>
      </c>
      <c r="G143" s="87">
        <v>0</v>
      </c>
      <c r="H143" s="87">
        <v>0</v>
      </c>
      <c r="I143" s="87">
        <v>0</v>
      </c>
      <c r="J143" s="12"/>
      <c r="K143" s="17">
        <f t="shared" si="0"/>
        <v>1</v>
      </c>
      <c r="L143" s="17">
        <f t="shared" si="1"/>
        <v>3</v>
      </c>
      <c r="M143" s="71"/>
      <c r="N143" s="72"/>
      <c r="O143" s="71"/>
      <c r="P143" s="73"/>
      <c r="Q143" s="73"/>
      <c r="S143"/>
      <c r="T143"/>
      <c r="U143"/>
      <c r="W143"/>
      <c r="X143"/>
      <c r="Y143"/>
      <c r="AA143"/>
      <c r="AB143"/>
      <c r="AC143"/>
      <c r="AE143"/>
      <c r="AF143"/>
      <c r="AG143"/>
      <c r="AI143"/>
      <c r="AJ143"/>
      <c r="AK143"/>
    </row>
    <row r="144" spans="1:37" ht="25.5" customHeight="1" x14ac:dyDescent="0.2">
      <c r="A144" s="10"/>
      <c r="B144" s="86">
        <v>43404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12"/>
      <c r="K144" s="17">
        <f t="shared" si="0"/>
        <v>1</v>
      </c>
      <c r="L144" s="17">
        <f t="shared" si="1"/>
        <v>3</v>
      </c>
      <c r="M144" s="71"/>
      <c r="N144" s="72"/>
      <c r="O144" s="71"/>
      <c r="P144" s="73"/>
      <c r="Q144" s="73"/>
      <c r="S144"/>
      <c r="T144"/>
      <c r="U144"/>
      <c r="W144"/>
      <c r="X144"/>
      <c r="Y144"/>
      <c r="AA144"/>
      <c r="AB144"/>
      <c r="AC144"/>
      <c r="AE144"/>
      <c r="AF144"/>
      <c r="AG144"/>
      <c r="AI144"/>
      <c r="AJ144"/>
      <c r="AK144"/>
    </row>
    <row r="145" spans="1:37" ht="25.5" customHeight="1" x14ac:dyDescent="0.2">
      <c r="A145" s="10"/>
      <c r="B145" s="86">
        <v>43407</v>
      </c>
      <c r="C145" s="88">
        <v>0</v>
      </c>
      <c r="D145" s="88">
        <v>0</v>
      </c>
      <c r="E145" s="88">
        <v>0</v>
      </c>
      <c r="F145" s="88">
        <v>1</v>
      </c>
      <c r="G145" s="88">
        <v>0</v>
      </c>
      <c r="H145" s="88">
        <v>0</v>
      </c>
      <c r="I145" s="88">
        <v>0</v>
      </c>
      <c r="J145" s="12"/>
      <c r="K145" s="17">
        <f t="shared" si="0"/>
        <v>1</v>
      </c>
      <c r="L145" s="17">
        <f t="shared" si="1"/>
        <v>3</v>
      </c>
      <c r="M145" s="71"/>
      <c r="N145" s="72"/>
      <c r="O145" s="71"/>
      <c r="P145" s="73"/>
      <c r="Q145" s="73"/>
      <c r="S145"/>
      <c r="T145"/>
      <c r="U145"/>
      <c r="W145"/>
      <c r="X145"/>
      <c r="Y145"/>
      <c r="AA145"/>
      <c r="AB145"/>
      <c r="AC145"/>
      <c r="AE145"/>
      <c r="AF145"/>
      <c r="AG145"/>
      <c r="AI145"/>
      <c r="AJ145"/>
      <c r="AK145"/>
    </row>
    <row r="146" spans="1:37" ht="25.5" customHeight="1" x14ac:dyDescent="0.2">
      <c r="A146" s="10"/>
      <c r="B146" s="86">
        <v>43410</v>
      </c>
      <c r="C146" s="88">
        <v>0</v>
      </c>
      <c r="D146" s="88">
        <v>0</v>
      </c>
      <c r="E146" s="88">
        <v>0</v>
      </c>
      <c r="F146" s="88">
        <v>1</v>
      </c>
      <c r="G146" s="88">
        <v>0</v>
      </c>
      <c r="H146" s="88">
        <v>0</v>
      </c>
      <c r="I146" s="88">
        <v>0</v>
      </c>
      <c r="J146" s="12"/>
      <c r="K146" s="17">
        <f t="shared" si="0"/>
        <v>1</v>
      </c>
      <c r="L146" s="17">
        <f t="shared" si="1"/>
        <v>3</v>
      </c>
      <c r="M146" s="71"/>
      <c r="N146" s="72"/>
      <c r="O146" s="71"/>
      <c r="P146" s="73"/>
      <c r="Q146" s="73"/>
      <c r="S146"/>
      <c r="T146"/>
      <c r="U146"/>
      <c r="W146"/>
      <c r="X146"/>
      <c r="Y146"/>
      <c r="AA146"/>
      <c r="AB146"/>
      <c r="AC146"/>
      <c r="AE146"/>
      <c r="AF146"/>
      <c r="AG146"/>
      <c r="AI146"/>
      <c r="AJ146"/>
      <c r="AK146"/>
    </row>
    <row r="147" spans="1:37" ht="25.5" customHeight="1" x14ac:dyDescent="0.2">
      <c r="A147" s="10"/>
      <c r="B147" s="86">
        <v>43411</v>
      </c>
      <c r="C147" s="88">
        <v>0</v>
      </c>
      <c r="D147" s="88">
        <v>0</v>
      </c>
      <c r="E147" s="88">
        <v>0</v>
      </c>
      <c r="F147" s="88">
        <v>0</v>
      </c>
      <c r="G147" s="88">
        <v>0</v>
      </c>
      <c r="H147" s="88">
        <v>0</v>
      </c>
      <c r="I147" s="88">
        <v>0</v>
      </c>
      <c r="J147" s="12"/>
      <c r="K147" s="17">
        <f t="shared" si="0"/>
        <v>1</v>
      </c>
      <c r="L147" s="17">
        <f t="shared" si="1"/>
        <v>3</v>
      </c>
      <c r="M147" s="71"/>
      <c r="N147" s="72"/>
      <c r="O147" s="71"/>
      <c r="P147" s="73"/>
      <c r="Q147" s="73"/>
      <c r="S147"/>
      <c r="T147"/>
      <c r="U147"/>
      <c r="W147"/>
      <c r="X147"/>
      <c r="Y147"/>
      <c r="AA147"/>
      <c r="AB147"/>
      <c r="AC147"/>
      <c r="AE147"/>
      <c r="AF147"/>
      <c r="AG147"/>
      <c r="AI147"/>
      <c r="AJ147"/>
      <c r="AK147"/>
    </row>
    <row r="148" spans="1:37" ht="25.5" customHeight="1" x14ac:dyDescent="0.2">
      <c r="A148" s="10"/>
      <c r="B148" s="86">
        <v>43414</v>
      </c>
      <c r="C148" s="88">
        <v>0</v>
      </c>
      <c r="D148" s="88">
        <v>0</v>
      </c>
      <c r="E148" s="88">
        <v>1</v>
      </c>
      <c r="F148" s="88">
        <v>0</v>
      </c>
      <c r="G148" s="88">
        <v>0</v>
      </c>
      <c r="H148" s="88">
        <v>0</v>
      </c>
      <c r="I148" s="88">
        <v>0</v>
      </c>
      <c r="J148" s="12"/>
      <c r="K148" s="17">
        <f t="shared" si="0"/>
        <v>1</v>
      </c>
      <c r="L148" s="17">
        <f t="shared" si="1"/>
        <v>3</v>
      </c>
      <c r="M148" s="71"/>
      <c r="N148" s="72"/>
      <c r="O148" s="71"/>
      <c r="P148" s="73"/>
      <c r="Q148" s="73"/>
      <c r="S148"/>
      <c r="T148"/>
      <c r="U148"/>
      <c r="W148"/>
      <c r="X148"/>
      <c r="Y148"/>
      <c r="AA148"/>
      <c r="AB148"/>
      <c r="AC148"/>
      <c r="AE148"/>
      <c r="AF148"/>
      <c r="AG148"/>
      <c r="AI148"/>
      <c r="AJ148"/>
      <c r="AK148"/>
    </row>
    <row r="149" spans="1:37" ht="25.5" customHeight="1" x14ac:dyDescent="0.2">
      <c r="A149" s="10"/>
      <c r="B149" s="86">
        <v>43414</v>
      </c>
      <c r="C149" s="88">
        <v>0</v>
      </c>
      <c r="D149" s="88">
        <v>0</v>
      </c>
      <c r="E149" s="88">
        <v>0</v>
      </c>
      <c r="F149" s="88">
        <v>0</v>
      </c>
      <c r="G149" s="88">
        <v>1</v>
      </c>
      <c r="H149" s="88">
        <v>0</v>
      </c>
      <c r="I149" s="88">
        <v>0</v>
      </c>
      <c r="J149" s="12"/>
      <c r="K149" s="17">
        <f t="shared" si="0"/>
        <v>1</v>
      </c>
      <c r="L149" s="17">
        <f t="shared" si="1"/>
        <v>3</v>
      </c>
      <c r="M149" s="71"/>
      <c r="N149" s="72"/>
      <c r="O149" s="71"/>
      <c r="P149" s="73"/>
      <c r="Q149" s="73"/>
      <c r="S149"/>
      <c r="T149"/>
      <c r="U149"/>
      <c r="W149"/>
      <c r="X149"/>
      <c r="Y149"/>
      <c r="AA149"/>
      <c r="AB149"/>
      <c r="AC149"/>
      <c r="AE149"/>
      <c r="AF149"/>
      <c r="AG149"/>
      <c r="AI149"/>
      <c r="AJ149"/>
      <c r="AK149"/>
    </row>
    <row r="150" spans="1:37" ht="25.5" customHeight="1" x14ac:dyDescent="0.2">
      <c r="A150" s="10"/>
      <c r="B150" s="86">
        <v>43416</v>
      </c>
      <c r="C150" s="88">
        <v>0</v>
      </c>
      <c r="D150" s="88">
        <v>0</v>
      </c>
      <c r="E150" s="88">
        <v>1</v>
      </c>
      <c r="F150" s="88">
        <v>0</v>
      </c>
      <c r="G150" s="88">
        <v>0</v>
      </c>
      <c r="H150" s="88">
        <v>0</v>
      </c>
      <c r="I150" s="88">
        <v>0</v>
      </c>
      <c r="J150" s="12"/>
      <c r="K150" s="17">
        <f t="shared" si="0"/>
        <v>1</v>
      </c>
      <c r="L150" s="17">
        <f t="shared" si="1"/>
        <v>3</v>
      </c>
      <c r="M150" s="71"/>
      <c r="N150" s="72"/>
      <c r="O150" s="71"/>
      <c r="P150" s="73"/>
      <c r="Q150" s="73"/>
      <c r="S150"/>
      <c r="T150"/>
      <c r="U150"/>
      <c r="W150"/>
      <c r="X150"/>
      <c r="Y150"/>
      <c r="AA150"/>
      <c r="AB150"/>
      <c r="AC150"/>
      <c r="AE150"/>
      <c r="AF150"/>
      <c r="AG150"/>
      <c r="AI150"/>
      <c r="AJ150"/>
      <c r="AK150"/>
    </row>
    <row r="151" spans="1:37" ht="25.5" customHeight="1" x14ac:dyDescent="0.2">
      <c r="A151" s="10"/>
      <c r="B151" s="86">
        <v>43418</v>
      </c>
      <c r="C151" s="88">
        <v>0</v>
      </c>
      <c r="D151" s="88">
        <v>0</v>
      </c>
      <c r="E151" s="88">
        <v>1</v>
      </c>
      <c r="F151" s="88">
        <v>0</v>
      </c>
      <c r="G151" s="88">
        <v>0</v>
      </c>
      <c r="H151" s="88">
        <v>0</v>
      </c>
      <c r="I151" s="88">
        <v>0</v>
      </c>
      <c r="J151" s="12"/>
      <c r="K151" s="17">
        <f t="shared" si="0"/>
        <v>1</v>
      </c>
      <c r="L151" s="17">
        <f t="shared" si="1"/>
        <v>3</v>
      </c>
      <c r="M151" s="71"/>
      <c r="N151" s="72"/>
      <c r="O151" s="71"/>
      <c r="P151" s="73"/>
      <c r="Q151" s="73"/>
      <c r="S151"/>
      <c r="T151"/>
      <c r="U151"/>
      <c r="W151"/>
      <c r="X151"/>
      <c r="Y151"/>
      <c r="AA151"/>
      <c r="AB151"/>
      <c r="AC151"/>
      <c r="AE151"/>
      <c r="AF151"/>
      <c r="AG151"/>
      <c r="AI151"/>
      <c r="AJ151"/>
      <c r="AK151"/>
    </row>
    <row r="152" spans="1:37" ht="25.5" customHeight="1" x14ac:dyDescent="0.2">
      <c r="A152" s="10"/>
      <c r="B152" s="86">
        <v>43420</v>
      </c>
      <c r="C152" s="88">
        <v>0</v>
      </c>
      <c r="D152" s="88">
        <v>0</v>
      </c>
      <c r="E152" s="88">
        <v>0</v>
      </c>
      <c r="F152" s="88">
        <v>1</v>
      </c>
      <c r="G152" s="88">
        <v>0</v>
      </c>
      <c r="H152" s="88">
        <v>0</v>
      </c>
      <c r="I152" s="88">
        <v>0</v>
      </c>
      <c r="J152" s="12"/>
      <c r="K152" s="17">
        <f t="shared" si="0"/>
        <v>1</v>
      </c>
      <c r="L152" s="17">
        <f t="shared" si="1"/>
        <v>3</v>
      </c>
      <c r="M152" s="71"/>
      <c r="N152" s="72"/>
      <c r="O152" s="71"/>
      <c r="P152" s="73"/>
      <c r="Q152" s="73"/>
      <c r="S152"/>
      <c r="T152"/>
      <c r="U152"/>
      <c r="W152"/>
      <c r="X152"/>
      <c r="Y152"/>
      <c r="AA152"/>
      <c r="AB152"/>
      <c r="AC152"/>
      <c r="AE152"/>
      <c r="AF152"/>
      <c r="AG152"/>
      <c r="AI152"/>
      <c r="AJ152"/>
      <c r="AK152"/>
    </row>
    <row r="153" spans="1:37" ht="25.5" customHeight="1" x14ac:dyDescent="0.2">
      <c r="A153" s="10"/>
      <c r="B153" s="86">
        <v>43423</v>
      </c>
      <c r="C153" s="88">
        <v>0</v>
      </c>
      <c r="D153" s="88">
        <v>0</v>
      </c>
      <c r="E153" s="88">
        <v>0</v>
      </c>
      <c r="F153" s="88">
        <v>1</v>
      </c>
      <c r="G153" s="88">
        <v>0</v>
      </c>
      <c r="H153" s="88">
        <v>0</v>
      </c>
      <c r="I153" s="88">
        <v>0</v>
      </c>
      <c r="J153" s="12"/>
      <c r="K153" s="17">
        <f t="shared" si="0"/>
        <v>1</v>
      </c>
      <c r="L153" s="17">
        <f t="shared" si="1"/>
        <v>3</v>
      </c>
      <c r="M153" s="71"/>
      <c r="N153" s="72"/>
      <c r="O153" s="71"/>
      <c r="P153" s="73"/>
      <c r="Q153" s="73"/>
      <c r="S153"/>
      <c r="T153"/>
      <c r="U153"/>
      <c r="W153"/>
      <c r="X153"/>
      <c r="Y153"/>
      <c r="AA153"/>
      <c r="AB153"/>
      <c r="AC153"/>
      <c r="AE153"/>
      <c r="AF153"/>
      <c r="AG153"/>
      <c r="AI153"/>
      <c r="AJ153"/>
      <c r="AK153"/>
    </row>
    <row r="154" spans="1:37" ht="25.5" customHeight="1" x14ac:dyDescent="0.2">
      <c r="A154" s="10"/>
      <c r="B154" s="86">
        <v>43426</v>
      </c>
      <c r="C154" s="88">
        <v>0</v>
      </c>
      <c r="D154" s="88">
        <v>0</v>
      </c>
      <c r="E154" s="88">
        <v>0</v>
      </c>
      <c r="F154" s="88">
        <v>0</v>
      </c>
      <c r="G154" s="88">
        <v>0</v>
      </c>
      <c r="H154" s="88">
        <v>0</v>
      </c>
      <c r="I154" s="88">
        <v>0</v>
      </c>
      <c r="J154" s="12"/>
      <c r="K154" s="17">
        <f t="shared" si="0"/>
        <v>1</v>
      </c>
      <c r="L154" s="17">
        <f t="shared" si="1"/>
        <v>3</v>
      </c>
      <c r="M154" s="71"/>
      <c r="N154" s="72"/>
      <c r="O154" s="71"/>
      <c r="P154" s="73"/>
      <c r="Q154" s="73"/>
      <c r="S154"/>
      <c r="T154"/>
      <c r="U154"/>
      <c r="W154"/>
      <c r="X154"/>
      <c r="Y154"/>
      <c r="AA154"/>
      <c r="AB154"/>
      <c r="AC154"/>
      <c r="AE154"/>
      <c r="AF154"/>
      <c r="AG154"/>
      <c r="AI154"/>
      <c r="AJ154"/>
      <c r="AK154"/>
    </row>
    <row r="155" spans="1:37" ht="25.5" customHeight="1" x14ac:dyDescent="0.2">
      <c r="A155" s="10"/>
      <c r="B155" s="86">
        <v>43426</v>
      </c>
      <c r="C155" s="88">
        <v>1</v>
      </c>
      <c r="D155" s="88">
        <v>0</v>
      </c>
      <c r="E155" s="88">
        <v>0</v>
      </c>
      <c r="F155" s="88">
        <v>0</v>
      </c>
      <c r="G155" s="88">
        <v>0</v>
      </c>
      <c r="H155" s="88">
        <v>0</v>
      </c>
      <c r="I155" s="88">
        <v>0</v>
      </c>
      <c r="J155" s="12"/>
      <c r="K155" s="17">
        <f t="shared" si="0"/>
        <v>1</v>
      </c>
      <c r="L155" s="17">
        <f t="shared" si="1"/>
        <v>3</v>
      </c>
      <c r="M155" s="71"/>
      <c r="N155" s="72"/>
      <c r="O155" s="71"/>
      <c r="P155" s="73"/>
      <c r="Q155" s="73"/>
      <c r="S155"/>
      <c r="T155"/>
      <c r="U155"/>
      <c r="W155"/>
      <c r="X155"/>
      <c r="Y155"/>
      <c r="AA155"/>
      <c r="AB155"/>
      <c r="AC155"/>
      <c r="AE155"/>
      <c r="AF155"/>
      <c r="AG155"/>
      <c r="AI155"/>
      <c r="AJ155"/>
      <c r="AK155"/>
    </row>
    <row r="156" spans="1:37" ht="25.5" customHeight="1" x14ac:dyDescent="0.2">
      <c r="A156" s="10"/>
      <c r="B156" s="86">
        <v>43430</v>
      </c>
      <c r="C156" s="88">
        <v>0</v>
      </c>
      <c r="D156" s="88">
        <v>0</v>
      </c>
      <c r="E156" s="88">
        <v>0</v>
      </c>
      <c r="F156" s="88">
        <v>0</v>
      </c>
      <c r="G156" s="88">
        <v>0</v>
      </c>
      <c r="H156" s="88">
        <v>1</v>
      </c>
      <c r="I156" s="88">
        <v>0</v>
      </c>
      <c r="J156" s="12"/>
      <c r="K156" s="17">
        <f t="shared" si="0"/>
        <v>1</v>
      </c>
      <c r="L156" s="17">
        <f t="shared" si="1"/>
        <v>3</v>
      </c>
      <c r="M156" s="71"/>
      <c r="N156" s="72"/>
      <c r="O156" s="71"/>
      <c r="P156" s="73"/>
      <c r="Q156" s="73"/>
      <c r="S156"/>
      <c r="T156"/>
      <c r="U156"/>
      <c r="W156"/>
      <c r="X156"/>
      <c r="Y156"/>
      <c r="AA156"/>
      <c r="AB156"/>
      <c r="AC156"/>
      <c r="AE156"/>
      <c r="AF156"/>
      <c r="AG156"/>
      <c r="AI156"/>
      <c r="AJ156"/>
      <c r="AK156"/>
    </row>
    <row r="157" spans="1:37" ht="25.5" customHeight="1" x14ac:dyDescent="0.2">
      <c r="A157" s="10"/>
      <c r="B157" s="86">
        <v>43431</v>
      </c>
      <c r="C157" s="88">
        <v>0</v>
      </c>
      <c r="D157" s="88">
        <v>0</v>
      </c>
      <c r="E157" s="88">
        <v>1</v>
      </c>
      <c r="F157" s="88">
        <v>0</v>
      </c>
      <c r="G157" s="88">
        <v>0</v>
      </c>
      <c r="H157" s="88">
        <v>0</v>
      </c>
      <c r="I157" s="88">
        <v>0</v>
      </c>
      <c r="J157" s="12"/>
      <c r="K157" s="17">
        <f t="shared" si="0"/>
        <v>1</v>
      </c>
      <c r="L157" s="17">
        <f t="shared" si="1"/>
        <v>3</v>
      </c>
      <c r="M157" s="71"/>
      <c r="N157" s="72"/>
      <c r="O157" s="71"/>
      <c r="P157" s="73"/>
      <c r="Q157" s="73"/>
      <c r="S157"/>
      <c r="T157"/>
      <c r="U157"/>
      <c r="W157"/>
      <c r="X157"/>
      <c r="Y157"/>
      <c r="AA157"/>
      <c r="AB157"/>
      <c r="AC157"/>
      <c r="AE157"/>
      <c r="AF157"/>
      <c r="AG157"/>
      <c r="AI157"/>
      <c r="AJ157"/>
      <c r="AK157"/>
    </row>
    <row r="158" spans="1:37" ht="25.5" customHeight="1" x14ac:dyDescent="0.2">
      <c r="A158" s="10"/>
      <c r="B158" s="86">
        <v>43432</v>
      </c>
      <c r="C158" s="88">
        <v>0</v>
      </c>
      <c r="D158" s="88">
        <v>0</v>
      </c>
      <c r="E158" s="88">
        <v>0</v>
      </c>
      <c r="F158" s="88">
        <v>0</v>
      </c>
      <c r="G158" s="88">
        <v>0</v>
      </c>
      <c r="H158" s="88">
        <v>0</v>
      </c>
      <c r="I158" s="88">
        <v>0</v>
      </c>
      <c r="J158" s="12"/>
      <c r="K158" s="17">
        <f t="shared" si="0"/>
        <v>1</v>
      </c>
      <c r="L158" s="17">
        <f t="shared" si="1"/>
        <v>3</v>
      </c>
      <c r="M158" s="71"/>
      <c r="N158" s="72"/>
      <c r="O158" s="71"/>
      <c r="P158" s="73"/>
      <c r="Q158" s="73"/>
      <c r="S158"/>
      <c r="T158"/>
      <c r="U158"/>
      <c r="W158"/>
      <c r="X158"/>
      <c r="Y158"/>
      <c r="AA158"/>
      <c r="AB158"/>
      <c r="AC158"/>
      <c r="AE158"/>
      <c r="AF158"/>
      <c r="AG158"/>
      <c r="AI158"/>
      <c r="AJ158"/>
      <c r="AK158"/>
    </row>
    <row r="159" spans="1:37" ht="25.5" customHeight="1" x14ac:dyDescent="0.2">
      <c r="A159" s="10"/>
      <c r="B159" s="86">
        <v>43434</v>
      </c>
      <c r="C159" s="88">
        <v>0</v>
      </c>
      <c r="D159" s="88">
        <v>0</v>
      </c>
      <c r="E159" s="88">
        <v>0</v>
      </c>
      <c r="F159" s="88">
        <v>0</v>
      </c>
      <c r="G159" s="88">
        <v>0</v>
      </c>
      <c r="H159" s="88">
        <v>0</v>
      </c>
      <c r="I159" s="88">
        <v>0</v>
      </c>
      <c r="J159" s="12"/>
      <c r="K159" s="17">
        <f t="shared" si="0"/>
        <v>1</v>
      </c>
      <c r="L159" s="17">
        <f t="shared" si="1"/>
        <v>3</v>
      </c>
      <c r="M159" s="71"/>
      <c r="N159" s="72"/>
      <c r="O159" s="71"/>
      <c r="P159" s="73"/>
      <c r="Q159" s="73"/>
      <c r="S159"/>
      <c r="T159"/>
      <c r="U159"/>
      <c r="W159"/>
      <c r="X159"/>
      <c r="Y159"/>
      <c r="AA159"/>
      <c r="AB159"/>
      <c r="AC159"/>
      <c r="AE159"/>
      <c r="AF159"/>
      <c r="AG159"/>
      <c r="AI159"/>
      <c r="AJ159"/>
      <c r="AK159"/>
    </row>
    <row r="160" spans="1:37" ht="25.5" customHeight="1" x14ac:dyDescent="0.2">
      <c r="A160" s="10"/>
      <c r="B160" s="86">
        <v>43437</v>
      </c>
      <c r="C160" s="88">
        <v>0</v>
      </c>
      <c r="D160" s="88">
        <v>0</v>
      </c>
      <c r="E160" s="88">
        <v>0</v>
      </c>
      <c r="F160" s="88">
        <v>0</v>
      </c>
      <c r="G160" s="88">
        <v>0</v>
      </c>
      <c r="H160" s="88">
        <v>0</v>
      </c>
      <c r="I160" s="88">
        <v>0</v>
      </c>
      <c r="J160" s="12"/>
      <c r="K160" s="17">
        <f t="shared" si="0"/>
        <v>1</v>
      </c>
      <c r="L160" s="17">
        <f t="shared" si="1"/>
        <v>3</v>
      </c>
      <c r="M160" s="71"/>
      <c r="N160" s="72"/>
      <c r="O160" s="71"/>
      <c r="P160" s="73"/>
      <c r="Q160" s="73"/>
      <c r="S160"/>
      <c r="T160"/>
      <c r="U160"/>
      <c r="W160"/>
      <c r="X160"/>
      <c r="Y160"/>
      <c r="AA160"/>
      <c r="AB160"/>
      <c r="AC160"/>
      <c r="AE160"/>
      <c r="AF160"/>
      <c r="AG160"/>
      <c r="AI160"/>
      <c r="AJ160"/>
      <c r="AK160"/>
    </row>
    <row r="161" spans="1:37" ht="25.5" customHeight="1" x14ac:dyDescent="0.2">
      <c r="A161" s="10"/>
      <c r="B161" s="86">
        <v>43437</v>
      </c>
      <c r="C161" s="88">
        <v>0</v>
      </c>
      <c r="D161" s="88">
        <v>0</v>
      </c>
      <c r="E161" s="88">
        <v>0</v>
      </c>
      <c r="F161" s="88">
        <v>1</v>
      </c>
      <c r="G161" s="88">
        <v>0</v>
      </c>
      <c r="H161" s="88">
        <v>0</v>
      </c>
      <c r="I161" s="88">
        <v>0</v>
      </c>
      <c r="J161" s="12"/>
      <c r="K161" s="17">
        <f t="shared" si="0"/>
        <v>1</v>
      </c>
      <c r="L161" s="17">
        <f t="shared" si="1"/>
        <v>3</v>
      </c>
      <c r="M161" s="71"/>
      <c r="N161" s="72"/>
      <c r="O161" s="71"/>
      <c r="P161" s="73"/>
      <c r="Q161" s="73"/>
      <c r="S161"/>
      <c r="T161"/>
      <c r="U161"/>
      <c r="W161"/>
      <c r="X161"/>
      <c r="Y161"/>
      <c r="AA161"/>
      <c r="AB161"/>
      <c r="AC161"/>
      <c r="AE161"/>
      <c r="AF161"/>
      <c r="AG161"/>
      <c r="AI161"/>
      <c r="AJ161"/>
      <c r="AK161"/>
    </row>
    <row r="162" spans="1:37" ht="25.5" customHeight="1" x14ac:dyDescent="0.2">
      <c r="A162" s="10"/>
      <c r="B162" s="86">
        <v>43439</v>
      </c>
      <c r="C162" s="88">
        <v>0</v>
      </c>
      <c r="D162" s="88">
        <v>1</v>
      </c>
      <c r="E162" s="88">
        <v>0</v>
      </c>
      <c r="F162" s="88">
        <v>0</v>
      </c>
      <c r="G162" s="88">
        <v>0</v>
      </c>
      <c r="H162" s="88">
        <v>0</v>
      </c>
      <c r="I162" s="88">
        <v>0</v>
      </c>
      <c r="J162" s="12"/>
      <c r="K162" s="17">
        <f t="shared" si="0"/>
        <v>1</v>
      </c>
      <c r="L162" s="17">
        <f t="shared" si="1"/>
        <v>3</v>
      </c>
      <c r="M162" s="71"/>
      <c r="N162" s="72"/>
      <c r="O162" s="71"/>
      <c r="P162" s="73"/>
      <c r="Q162" s="73"/>
      <c r="S162"/>
      <c r="T162"/>
      <c r="U162"/>
      <c r="W162"/>
      <c r="X162"/>
      <c r="Y162"/>
      <c r="AA162"/>
      <c r="AB162"/>
      <c r="AC162"/>
      <c r="AE162"/>
      <c r="AF162"/>
      <c r="AG162"/>
      <c r="AI162"/>
      <c r="AJ162"/>
      <c r="AK162"/>
    </row>
    <row r="163" spans="1:37" ht="25.5" customHeight="1" x14ac:dyDescent="0.2">
      <c r="A163" s="10"/>
      <c r="B163" s="86">
        <v>43442</v>
      </c>
      <c r="C163" s="88">
        <v>0</v>
      </c>
      <c r="D163" s="88">
        <v>0</v>
      </c>
      <c r="E163" s="88">
        <v>0</v>
      </c>
      <c r="F163" s="88">
        <v>0</v>
      </c>
      <c r="G163" s="88">
        <v>0</v>
      </c>
      <c r="H163" s="88">
        <v>1</v>
      </c>
      <c r="I163" s="88">
        <v>0</v>
      </c>
      <c r="J163" s="12"/>
      <c r="K163" s="17">
        <f t="shared" si="0"/>
        <v>1</v>
      </c>
      <c r="L163" s="17">
        <f t="shared" si="1"/>
        <v>3</v>
      </c>
      <c r="M163" s="71"/>
      <c r="N163" s="72"/>
      <c r="O163" s="71"/>
      <c r="P163" s="73"/>
      <c r="Q163" s="73"/>
      <c r="S163"/>
      <c r="T163"/>
      <c r="U163"/>
      <c r="W163"/>
      <c r="X163"/>
      <c r="Y163"/>
      <c r="AA163"/>
      <c r="AB163"/>
      <c r="AC163"/>
      <c r="AE163"/>
      <c r="AF163"/>
      <c r="AG163"/>
      <c r="AI163"/>
      <c r="AJ163"/>
      <c r="AK163"/>
    </row>
    <row r="164" spans="1:37" ht="25.5" customHeight="1" x14ac:dyDescent="0.2">
      <c r="A164" s="10"/>
      <c r="B164" s="86">
        <v>43446</v>
      </c>
      <c r="C164" s="88">
        <v>0</v>
      </c>
      <c r="D164" s="88">
        <v>0</v>
      </c>
      <c r="E164" s="88">
        <v>0</v>
      </c>
      <c r="F164" s="88">
        <v>0</v>
      </c>
      <c r="G164" s="88">
        <v>0</v>
      </c>
      <c r="H164" s="88">
        <v>0</v>
      </c>
      <c r="I164" s="88">
        <v>0</v>
      </c>
      <c r="J164" s="12"/>
      <c r="K164" s="17">
        <f t="shared" si="0"/>
        <v>1</v>
      </c>
      <c r="L164" s="17">
        <f t="shared" si="1"/>
        <v>3</v>
      </c>
      <c r="M164" s="71"/>
      <c r="N164" s="72"/>
      <c r="O164" s="71"/>
      <c r="P164" s="73"/>
      <c r="Q164" s="73"/>
      <c r="S164"/>
      <c r="T164"/>
      <c r="U164"/>
      <c r="W164"/>
      <c r="X164"/>
      <c r="Y164"/>
      <c r="AA164"/>
      <c r="AB164"/>
      <c r="AC164"/>
      <c r="AE164"/>
      <c r="AF164"/>
      <c r="AG164"/>
      <c r="AI164"/>
      <c r="AJ164"/>
      <c r="AK164"/>
    </row>
    <row r="165" spans="1:37" ht="25.5" customHeight="1" x14ac:dyDescent="0.2">
      <c r="A165" s="10"/>
      <c r="B165" s="86">
        <v>43448</v>
      </c>
      <c r="C165" s="88">
        <v>1</v>
      </c>
      <c r="D165" s="88">
        <v>0</v>
      </c>
      <c r="E165" s="88">
        <v>0</v>
      </c>
      <c r="F165" s="88">
        <v>0</v>
      </c>
      <c r="G165" s="88">
        <v>0</v>
      </c>
      <c r="H165" s="88">
        <v>0</v>
      </c>
      <c r="I165" s="88">
        <v>0</v>
      </c>
      <c r="J165" s="12"/>
      <c r="K165" s="17">
        <f t="shared" si="0"/>
        <v>1</v>
      </c>
      <c r="L165" s="17">
        <f t="shared" si="1"/>
        <v>3</v>
      </c>
      <c r="M165" s="71"/>
      <c r="N165" s="72"/>
      <c r="O165" s="71"/>
      <c r="P165" s="73"/>
      <c r="Q165" s="73"/>
      <c r="S165"/>
      <c r="T165"/>
      <c r="U165"/>
      <c r="W165"/>
      <c r="X165"/>
      <c r="Y165"/>
      <c r="AA165"/>
      <c r="AB165"/>
      <c r="AC165"/>
      <c r="AE165"/>
      <c r="AF165"/>
      <c r="AG165"/>
      <c r="AI165"/>
      <c r="AJ165"/>
      <c r="AK165"/>
    </row>
    <row r="166" spans="1:37" ht="25.5" customHeight="1" x14ac:dyDescent="0.2">
      <c r="A166" s="10"/>
      <c r="B166" s="86">
        <v>43450</v>
      </c>
      <c r="C166" s="88">
        <v>0</v>
      </c>
      <c r="D166" s="88">
        <v>0</v>
      </c>
      <c r="E166" s="88">
        <v>0</v>
      </c>
      <c r="F166" s="88">
        <v>0</v>
      </c>
      <c r="G166" s="88">
        <v>1</v>
      </c>
      <c r="H166" s="88">
        <v>0</v>
      </c>
      <c r="I166" s="88">
        <v>0</v>
      </c>
      <c r="J166" s="12"/>
      <c r="K166" s="17">
        <f t="shared" si="0"/>
        <v>1</v>
      </c>
      <c r="L166" s="17">
        <f t="shared" si="1"/>
        <v>3</v>
      </c>
      <c r="M166" s="71"/>
      <c r="N166" s="72"/>
      <c r="O166" s="71"/>
      <c r="P166" s="73"/>
      <c r="Q166" s="73"/>
      <c r="S166"/>
      <c r="T166"/>
      <c r="U166"/>
      <c r="W166"/>
      <c r="X166"/>
      <c r="Y166"/>
      <c r="AA166"/>
      <c r="AB166"/>
      <c r="AC166"/>
      <c r="AE166"/>
      <c r="AF166"/>
      <c r="AG166"/>
      <c r="AI166"/>
      <c r="AJ166"/>
      <c r="AK166"/>
    </row>
    <row r="167" spans="1:37" ht="25.5" customHeight="1" x14ac:dyDescent="0.2">
      <c r="A167" s="10"/>
      <c r="B167" s="86">
        <v>43452</v>
      </c>
      <c r="C167" s="88">
        <v>0</v>
      </c>
      <c r="D167" s="88">
        <v>0</v>
      </c>
      <c r="E167" s="88">
        <v>1</v>
      </c>
      <c r="F167" s="88">
        <v>0</v>
      </c>
      <c r="G167" s="88">
        <v>0</v>
      </c>
      <c r="H167" s="88">
        <v>0</v>
      </c>
      <c r="I167" s="88">
        <v>0</v>
      </c>
      <c r="J167" s="12"/>
      <c r="K167" s="17">
        <f t="shared" si="0"/>
        <v>1</v>
      </c>
      <c r="L167" s="17">
        <f t="shared" si="1"/>
        <v>3</v>
      </c>
      <c r="M167" s="71"/>
      <c r="N167" s="72"/>
      <c r="O167" s="71"/>
      <c r="P167" s="73"/>
      <c r="Q167" s="73"/>
      <c r="S167"/>
      <c r="T167"/>
      <c r="U167"/>
      <c r="W167"/>
      <c r="X167"/>
      <c r="Y167"/>
      <c r="AA167"/>
      <c r="AB167"/>
      <c r="AC167"/>
      <c r="AE167"/>
      <c r="AF167"/>
      <c r="AG167"/>
      <c r="AI167"/>
      <c r="AJ167"/>
      <c r="AK167"/>
    </row>
    <row r="168" spans="1:37" ht="25.5" customHeight="1" x14ac:dyDescent="0.2">
      <c r="A168" s="10"/>
      <c r="B168" s="86">
        <v>43454</v>
      </c>
      <c r="C168" s="88">
        <v>0</v>
      </c>
      <c r="D168" s="88">
        <v>0</v>
      </c>
      <c r="E168" s="88">
        <v>0</v>
      </c>
      <c r="F168" s="88">
        <v>0</v>
      </c>
      <c r="G168" s="88">
        <v>0</v>
      </c>
      <c r="H168" s="88">
        <v>0</v>
      </c>
      <c r="I168" s="88">
        <v>0</v>
      </c>
      <c r="J168" s="12"/>
      <c r="K168" s="17">
        <f t="shared" si="0"/>
        <v>1</v>
      </c>
      <c r="L168" s="17">
        <f t="shared" si="1"/>
        <v>3</v>
      </c>
      <c r="M168" s="71"/>
      <c r="N168" s="72"/>
      <c r="O168" s="71"/>
      <c r="P168" s="73"/>
      <c r="Q168" s="73"/>
      <c r="S168"/>
      <c r="T168"/>
      <c r="U168"/>
      <c r="W168"/>
      <c r="X168"/>
      <c r="Y168"/>
      <c r="AA168"/>
      <c r="AB168"/>
      <c r="AC168"/>
      <c r="AE168"/>
      <c r="AF168"/>
      <c r="AG168"/>
      <c r="AI168"/>
      <c r="AJ168"/>
      <c r="AK168"/>
    </row>
    <row r="169" spans="1:37" ht="25.5" customHeight="1" x14ac:dyDescent="0.2">
      <c r="A169" s="10"/>
      <c r="B169" s="86">
        <v>43455</v>
      </c>
      <c r="C169" s="88">
        <v>0</v>
      </c>
      <c r="D169" s="88">
        <v>0</v>
      </c>
      <c r="E169" s="88">
        <v>0</v>
      </c>
      <c r="F169" s="88">
        <v>0</v>
      </c>
      <c r="G169" s="88">
        <v>0</v>
      </c>
      <c r="H169" s="88">
        <v>0</v>
      </c>
      <c r="I169" s="88">
        <v>0</v>
      </c>
      <c r="J169" s="12"/>
      <c r="K169" s="17">
        <f t="shared" si="0"/>
        <v>1</v>
      </c>
      <c r="L169" s="17">
        <f t="shared" si="1"/>
        <v>3</v>
      </c>
      <c r="M169" s="71"/>
      <c r="N169" s="72"/>
      <c r="O169" s="71"/>
      <c r="P169" s="73"/>
      <c r="Q169" s="73"/>
      <c r="S169"/>
      <c r="T169"/>
      <c r="U169"/>
      <c r="W169"/>
      <c r="X169"/>
      <c r="Y169"/>
      <c r="AA169"/>
      <c r="AB169"/>
      <c r="AC169"/>
      <c r="AE169"/>
      <c r="AF169"/>
      <c r="AG169"/>
      <c r="AI169"/>
      <c r="AJ169"/>
      <c r="AK169"/>
    </row>
    <row r="170" spans="1:37" ht="25.5" customHeight="1" x14ac:dyDescent="0.2">
      <c r="A170" s="10"/>
      <c r="B170" s="86">
        <v>43458</v>
      </c>
      <c r="C170" s="88">
        <v>0</v>
      </c>
      <c r="D170" s="88">
        <v>0</v>
      </c>
      <c r="E170" s="88">
        <v>0</v>
      </c>
      <c r="F170" s="88">
        <v>0</v>
      </c>
      <c r="G170" s="88">
        <v>0</v>
      </c>
      <c r="H170" s="88">
        <v>0</v>
      </c>
      <c r="I170" s="88">
        <v>0</v>
      </c>
      <c r="J170" s="12"/>
      <c r="K170" s="17">
        <f t="shared" si="0"/>
        <v>1</v>
      </c>
      <c r="L170" s="17">
        <f t="shared" si="1"/>
        <v>3</v>
      </c>
      <c r="M170" s="71"/>
      <c r="N170" s="72"/>
      <c r="O170" s="71"/>
      <c r="P170" s="73"/>
      <c r="Q170" s="73"/>
      <c r="S170"/>
      <c r="T170"/>
      <c r="U170"/>
      <c r="W170"/>
      <c r="X170"/>
      <c r="Y170"/>
      <c r="AA170"/>
      <c r="AB170"/>
      <c r="AC170"/>
      <c r="AE170"/>
      <c r="AF170"/>
      <c r="AG170"/>
      <c r="AI170"/>
      <c r="AJ170"/>
      <c r="AK170"/>
    </row>
    <row r="171" spans="1:37" ht="25.5" customHeight="1" x14ac:dyDescent="0.2">
      <c r="A171" s="10"/>
      <c r="B171" s="86">
        <v>43459</v>
      </c>
      <c r="C171" s="88">
        <v>0</v>
      </c>
      <c r="D171" s="88">
        <v>0</v>
      </c>
      <c r="E171" s="88">
        <v>0</v>
      </c>
      <c r="F171" s="88">
        <v>0</v>
      </c>
      <c r="G171" s="88">
        <v>0</v>
      </c>
      <c r="H171" s="88">
        <v>0</v>
      </c>
      <c r="I171" s="88">
        <v>0</v>
      </c>
      <c r="J171" s="12"/>
      <c r="K171" s="17">
        <f t="shared" si="0"/>
        <v>1</v>
      </c>
      <c r="L171" s="17">
        <f t="shared" si="1"/>
        <v>3</v>
      </c>
      <c r="M171" s="71"/>
      <c r="N171" s="72"/>
      <c r="O171" s="71"/>
      <c r="P171" s="73"/>
      <c r="Q171" s="73"/>
      <c r="S171"/>
      <c r="T171"/>
      <c r="U171"/>
      <c r="W171"/>
      <c r="X171"/>
      <c r="Y171"/>
      <c r="AA171"/>
      <c r="AB171"/>
      <c r="AC171"/>
      <c r="AE171"/>
      <c r="AF171"/>
      <c r="AG171"/>
      <c r="AI171"/>
      <c r="AJ171"/>
      <c r="AK171"/>
    </row>
    <row r="172" spans="1:37" ht="25.5" customHeight="1" x14ac:dyDescent="0.2">
      <c r="A172" s="10"/>
      <c r="B172" s="86">
        <v>43462</v>
      </c>
      <c r="C172" s="88">
        <v>1</v>
      </c>
      <c r="D172" s="88">
        <v>0</v>
      </c>
      <c r="E172" s="88">
        <v>0</v>
      </c>
      <c r="F172" s="88">
        <v>0</v>
      </c>
      <c r="G172" s="88">
        <v>0</v>
      </c>
      <c r="H172" s="88">
        <v>0</v>
      </c>
      <c r="I172" s="88">
        <v>0</v>
      </c>
      <c r="J172" s="12"/>
      <c r="K172" s="17">
        <f t="shared" si="0"/>
        <v>1</v>
      </c>
      <c r="L172" s="17">
        <f t="shared" si="1"/>
        <v>3</v>
      </c>
      <c r="M172" s="71"/>
      <c r="N172" s="72"/>
      <c r="O172" s="71"/>
      <c r="P172" s="73"/>
      <c r="Q172" s="73"/>
      <c r="S172"/>
      <c r="T172"/>
      <c r="U172"/>
      <c r="W172"/>
      <c r="X172"/>
      <c r="Y172"/>
      <c r="AA172"/>
      <c r="AB172"/>
      <c r="AC172"/>
      <c r="AE172"/>
      <c r="AF172"/>
      <c r="AG172"/>
      <c r="AI172"/>
      <c r="AJ172"/>
      <c r="AK172"/>
    </row>
    <row r="173" spans="1:37" ht="25.5" customHeight="1" thickBot="1" x14ac:dyDescent="0.25">
      <c r="A173" s="10"/>
      <c r="B173" s="86">
        <v>43462</v>
      </c>
      <c r="C173" s="88">
        <v>0</v>
      </c>
      <c r="D173" s="88">
        <v>1</v>
      </c>
      <c r="E173" s="88">
        <v>0</v>
      </c>
      <c r="F173" s="88">
        <v>0</v>
      </c>
      <c r="G173" s="88">
        <v>0</v>
      </c>
      <c r="H173" s="88">
        <v>0</v>
      </c>
      <c r="I173" s="88">
        <v>0</v>
      </c>
      <c r="J173" s="12"/>
      <c r="K173" s="17">
        <f t="shared" si="0"/>
        <v>1</v>
      </c>
      <c r="L173" s="17">
        <f t="shared" si="1"/>
        <v>3</v>
      </c>
      <c r="M173" s="71"/>
      <c r="N173" s="72"/>
      <c r="O173" s="71"/>
      <c r="P173" s="73"/>
      <c r="Q173" s="73"/>
      <c r="S173"/>
      <c r="T173"/>
      <c r="U173"/>
      <c r="W173"/>
      <c r="X173"/>
      <c r="Y173"/>
      <c r="AA173"/>
      <c r="AB173"/>
      <c r="AC173"/>
      <c r="AE173"/>
      <c r="AF173"/>
      <c r="AG173"/>
      <c r="AI173"/>
      <c r="AJ173"/>
      <c r="AK173"/>
    </row>
    <row r="174" spans="1:37" s="80" customFormat="1" ht="25.5" customHeight="1" thickBot="1" x14ac:dyDescent="0.25">
      <c r="A174" s="89"/>
      <c r="B174" s="119">
        <v>43467</v>
      </c>
      <c r="C174" s="120">
        <v>0</v>
      </c>
      <c r="D174" s="120">
        <v>0</v>
      </c>
      <c r="E174" s="120">
        <v>0</v>
      </c>
      <c r="F174" s="120">
        <v>0</v>
      </c>
      <c r="G174" s="120">
        <v>0</v>
      </c>
      <c r="H174" s="120">
        <v>0</v>
      </c>
      <c r="I174" s="120">
        <v>0</v>
      </c>
      <c r="J174" s="113">
        <v>4</v>
      </c>
      <c r="K174" s="79">
        <f t="shared" si="0"/>
        <v>1</v>
      </c>
      <c r="L174" s="79">
        <f t="shared" si="1"/>
        <v>3</v>
      </c>
      <c r="M174" s="91"/>
      <c r="N174" s="92"/>
      <c r="O174" s="91"/>
      <c r="P174" s="93"/>
      <c r="Q174" s="93"/>
      <c r="S174" s="94"/>
      <c r="T174" s="94"/>
      <c r="U174" s="94"/>
      <c r="W174" s="94"/>
      <c r="X174" s="94"/>
      <c r="Y174" s="94"/>
      <c r="AA174" s="94"/>
      <c r="AB174" s="94"/>
      <c r="AC174" s="94"/>
      <c r="AE174" s="94"/>
      <c r="AF174" s="94"/>
      <c r="AG174" s="94"/>
      <c r="AI174" s="94"/>
      <c r="AJ174" s="94"/>
      <c r="AK174" s="94"/>
    </row>
    <row r="175" spans="1:37" ht="25.5" customHeight="1" thickBot="1" x14ac:dyDescent="0.25">
      <c r="A175" s="10"/>
      <c r="B175" s="116">
        <v>43471</v>
      </c>
      <c r="C175" s="117">
        <v>0</v>
      </c>
      <c r="D175" s="117">
        <v>0</v>
      </c>
      <c r="E175" s="117">
        <v>1</v>
      </c>
      <c r="F175" s="117">
        <v>0</v>
      </c>
      <c r="G175" s="117">
        <v>0</v>
      </c>
      <c r="H175" s="117">
        <v>0</v>
      </c>
      <c r="I175" s="117">
        <v>0</v>
      </c>
      <c r="J175" s="16"/>
      <c r="K175" s="17">
        <f t="shared" si="0"/>
        <v>1</v>
      </c>
      <c r="L175" s="17">
        <f t="shared" si="1"/>
        <v>3</v>
      </c>
      <c r="M175" s="71"/>
      <c r="N175" s="72"/>
      <c r="O175" s="71"/>
      <c r="P175" s="73"/>
      <c r="Q175" s="73"/>
      <c r="S175"/>
      <c r="T175"/>
      <c r="U175"/>
      <c r="W175"/>
      <c r="X175"/>
      <c r="Y175"/>
      <c r="AA175"/>
      <c r="AB175"/>
      <c r="AC175"/>
      <c r="AE175"/>
      <c r="AF175"/>
      <c r="AG175"/>
      <c r="AI175"/>
      <c r="AJ175"/>
      <c r="AK175"/>
    </row>
    <row r="176" spans="1:37" ht="25.5" customHeight="1" thickBot="1" x14ac:dyDescent="0.25">
      <c r="A176" s="10"/>
      <c r="B176" s="116">
        <v>43474</v>
      </c>
      <c r="C176" s="117">
        <v>0</v>
      </c>
      <c r="D176" s="117">
        <v>0</v>
      </c>
      <c r="E176" s="117">
        <v>1</v>
      </c>
      <c r="F176" s="117">
        <v>0</v>
      </c>
      <c r="G176" s="117">
        <v>0</v>
      </c>
      <c r="H176" s="117">
        <v>0</v>
      </c>
      <c r="I176" s="117">
        <v>0</v>
      </c>
      <c r="J176" s="16"/>
      <c r="K176" s="17">
        <f t="shared" si="0"/>
        <v>1</v>
      </c>
      <c r="L176" s="17">
        <f t="shared" si="1"/>
        <v>3</v>
      </c>
      <c r="M176" s="71"/>
      <c r="N176" s="72"/>
      <c r="O176" s="71"/>
      <c r="P176" s="73"/>
      <c r="Q176" s="73"/>
      <c r="S176"/>
      <c r="T176"/>
      <c r="U176"/>
      <c r="W176"/>
      <c r="X176"/>
      <c r="Y176"/>
      <c r="AA176"/>
      <c r="AB176"/>
      <c r="AC176"/>
      <c r="AE176"/>
      <c r="AF176"/>
      <c r="AG176"/>
      <c r="AI176"/>
      <c r="AJ176"/>
      <c r="AK176"/>
    </row>
    <row r="177" spans="1:37" ht="25.5" customHeight="1" thickBot="1" x14ac:dyDescent="0.25">
      <c r="A177" s="10"/>
      <c r="B177" s="116">
        <v>43476</v>
      </c>
      <c r="C177" s="117">
        <v>0</v>
      </c>
      <c r="D177" s="117">
        <v>0</v>
      </c>
      <c r="E177" s="117">
        <v>0</v>
      </c>
      <c r="F177" s="117">
        <v>0</v>
      </c>
      <c r="G177" s="117">
        <v>0</v>
      </c>
      <c r="H177" s="117">
        <v>0</v>
      </c>
      <c r="I177" s="117">
        <v>0</v>
      </c>
      <c r="J177" s="16"/>
      <c r="K177" s="17">
        <f t="shared" si="0"/>
        <v>1</v>
      </c>
      <c r="L177" s="17">
        <f t="shared" si="1"/>
        <v>3</v>
      </c>
      <c r="M177" s="71"/>
      <c r="N177" s="72"/>
      <c r="O177" s="71"/>
      <c r="P177" s="73"/>
      <c r="Q177" s="73"/>
      <c r="S177"/>
      <c r="T177"/>
      <c r="U177"/>
      <c r="W177"/>
      <c r="X177"/>
      <c r="Y177"/>
      <c r="AA177"/>
      <c r="AB177"/>
      <c r="AC177"/>
      <c r="AE177"/>
      <c r="AF177"/>
      <c r="AG177"/>
      <c r="AI177"/>
      <c r="AJ177"/>
      <c r="AK177"/>
    </row>
    <row r="178" spans="1:37" ht="25.5" customHeight="1" thickBot="1" x14ac:dyDescent="0.25">
      <c r="A178" s="10"/>
      <c r="B178" s="116">
        <v>43476</v>
      </c>
      <c r="C178" s="117">
        <v>0</v>
      </c>
      <c r="D178" s="117">
        <v>0</v>
      </c>
      <c r="E178" s="117">
        <v>0</v>
      </c>
      <c r="F178" s="117">
        <v>0</v>
      </c>
      <c r="G178" s="117">
        <v>1</v>
      </c>
      <c r="H178" s="117">
        <v>0</v>
      </c>
      <c r="I178" s="117">
        <v>0</v>
      </c>
      <c r="J178" s="16"/>
      <c r="K178" s="17">
        <f t="shared" si="0"/>
        <v>1</v>
      </c>
      <c r="L178" s="17">
        <f t="shared" si="1"/>
        <v>3</v>
      </c>
      <c r="M178" s="71"/>
      <c r="N178" s="72"/>
      <c r="O178" s="71"/>
      <c r="P178" s="73"/>
      <c r="Q178" s="73"/>
      <c r="S178"/>
      <c r="T178"/>
      <c r="U178"/>
      <c r="W178"/>
      <c r="X178"/>
      <c r="Y178"/>
      <c r="AA178"/>
      <c r="AB178"/>
      <c r="AC178"/>
      <c r="AE178"/>
      <c r="AF178"/>
      <c r="AG178"/>
      <c r="AI178"/>
      <c r="AJ178"/>
      <c r="AK178"/>
    </row>
    <row r="179" spans="1:37" ht="25.5" customHeight="1" thickBot="1" x14ac:dyDescent="0.25">
      <c r="A179" s="10"/>
      <c r="B179" s="116">
        <v>43476</v>
      </c>
      <c r="C179" s="117">
        <v>0</v>
      </c>
      <c r="D179" s="117">
        <v>0</v>
      </c>
      <c r="E179" s="117">
        <v>0</v>
      </c>
      <c r="F179" s="117">
        <v>0</v>
      </c>
      <c r="G179" s="117">
        <v>0</v>
      </c>
      <c r="H179" s="117">
        <v>0</v>
      </c>
      <c r="I179" s="117">
        <v>0</v>
      </c>
      <c r="J179" s="16"/>
      <c r="K179" s="17">
        <f t="shared" si="0"/>
        <v>1</v>
      </c>
      <c r="L179" s="17">
        <f t="shared" si="1"/>
        <v>3</v>
      </c>
      <c r="M179" s="71"/>
      <c r="N179" s="72"/>
      <c r="O179" s="71"/>
      <c r="P179" s="73"/>
      <c r="Q179" s="73"/>
      <c r="S179"/>
      <c r="T179"/>
      <c r="U179"/>
      <c r="W179"/>
      <c r="X179"/>
      <c r="Y179"/>
      <c r="AA179"/>
      <c r="AB179"/>
      <c r="AC179"/>
      <c r="AE179"/>
      <c r="AF179"/>
      <c r="AG179"/>
      <c r="AI179"/>
      <c r="AJ179"/>
      <c r="AK179"/>
    </row>
    <row r="180" spans="1:37" ht="25.5" customHeight="1" thickBot="1" x14ac:dyDescent="0.25">
      <c r="A180" s="10"/>
      <c r="B180" s="116">
        <v>43479</v>
      </c>
      <c r="C180" s="117">
        <v>0</v>
      </c>
      <c r="D180" s="117">
        <v>0</v>
      </c>
      <c r="E180" s="117">
        <v>0</v>
      </c>
      <c r="F180" s="117">
        <v>0</v>
      </c>
      <c r="G180" s="117">
        <v>0</v>
      </c>
      <c r="H180" s="117">
        <v>0</v>
      </c>
      <c r="I180" s="117">
        <v>0</v>
      </c>
      <c r="J180" s="16"/>
      <c r="K180" s="17">
        <f t="shared" si="0"/>
        <v>1</v>
      </c>
      <c r="L180" s="17">
        <f t="shared" si="1"/>
        <v>3</v>
      </c>
      <c r="M180" s="71"/>
      <c r="N180" s="72"/>
      <c r="O180" s="71"/>
      <c r="P180" s="73"/>
      <c r="Q180" s="73"/>
      <c r="S180"/>
      <c r="T180"/>
      <c r="U180"/>
      <c r="W180"/>
      <c r="X180"/>
      <c r="Y180"/>
      <c r="AA180"/>
      <c r="AB180"/>
      <c r="AC180"/>
      <c r="AE180"/>
      <c r="AF180"/>
      <c r="AG180"/>
      <c r="AI180"/>
      <c r="AJ180"/>
      <c r="AK180"/>
    </row>
    <row r="181" spans="1:37" ht="25.5" customHeight="1" thickBot="1" x14ac:dyDescent="0.25">
      <c r="A181" s="10"/>
      <c r="B181" s="116">
        <v>43480</v>
      </c>
      <c r="C181" s="117">
        <v>0</v>
      </c>
      <c r="D181" s="117">
        <v>0</v>
      </c>
      <c r="E181" s="117">
        <v>0</v>
      </c>
      <c r="F181" s="117">
        <v>0</v>
      </c>
      <c r="G181" s="117">
        <v>1</v>
      </c>
      <c r="H181" s="117">
        <v>0</v>
      </c>
      <c r="I181" s="117">
        <v>0</v>
      </c>
      <c r="J181" s="16"/>
      <c r="K181" s="17">
        <f t="shared" si="0"/>
        <v>1</v>
      </c>
      <c r="L181" s="17">
        <f t="shared" si="1"/>
        <v>3</v>
      </c>
      <c r="M181" s="71"/>
      <c r="N181" s="72"/>
      <c r="O181" s="71"/>
      <c r="P181" s="73"/>
      <c r="Q181" s="73"/>
      <c r="S181"/>
      <c r="T181"/>
      <c r="U181"/>
      <c r="W181"/>
      <c r="X181"/>
      <c r="Y181"/>
      <c r="AA181"/>
      <c r="AB181"/>
      <c r="AC181"/>
      <c r="AE181"/>
      <c r="AF181"/>
      <c r="AG181"/>
      <c r="AI181"/>
      <c r="AJ181"/>
      <c r="AK181"/>
    </row>
    <row r="182" spans="1:37" ht="25.5" customHeight="1" thickBot="1" x14ac:dyDescent="0.25">
      <c r="A182" s="10"/>
      <c r="B182" s="116">
        <v>43482</v>
      </c>
      <c r="C182" s="117">
        <v>0</v>
      </c>
      <c r="D182" s="117">
        <v>0</v>
      </c>
      <c r="E182" s="117">
        <v>0</v>
      </c>
      <c r="F182" s="117">
        <v>0</v>
      </c>
      <c r="G182" s="117">
        <v>0</v>
      </c>
      <c r="H182" s="117">
        <v>0</v>
      </c>
      <c r="I182" s="117">
        <v>1</v>
      </c>
      <c r="J182" s="16"/>
      <c r="K182" s="17">
        <f t="shared" si="0"/>
        <v>1</v>
      </c>
      <c r="L182" s="17">
        <f t="shared" si="1"/>
        <v>3</v>
      </c>
      <c r="M182" s="71"/>
      <c r="N182" s="72"/>
      <c r="O182" s="71"/>
      <c r="P182" s="73"/>
      <c r="Q182" s="73"/>
      <c r="S182"/>
      <c r="T182"/>
      <c r="U182"/>
      <c r="W182"/>
      <c r="X182"/>
      <c r="Y182"/>
      <c r="AA182"/>
      <c r="AB182"/>
      <c r="AC182"/>
      <c r="AE182"/>
      <c r="AF182"/>
      <c r="AG182"/>
      <c r="AI182"/>
      <c r="AJ182"/>
      <c r="AK182"/>
    </row>
    <row r="183" spans="1:37" ht="25.5" customHeight="1" thickBot="1" x14ac:dyDescent="0.25">
      <c r="A183" s="10"/>
      <c r="B183" s="116">
        <v>43485</v>
      </c>
      <c r="C183" s="117">
        <v>0</v>
      </c>
      <c r="D183" s="117">
        <v>0</v>
      </c>
      <c r="E183" s="117">
        <v>0</v>
      </c>
      <c r="F183" s="117">
        <v>0</v>
      </c>
      <c r="G183" s="117">
        <v>0</v>
      </c>
      <c r="H183" s="117">
        <v>0</v>
      </c>
      <c r="I183" s="117">
        <v>0</v>
      </c>
      <c r="J183" s="16"/>
      <c r="K183" s="17">
        <f t="shared" si="0"/>
        <v>1</v>
      </c>
      <c r="L183" s="17">
        <f t="shared" si="1"/>
        <v>3</v>
      </c>
      <c r="M183" s="71"/>
      <c r="N183" s="72"/>
      <c r="O183" s="71"/>
      <c r="P183" s="73"/>
      <c r="Q183" s="73"/>
      <c r="S183"/>
      <c r="T183"/>
      <c r="U183"/>
      <c r="W183"/>
      <c r="X183"/>
      <c r="Y183"/>
      <c r="AA183"/>
      <c r="AB183"/>
      <c r="AC183"/>
      <c r="AE183"/>
      <c r="AF183"/>
      <c r="AG183"/>
      <c r="AI183"/>
      <c r="AJ183"/>
      <c r="AK183"/>
    </row>
    <row r="184" spans="1:37" ht="25.5" customHeight="1" thickBot="1" x14ac:dyDescent="0.25">
      <c r="A184" s="10"/>
      <c r="B184" s="116">
        <v>43486</v>
      </c>
      <c r="C184" s="117">
        <v>0</v>
      </c>
      <c r="D184" s="117">
        <v>0</v>
      </c>
      <c r="E184" s="117">
        <v>0</v>
      </c>
      <c r="F184" s="117">
        <v>0</v>
      </c>
      <c r="G184" s="117">
        <v>0</v>
      </c>
      <c r="H184" s="117">
        <v>0</v>
      </c>
      <c r="I184" s="117">
        <v>0</v>
      </c>
      <c r="J184" s="16"/>
      <c r="K184" s="17">
        <f t="shared" si="0"/>
        <v>1</v>
      </c>
      <c r="L184" s="17">
        <f t="shared" si="1"/>
        <v>3</v>
      </c>
      <c r="M184" s="71"/>
      <c r="N184" s="72"/>
      <c r="O184" s="71"/>
      <c r="P184" s="73"/>
      <c r="Q184" s="73"/>
      <c r="S184"/>
      <c r="T184"/>
      <c r="U184"/>
      <c r="W184"/>
      <c r="X184"/>
      <c r="Y184"/>
      <c r="AA184"/>
      <c r="AB184"/>
      <c r="AC184"/>
      <c r="AE184"/>
      <c r="AF184"/>
      <c r="AG184"/>
      <c r="AI184"/>
      <c r="AJ184"/>
      <c r="AK184"/>
    </row>
    <row r="185" spans="1:37" ht="25.5" customHeight="1" thickBot="1" x14ac:dyDescent="0.25">
      <c r="A185" s="10"/>
      <c r="B185" s="116">
        <v>43488</v>
      </c>
      <c r="C185" s="117">
        <v>0</v>
      </c>
      <c r="D185" s="117">
        <v>0</v>
      </c>
      <c r="E185" s="117">
        <v>0</v>
      </c>
      <c r="F185" s="117">
        <v>1</v>
      </c>
      <c r="G185" s="117">
        <v>0</v>
      </c>
      <c r="H185" s="117">
        <v>0</v>
      </c>
      <c r="I185" s="117">
        <v>0</v>
      </c>
      <c r="J185" s="16"/>
      <c r="K185" s="17">
        <f t="shared" si="0"/>
        <v>1</v>
      </c>
      <c r="L185" s="17">
        <f t="shared" si="1"/>
        <v>3</v>
      </c>
      <c r="M185" s="71"/>
      <c r="N185" s="72"/>
      <c r="O185" s="71"/>
      <c r="P185" s="73"/>
      <c r="Q185" s="73"/>
      <c r="S185"/>
      <c r="T185"/>
      <c r="U185"/>
      <c r="W185"/>
      <c r="X185"/>
      <c r="Y185"/>
      <c r="AA185"/>
      <c r="AB185"/>
      <c r="AC185"/>
      <c r="AE185"/>
      <c r="AF185"/>
      <c r="AG185"/>
      <c r="AI185"/>
      <c r="AJ185"/>
      <c r="AK185"/>
    </row>
    <row r="186" spans="1:37" ht="25.5" customHeight="1" thickBot="1" x14ac:dyDescent="0.25">
      <c r="A186" s="10"/>
      <c r="B186" s="116">
        <v>43491</v>
      </c>
      <c r="C186" s="117">
        <v>0</v>
      </c>
      <c r="D186" s="117">
        <v>0</v>
      </c>
      <c r="E186" s="117">
        <v>0</v>
      </c>
      <c r="F186" s="117">
        <v>0</v>
      </c>
      <c r="G186" s="117">
        <v>0</v>
      </c>
      <c r="H186" s="117">
        <v>0</v>
      </c>
      <c r="I186" s="117">
        <v>0</v>
      </c>
      <c r="J186" s="16"/>
      <c r="K186" s="17">
        <f t="shared" si="0"/>
        <v>1</v>
      </c>
      <c r="L186" s="17">
        <f t="shared" si="1"/>
        <v>3</v>
      </c>
      <c r="M186" s="71"/>
      <c r="N186" s="72"/>
      <c r="O186" s="71"/>
      <c r="P186" s="73"/>
      <c r="Q186" s="73"/>
      <c r="S186"/>
      <c r="T186"/>
      <c r="U186"/>
      <c r="W186"/>
      <c r="X186"/>
      <c r="Y186"/>
      <c r="AA186"/>
      <c r="AB186"/>
      <c r="AC186"/>
      <c r="AE186"/>
      <c r="AF186"/>
      <c r="AG186"/>
      <c r="AI186"/>
      <c r="AJ186"/>
      <c r="AK186"/>
    </row>
    <row r="187" spans="1:37" ht="25.5" customHeight="1" thickBot="1" x14ac:dyDescent="0.25">
      <c r="A187" s="10"/>
      <c r="B187" s="116">
        <v>43492</v>
      </c>
      <c r="C187" s="117">
        <v>0</v>
      </c>
      <c r="D187" s="117">
        <v>0</v>
      </c>
      <c r="E187" s="117">
        <v>0</v>
      </c>
      <c r="F187" s="117">
        <v>1</v>
      </c>
      <c r="G187" s="117">
        <v>0</v>
      </c>
      <c r="H187" s="117">
        <v>0</v>
      </c>
      <c r="I187" s="117">
        <v>0</v>
      </c>
      <c r="J187" s="16"/>
      <c r="K187" s="17">
        <f t="shared" si="0"/>
        <v>1</v>
      </c>
      <c r="L187" s="17">
        <f t="shared" si="1"/>
        <v>3</v>
      </c>
      <c r="M187" s="71"/>
      <c r="N187" s="72"/>
      <c r="O187" s="71"/>
      <c r="P187" s="73"/>
      <c r="Q187" s="73"/>
      <c r="S187"/>
      <c r="T187"/>
      <c r="U187"/>
      <c r="W187"/>
      <c r="X187"/>
      <c r="Y187"/>
      <c r="AA187"/>
      <c r="AB187"/>
      <c r="AC187"/>
      <c r="AE187"/>
      <c r="AF187"/>
      <c r="AG187"/>
      <c r="AI187"/>
      <c r="AJ187"/>
      <c r="AK187"/>
    </row>
    <row r="188" spans="1:37" ht="25.5" customHeight="1" thickBot="1" x14ac:dyDescent="0.25">
      <c r="A188" s="10"/>
      <c r="B188" s="116">
        <v>43495</v>
      </c>
      <c r="C188" s="117">
        <v>0</v>
      </c>
      <c r="D188" s="117">
        <v>0</v>
      </c>
      <c r="E188" s="117">
        <v>0</v>
      </c>
      <c r="F188" s="117">
        <v>0</v>
      </c>
      <c r="G188" s="117">
        <v>0</v>
      </c>
      <c r="H188" s="117">
        <v>0</v>
      </c>
      <c r="I188" s="117">
        <v>0</v>
      </c>
      <c r="J188" s="16"/>
      <c r="K188" s="17">
        <f t="shared" si="0"/>
        <v>1</v>
      </c>
      <c r="L188" s="17">
        <f t="shared" si="1"/>
        <v>3</v>
      </c>
      <c r="M188" s="71"/>
      <c r="N188" s="72"/>
      <c r="O188" s="71"/>
      <c r="P188" s="73"/>
      <c r="Q188" s="73"/>
      <c r="S188"/>
      <c r="T188"/>
      <c r="U188"/>
      <c r="W188"/>
      <c r="X188"/>
      <c r="Y188"/>
      <c r="AA188"/>
      <c r="AB188"/>
      <c r="AC188"/>
      <c r="AE188"/>
      <c r="AF188"/>
      <c r="AG188"/>
      <c r="AI188"/>
      <c r="AJ188"/>
      <c r="AK188"/>
    </row>
    <row r="189" spans="1:37" ht="25.5" customHeight="1" thickBot="1" x14ac:dyDescent="0.25">
      <c r="A189" s="10"/>
      <c r="B189" s="116">
        <v>43496</v>
      </c>
      <c r="C189" s="117">
        <v>0</v>
      </c>
      <c r="D189" s="117">
        <v>0</v>
      </c>
      <c r="E189" s="117">
        <v>1</v>
      </c>
      <c r="F189" s="117">
        <v>0</v>
      </c>
      <c r="G189" s="117">
        <v>0</v>
      </c>
      <c r="H189" s="117">
        <v>0</v>
      </c>
      <c r="I189" s="117">
        <v>0</v>
      </c>
      <c r="J189" s="16"/>
      <c r="K189" s="17">
        <f t="shared" si="0"/>
        <v>1</v>
      </c>
      <c r="L189" s="17">
        <f t="shared" si="1"/>
        <v>3</v>
      </c>
      <c r="M189" s="71"/>
      <c r="N189" s="72"/>
      <c r="O189" s="71"/>
      <c r="P189" s="73"/>
      <c r="Q189" s="73"/>
      <c r="S189"/>
      <c r="T189"/>
      <c r="U189"/>
      <c r="W189"/>
      <c r="X189"/>
      <c r="Y189"/>
      <c r="AA189"/>
      <c r="AB189"/>
      <c r="AC189"/>
      <c r="AE189"/>
      <c r="AF189"/>
      <c r="AG189"/>
      <c r="AI189"/>
      <c r="AJ189"/>
      <c r="AK189"/>
    </row>
    <row r="190" spans="1:37" ht="25.5" customHeight="1" thickBot="1" x14ac:dyDescent="0.25">
      <c r="A190" s="10"/>
      <c r="B190" s="116">
        <v>43498</v>
      </c>
      <c r="C190" s="117">
        <v>0</v>
      </c>
      <c r="D190" s="117">
        <v>1</v>
      </c>
      <c r="E190" s="117">
        <v>0</v>
      </c>
      <c r="F190" s="117">
        <v>0</v>
      </c>
      <c r="G190" s="117">
        <v>0</v>
      </c>
      <c r="H190" s="117">
        <v>0</v>
      </c>
      <c r="I190" s="117">
        <v>0</v>
      </c>
      <c r="J190" s="16"/>
      <c r="K190" s="17">
        <f t="shared" si="0"/>
        <v>1</v>
      </c>
      <c r="L190" s="17">
        <f t="shared" si="1"/>
        <v>3</v>
      </c>
      <c r="M190" s="71"/>
      <c r="N190" s="72"/>
      <c r="O190" s="71"/>
      <c r="P190" s="73"/>
      <c r="Q190" s="73"/>
      <c r="S190"/>
      <c r="T190"/>
      <c r="U190"/>
      <c r="W190"/>
      <c r="X190"/>
      <c r="Y190"/>
      <c r="AA190"/>
      <c r="AB190"/>
      <c r="AC190"/>
      <c r="AE190"/>
      <c r="AF190"/>
      <c r="AG190"/>
      <c r="AI190"/>
      <c r="AJ190"/>
      <c r="AK190"/>
    </row>
    <row r="191" spans="1:37" ht="25.5" customHeight="1" thickBot="1" x14ac:dyDescent="0.25">
      <c r="A191" s="10"/>
      <c r="B191" s="116">
        <v>43503</v>
      </c>
      <c r="C191" s="117">
        <v>0</v>
      </c>
      <c r="D191" s="117">
        <v>0</v>
      </c>
      <c r="E191" s="117">
        <v>0</v>
      </c>
      <c r="F191" s="117">
        <v>0</v>
      </c>
      <c r="G191" s="117">
        <v>0</v>
      </c>
      <c r="H191" s="117">
        <v>0</v>
      </c>
      <c r="I191" s="117">
        <v>0</v>
      </c>
      <c r="J191" s="16"/>
      <c r="K191" s="17">
        <f t="shared" si="0"/>
        <v>1</v>
      </c>
      <c r="L191" s="17">
        <f t="shared" si="1"/>
        <v>3</v>
      </c>
      <c r="M191" s="71"/>
      <c r="N191" s="72"/>
      <c r="O191" s="71"/>
      <c r="P191" s="73"/>
      <c r="Q191" s="73"/>
      <c r="S191"/>
      <c r="T191"/>
      <c r="U191"/>
      <c r="W191"/>
      <c r="X191"/>
      <c r="Y191"/>
      <c r="AA191"/>
      <c r="AB191"/>
      <c r="AC191"/>
      <c r="AE191"/>
      <c r="AF191"/>
      <c r="AG191"/>
      <c r="AI191"/>
      <c r="AJ191"/>
      <c r="AK191"/>
    </row>
    <row r="192" spans="1:37" ht="25.5" customHeight="1" thickBot="1" x14ac:dyDescent="0.25">
      <c r="A192" s="10"/>
      <c r="B192" s="116">
        <v>43504</v>
      </c>
      <c r="C192" s="117">
        <v>0</v>
      </c>
      <c r="D192" s="117">
        <v>0</v>
      </c>
      <c r="E192" s="117">
        <v>1</v>
      </c>
      <c r="F192" s="117">
        <v>0</v>
      </c>
      <c r="G192" s="117">
        <v>0</v>
      </c>
      <c r="H192" s="117">
        <v>0</v>
      </c>
      <c r="I192" s="117">
        <v>0</v>
      </c>
      <c r="J192" s="16"/>
      <c r="K192" s="17">
        <f t="shared" si="0"/>
        <v>1</v>
      </c>
      <c r="L192" s="17">
        <f t="shared" si="1"/>
        <v>3</v>
      </c>
      <c r="M192" s="71"/>
      <c r="N192" s="72"/>
      <c r="O192" s="71"/>
      <c r="P192" s="73"/>
      <c r="Q192" s="73"/>
      <c r="S192"/>
      <c r="T192"/>
      <c r="U192"/>
      <c r="W192"/>
      <c r="X192"/>
      <c r="Y192"/>
      <c r="AA192"/>
      <c r="AB192"/>
      <c r="AC192"/>
      <c r="AE192"/>
      <c r="AF192"/>
      <c r="AG192"/>
      <c r="AI192"/>
      <c r="AJ192"/>
      <c r="AK192"/>
    </row>
    <row r="193" spans="1:37" ht="25.5" customHeight="1" thickBot="1" x14ac:dyDescent="0.25">
      <c r="A193" s="10"/>
      <c r="B193" s="116">
        <v>43506</v>
      </c>
      <c r="C193" s="117">
        <v>0</v>
      </c>
      <c r="D193" s="117">
        <v>0</v>
      </c>
      <c r="E193" s="117">
        <v>1</v>
      </c>
      <c r="F193" s="117">
        <v>0</v>
      </c>
      <c r="G193" s="117">
        <v>0</v>
      </c>
      <c r="H193" s="117">
        <v>0</v>
      </c>
      <c r="I193" s="117">
        <v>0</v>
      </c>
      <c r="J193" s="16"/>
      <c r="K193" s="17">
        <f t="shared" si="0"/>
        <v>1</v>
      </c>
      <c r="L193" s="17">
        <f t="shared" si="1"/>
        <v>3</v>
      </c>
      <c r="M193" s="71"/>
      <c r="N193" s="72"/>
      <c r="O193" s="71"/>
      <c r="P193" s="73"/>
      <c r="Q193" s="73"/>
      <c r="S193"/>
      <c r="T193"/>
      <c r="U193"/>
      <c r="W193"/>
      <c r="X193"/>
      <c r="Y193"/>
      <c r="AA193"/>
      <c r="AB193"/>
      <c r="AC193"/>
      <c r="AE193"/>
      <c r="AF193"/>
      <c r="AG193"/>
      <c r="AI193"/>
      <c r="AJ193"/>
      <c r="AK193"/>
    </row>
    <row r="194" spans="1:37" ht="25.5" customHeight="1" thickBot="1" x14ac:dyDescent="0.25">
      <c r="A194" s="10"/>
      <c r="B194" s="121" t="s">
        <v>93</v>
      </c>
      <c r="C194" s="117">
        <v>1</v>
      </c>
      <c r="D194" s="117">
        <v>0</v>
      </c>
      <c r="E194" s="117">
        <v>0</v>
      </c>
      <c r="F194" s="117">
        <v>0</v>
      </c>
      <c r="G194" s="117">
        <v>0</v>
      </c>
      <c r="H194" s="117">
        <v>0</v>
      </c>
      <c r="I194" s="117">
        <v>0</v>
      </c>
      <c r="J194" s="16"/>
      <c r="K194" s="17">
        <f t="shared" si="0"/>
        <v>1</v>
      </c>
      <c r="L194" s="17">
        <f t="shared" si="1"/>
        <v>3</v>
      </c>
      <c r="M194" s="71"/>
      <c r="N194" s="72"/>
      <c r="O194" s="71"/>
      <c r="P194" s="73"/>
      <c r="Q194" s="73"/>
      <c r="S194"/>
      <c r="T194"/>
      <c r="U194"/>
      <c r="W194"/>
      <c r="X194"/>
      <c r="Y194"/>
      <c r="AA194"/>
      <c r="AB194"/>
      <c r="AC194"/>
      <c r="AE194"/>
      <c r="AF194"/>
      <c r="AG194"/>
      <c r="AI194"/>
      <c r="AJ194"/>
      <c r="AK194"/>
    </row>
    <row r="195" spans="1:37" ht="25.5" customHeight="1" thickBot="1" x14ac:dyDescent="0.25">
      <c r="A195" s="10"/>
      <c r="B195" s="116">
        <v>43511</v>
      </c>
      <c r="C195" s="117">
        <v>1</v>
      </c>
      <c r="D195" s="117">
        <v>0</v>
      </c>
      <c r="E195" s="117">
        <v>0</v>
      </c>
      <c r="F195" s="117">
        <v>0</v>
      </c>
      <c r="G195" s="117">
        <v>0</v>
      </c>
      <c r="H195" s="117">
        <v>0</v>
      </c>
      <c r="I195" s="117">
        <v>0</v>
      </c>
      <c r="J195" s="16"/>
      <c r="K195" s="17">
        <f t="shared" si="0"/>
        <v>1</v>
      </c>
      <c r="L195" s="17">
        <f t="shared" si="1"/>
        <v>3</v>
      </c>
      <c r="M195" s="71"/>
      <c r="N195" s="72"/>
      <c r="O195" s="71"/>
      <c r="P195" s="73"/>
      <c r="Q195" s="73"/>
      <c r="S195"/>
      <c r="T195"/>
      <c r="U195"/>
      <c r="W195"/>
      <c r="X195"/>
      <c r="Y195"/>
      <c r="AA195"/>
      <c r="AB195"/>
      <c r="AC195"/>
      <c r="AE195"/>
      <c r="AF195"/>
      <c r="AG195"/>
      <c r="AI195"/>
      <c r="AJ195"/>
      <c r="AK195"/>
    </row>
    <row r="196" spans="1:37" ht="25.5" customHeight="1" thickBot="1" x14ac:dyDescent="0.25">
      <c r="A196" s="10"/>
      <c r="B196" s="116">
        <v>43515</v>
      </c>
      <c r="C196" s="117">
        <v>0</v>
      </c>
      <c r="D196" s="117">
        <v>0</v>
      </c>
      <c r="E196" s="117">
        <v>0</v>
      </c>
      <c r="F196" s="117">
        <v>1</v>
      </c>
      <c r="G196" s="117">
        <v>0</v>
      </c>
      <c r="H196" s="117">
        <v>0</v>
      </c>
      <c r="I196" s="117">
        <v>0</v>
      </c>
      <c r="J196" s="16"/>
      <c r="K196" s="17">
        <f t="shared" si="0"/>
        <v>1</v>
      </c>
      <c r="L196" s="17">
        <f t="shared" si="1"/>
        <v>3</v>
      </c>
      <c r="M196" s="71"/>
      <c r="N196" s="72"/>
      <c r="O196" s="71"/>
      <c r="P196" s="73"/>
      <c r="Q196" s="73"/>
      <c r="S196"/>
      <c r="T196"/>
      <c r="U196"/>
      <c r="W196"/>
      <c r="X196"/>
      <c r="Y196"/>
      <c r="AA196"/>
      <c r="AB196"/>
      <c r="AC196"/>
      <c r="AE196"/>
      <c r="AF196"/>
      <c r="AG196"/>
      <c r="AI196"/>
      <c r="AJ196"/>
      <c r="AK196"/>
    </row>
    <row r="197" spans="1:37" ht="25.5" customHeight="1" thickBot="1" x14ac:dyDescent="0.25">
      <c r="A197" s="10"/>
      <c r="B197" s="116">
        <v>43517</v>
      </c>
      <c r="C197" s="117">
        <v>0</v>
      </c>
      <c r="D197" s="117">
        <v>0</v>
      </c>
      <c r="E197" s="117">
        <v>0</v>
      </c>
      <c r="F197" s="117">
        <v>0</v>
      </c>
      <c r="G197" s="117">
        <v>1</v>
      </c>
      <c r="H197" s="117">
        <v>0</v>
      </c>
      <c r="I197" s="117">
        <v>0</v>
      </c>
      <c r="J197" s="16"/>
      <c r="K197" s="17">
        <f t="shared" si="0"/>
        <v>1</v>
      </c>
      <c r="L197" s="17">
        <f t="shared" si="1"/>
        <v>3</v>
      </c>
      <c r="M197" s="71"/>
      <c r="N197" s="72"/>
      <c r="O197" s="71"/>
      <c r="P197" s="73"/>
      <c r="Q197" s="73"/>
      <c r="S197"/>
      <c r="T197"/>
      <c r="U197"/>
      <c r="W197"/>
      <c r="X197"/>
      <c r="Y197"/>
      <c r="AA197"/>
      <c r="AB197"/>
      <c r="AC197"/>
      <c r="AE197"/>
      <c r="AF197"/>
      <c r="AG197"/>
      <c r="AI197"/>
      <c r="AJ197"/>
      <c r="AK197"/>
    </row>
    <row r="198" spans="1:37" ht="25.5" customHeight="1" thickBot="1" x14ac:dyDescent="0.25">
      <c r="A198" s="10"/>
      <c r="B198" s="116">
        <v>43518</v>
      </c>
      <c r="C198" s="117">
        <v>0</v>
      </c>
      <c r="D198" s="117">
        <v>0</v>
      </c>
      <c r="E198" s="117">
        <v>0</v>
      </c>
      <c r="F198" s="117">
        <v>0</v>
      </c>
      <c r="G198" s="117">
        <v>0</v>
      </c>
      <c r="H198" s="117">
        <v>0</v>
      </c>
      <c r="I198" s="117">
        <v>0</v>
      </c>
      <c r="J198" s="16"/>
      <c r="K198" s="17">
        <f t="shared" si="0"/>
        <v>1</v>
      </c>
      <c r="L198" s="17">
        <f t="shared" si="1"/>
        <v>3</v>
      </c>
      <c r="M198" s="71"/>
      <c r="N198" s="72"/>
      <c r="O198" s="71"/>
      <c r="P198" s="73"/>
      <c r="Q198" s="73"/>
      <c r="S198"/>
      <c r="T198"/>
      <c r="U198"/>
      <c r="W198"/>
      <c r="X198"/>
      <c r="Y198"/>
      <c r="AA198"/>
      <c r="AB198"/>
      <c r="AC198"/>
      <c r="AE198"/>
      <c r="AF198"/>
      <c r="AG198"/>
      <c r="AI198"/>
      <c r="AJ198"/>
      <c r="AK198"/>
    </row>
    <row r="199" spans="1:37" ht="25.5" customHeight="1" thickBot="1" x14ac:dyDescent="0.25">
      <c r="A199" s="10"/>
      <c r="B199" s="116">
        <v>43521</v>
      </c>
      <c r="C199" s="117">
        <v>0</v>
      </c>
      <c r="D199" s="117">
        <v>0</v>
      </c>
      <c r="E199" s="117">
        <v>0</v>
      </c>
      <c r="F199" s="117">
        <v>0</v>
      </c>
      <c r="G199" s="117">
        <v>0</v>
      </c>
      <c r="H199" s="117">
        <v>0</v>
      </c>
      <c r="I199" s="117">
        <v>0</v>
      </c>
      <c r="J199" s="16"/>
      <c r="K199" s="17">
        <f t="shared" si="0"/>
        <v>1</v>
      </c>
      <c r="L199" s="17">
        <f t="shared" si="1"/>
        <v>3</v>
      </c>
      <c r="M199" s="71"/>
      <c r="N199" s="72"/>
      <c r="O199" s="71"/>
      <c r="P199" s="73"/>
      <c r="Q199" s="73"/>
      <c r="S199"/>
      <c r="T199"/>
      <c r="U199"/>
      <c r="W199"/>
      <c r="X199"/>
      <c r="Y199"/>
      <c r="AA199"/>
      <c r="AB199"/>
      <c r="AC199"/>
      <c r="AE199"/>
      <c r="AF199"/>
      <c r="AG199"/>
      <c r="AI199"/>
      <c r="AJ199"/>
      <c r="AK199"/>
    </row>
    <row r="200" spans="1:37" ht="25.5" customHeight="1" thickBot="1" x14ac:dyDescent="0.25">
      <c r="A200" s="10"/>
      <c r="B200" s="116">
        <v>43522</v>
      </c>
      <c r="C200" s="117">
        <v>0</v>
      </c>
      <c r="D200" s="117">
        <v>0</v>
      </c>
      <c r="E200" s="117">
        <v>0</v>
      </c>
      <c r="F200" s="117">
        <v>0</v>
      </c>
      <c r="G200" s="117">
        <v>0</v>
      </c>
      <c r="H200" s="117">
        <v>0</v>
      </c>
      <c r="I200" s="117">
        <v>0</v>
      </c>
      <c r="J200" s="16"/>
      <c r="K200" s="17">
        <f t="shared" si="0"/>
        <v>1</v>
      </c>
      <c r="L200" s="17">
        <f t="shared" si="1"/>
        <v>3</v>
      </c>
      <c r="M200" s="71"/>
      <c r="N200" s="72"/>
      <c r="O200" s="71"/>
      <c r="P200" s="73"/>
      <c r="Q200" s="73"/>
      <c r="S200"/>
      <c r="T200"/>
      <c r="U200"/>
      <c r="W200"/>
      <c r="X200"/>
      <c r="Y200"/>
      <c r="AA200"/>
      <c r="AB200"/>
      <c r="AC200"/>
      <c r="AE200"/>
      <c r="AF200"/>
      <c r="AG200"/>
      <c r="AI200"/>
      <c r="AJ200"/>
      <c r="AK200"/>
    </row>
    <row r="201" spans="1:37" ht="25.5" customHeight="1" thickBot="1" x14ac:dyDescent="0.25">
      <c r="A201" s="10"/>
      <c r="B201" s="116">
        <v>43525</v>
      </c>
      <c r="C201" s="117">
        <v>0</v>
      </c>
      <c r="D201" s="117">
        <v>0</v>
      </c>
      <c r="E201" s="117">
        <v>0</v>
      </c>
      <c r="F201" s="117">
        <v>0</v>
      </c>
      <c r="G201" s="117">
        <v>0</v>
      </c>
      <c r="H201" s="117">
        <v>0</v>
      </c>
      <c r="I201" s="117">
        <v>0</v>
      </c>
      <c r="J201" s="16"/>
      <c r="K201" s="17">
        <f t="shared" si="0"/>
        <v>1</v>
      </c>
      <c r="L201" s="17">
        <f t="shared" si="1"/>
        <v>3</v>
      </c>
      <c r="M201" s="71"/>
      <c r="N201" s="72"/>
      <c r="O201" s="71"/>
      <c r="P201" s="73"/>
      <c r="Q201" s="73"/>
      <c r="S201"/>
      <c r="T201"/>
      <c r="U201"/>
      <c r="W201"/>
      <c r="X201"/>
      <c r="Y201"/>
      <c r="AA201"/>
      <c r="AB201"/>
      <c r="AC201"/>
      <c r="AE201"/>
      <c r="AF201"/>
      <c r="AG201"/>
      <c r="AI201"/>
      <c r="AJ201"/>
      <c r="AK201"/>
    </row>
    <row r="202" spans="1:37" ht="25.5" customHeight="1" thickBot="1" x14ac:dyDescent="0.25">
      <c r="A202" s="10"/>
      <c r="B202" s="116">
        <v>43527</v>
      </c>
      <c r="C202" s="117">
        <v>0</v>
      </c>
      <c r="D202" s="117">
        <v>0</v>
      </c>
      <c r="E202" s="117">
        <v>0</v>
      </c>
      <c r="F202" s="117">
        <v>0</v>
      </c>
      <c r="G202" s="117">
        <v>0</v>
      </c>
      <c r="H202" s="117">
        <v>0</v>
      </c>
      <c r="I202" s="117">
        <v>0</v>
      </c>
      <c r="J202" s="16"/>
      <c r="K202" s="17">
        <f t="shared" si="0"/>
        <v>1</v>
      </c>
      <c r="L202" s="17">
        <f t="shared" si="1"/>
        <v>3</v>
      </c>
      <c r="M202" s="71"/>
      <c r="N202" s="72"/>
      <c r="O202" s="71"/>
      <c r="P202" s="73"/>
      <c r="Q202" s="73"/>
      <c r="S202"/>
      <c r="T202"/>
      <c r="U202"/>
      <c r="W202"/>
      <c r="X202"/>
      <c r="Y202"/>
      <c r="AA202"/>
      <c r="AB202"/>
      <c r="AC202"/>
      <c r="AE202"/>
      <c r="AF202"/>
      <c r="AG202"/>
      <c r="AI202"/>
      <c r="AJ202"/>
      <c r="AK202"/>
    </row>
    <row r="203" spans="1:37" ht="25.5" customHeight="1" thickBot="1" x14ac:dyDescent="0.25">
      <c r="A203" s="10"/>
      <c r="B203" s="116">
        <v>43528</v>
      </c>
      <c r="C203" s="117">
        <v>0</v>
      </c>
      <c r="D203" s="117">
        <v>0</v>
      </c>
      <c r="E203" s="117">
        <v>0</v>
      </c>
      <c r="F203" s="117">
        <v>0</v>
      </c>
      <c r="G203" s="117">
        <v>0</v>
      </c>
      <c r="H203" s="117">
        <v>0</v>
      </c>
      <c r="I203" s="117">
        <v>0</v>
      </c>
      <c r="J203" s="16"/>
      <c r="K203" s="17">
        <f t="shared" si="0"/>
        <v>1</v>
      </c>
      <c r="L203" s="17">
        <f t="shared" si="1"/>
        <v>3</v>
      </c>
      <c r="M203" s="71"/>
      <c r="N203" s="72"/>
      <c r="O203" s="71"/>
      <c r="P203" s="73"/>
      <c r="Q203" s="73"/>
      <c r="S203"/>
      <c r="T203"/>
      <c r="U203"/>
      <c r="W203"/>
      <c r="X203"/>
      <c r="Y203"/>
      <c r="AA203"/>
      <c r="AB203"/>
      <c r="AC203"/>
      <c r="AE203"/>
      <c r="AF203"/>
      <c r="AG203"/>
      <c r="AI203"/>
      <c r="AJ203"/>
      <c r="AK203"/>
    </row>
    <row r="204" spans="1:37" ht="25.5" customHeight="1" thickBot="1" x14ac:dyDescent="0.25">
      <c r="A204" s="10"/>
      <c r="B204" s="116">
        <v>43531</v>
      </c>
      <c r="C204" s="117">
        <v>0</v>
      </c>
      <c r="D204" s="117">
        <v>0</v>
      </c>
      <c r="E204" s="117">
        <v>0</v>
      </c>
      <c r="F204" s="117">
        <v>1</v>
      </c>
      <c r="G204" s="117">
        <v>0</v>
      </c>
      <c r="H204" s="117">
        <v>0</v>
      </c>
      <c r="I204" s="117">
        <v>0</v>
      </c>
      <c r="J204" s="16"/>
      <c r="K204" s="17">
        <f t="shared" si="0"/>
        <v>1</v>
      </c>
      <c r="L204" s="17">
        <f t="shared" si="1"/>
        <v>3</v>
      </c>
      <c r="M204" s="71"/>
      <c r="N204" s="72"/>
      <c r="O204" s="71"/>
      <c r="P204" s="73"/>
      <c r="Q204" s="73"/>
      <c r="S204"/>
      <c r="T204"/>
      <c r="U204"/>
      <c r="W204"/>
      <c r="X204"/>
      <c r="Y204"/>
      <c r="AA204"/>
      <c r="AB204"/>
      <c r="AC204"/>
      <c r="AE204"/>
      <c r="AF204"/>
      <c r="AG204"/>
      <c r="AI204"/>
      <c r="AJ204"/>
      <c r="AK204"/>
    </row>
    <row r="205" spans="1:37" ht="25.5" customHeight="1" thickBot="1" x14ac:dyDescent="0.25">
      <c r="A205" s="10"/>
      <c r="B205" s="116">
        <v>43532</v>
      </c>
      <c r="C205" s="117">
        <v>0</v>
      </c>
      <c r="D205" s="117">
        <v>0</v>
      </c>
      <c r="E205" s="117">
        <v>0</v>
      </c>
      <c r="F205" s="117">
        <v>0</v>
      </c>
      <c r="G205" s="117">
        <v>0</v>
      </c>
      <c r="H205" s="117">
        <v>0</v>
      </c>
      <c r="I205" s="117">
        <v>0</v>
      </c>
      <c r="J205" s="16"/>
      <c r="K205" s="17">
        <f t="shared" si="0"/>
        <v>1</v>
      </c>
      <c r="L205" s="17">
        <f t="shared" si="1"/>
        <v>3</v>
      </c>
      <c r="M205" s="71"/>
      <c r="N205" s="72"/>
      <c r="O205" s="71"/>
      <c r="P205" s="73"/>
      <c r="Q205" s="73"/>
      <c r="S205"/>
      <c r="T205"/>
      <c r="U205"/>
      <c r="W205"/>
      <c r="X205"/>
      <c r="Y205"/>
      <c r="AA205"/>
      <c r="AB205"/>
      <c r="AC205"/>
      <c r="AE205"/>
      <c r="AF205"/>
      <c r="AG205"/>
      <c r="AI205"/>
      <c r="AJ205"/>
      <c r="AK205"/>
    </row>
    <row r="206" spans="1:37" ht="25.5" customHeight="1" thickBot="1" x14ac:dyDescent="0.25">
      <c r="A206" s="10"/>
      <c r="B206" s="116">
        <v>43534</v>
      </c>
      <c r="C206" s="117">
        <v>0</v>
      </c>
      <c r="D206" s="117">
        <v>0</v>
      </c>
      <c r="E206" s="117">
        <v>0</v>
      </c>
      <c r="F206" s="117">
        <v>0</v>
      </c>
      <c r="G206" s="117">
        <v>0</v>
      </c>
      <c r="H206" s="117">
        <v>0</v>
      </c>
      <c r="I206" s="117">
        <v>0</v>
      </c>
      <c r="J206" s="16"/>
      <c r="K206" s="17">
        <f t="shared" si="0"/>
        <v>1</v>
      </c>
      <c r="L206" s="17">
        <f t="shared" si="1"/>
        <v>3</v>
      </c>
      <c r="M206" s="71"/>
      <c r="N206" s="72"/>
      <c r="O206" s="71"/>
      <c r="P206" s="73"/>
      <c r="Q206" s="73"/>
      <c r="S206"/>
      <c r="T206"/>
      <c r="U206"/>
      <c r="W206"/>
      <c r="X206"/>
      <c r="Y206"/>
      <c r="AA206"/>
      <c r="AB206"/>
      <c r="AC206"/>
      <c r="AE206"/>
      <c r="AF206"/>
      <c r="AG206"/>
      <c r="AI206"/>
      <c r="AJ206"/>
      <c r="AK206"/>
    </row>
    <row r="207" spans="1:37" ht="25.5" customHeight="1" thickBot="1" x14ac:dyDescent="0.25">
      <c r="A207" s="10"/>
      <c r="B207" s="116">
        <v>43535</v>
      </c>
      <c r="C207" s="117">
        <v>0</v>
      </c>
      <c r="D207" s="117">
        <v>0</v>
      </c>
      <c r="E207" s="117">
        <v>0</v>
      </c>
      <c r="F207" s="117">
        <v>1</v>
      </c>
      <c r="G207" s="117">
        <v>0</v>
      </c>
      <c r="H207" s="117">
        <v>0</v>
      </c>
      <c r="I207" s="117">
        <v>0</v>
      </c>
      <c r="J207" s="16"/>
      <c r="K207" s="17">
        <f t="shared" si="0"/>
        <v>1</v>
      </c>
      <c r="L207" s="17">
        <f t="shared" si="1"/>
        <v>3</v>
      </c>
      <c r="M207" s="71"/>
      <c r="N207" s="72"/>
      <c r="O207" s="71"/>
      <c r="P207" s="73"/>
      <c r="Q207" s="73"/>
      <c r="S207"/>
      <c r="T207"/>
      <c r="U207"/>
      <c r="W207"/>
      <c r="X207"/>
      <c r="Y207"/>
      <c r="AA207"/>
      <c r="AB207"/>
      <c r="AC207"/>
      <c r="AE207"/>
      <c r="AF207"/>
      <c r="AG207"/>
      <c r="AI207"/>
      <c r="AJ207"/>
      <c r="AK207"/>
    </row>
    <row r="208" spans="1:37" ht="25.5" customHeight="1" thickBot="1" x14ac:dyDescent="0.25">
      <c r="A208" s="10"/>
      <c r="B208" s="116">
        <v>43536</v>
      </c>
      <c r="C208" s="117">
        <v>0</v>
      </c>
      <c r="D208" s="117">
        <v>0</v>
      </c>
      <c r="E208" s="117">
        <v>0</v>
      </c>
      <c r="F208" s="117">
        <v>0</v>
      </c>
      <c r="G208" s="117">
        <v>0</v>
      </c>
      <c r="H208" s="117">
        <v>0</v>
      </c>
      <c r="I208" s="117">
        <v>0</v>
      </c>
      <c r="J208" s="16"/>
      <c r="K208" s="17">
        <f t="shared" si="0"/>
        <v>1</v>
      </c>
      <c r="L208" s="17">
        <f t="shared" si="1"/>
        <v>3</v>
      </c>
      <c r="M208" s="71"/>
      <c r="N208" s="72"/>
      <c r="O208" s="71"/>
      <c r="P208" s="73"/>
      <c r="Q208" s="73"/>
      <c r="S208"/>
      <c r="T208"/>
      <c r="U208"/>
      <c r="W208"/>
      <c r="X208"/>
      <c r="Y208"/>
      <c r="AA208"/>
      <c r="AB208"/>
      <c r="AC208"/>
      <c r="AE208"/>
      <c r="AF208"/>
      <c r="AG208"/>
      <c r="AI208"/>
      <c r="AJ208"/>
      <c r="AK208"/>
    </row>
    <row r="209" spans="1:37" ht="25.5" customHeight="1" thickBot="1" x14ac:dyDescent="0.25">
      <c r="A209" s="10"/>
      <c r="B209" s="116">
        <v>43536</v>
      </c>
      <c r="C209" s="117">
        <v>0</v>
      </c>
      <c r="D209" s="117">
        <v>0</v>
      </c>
      <c r="E209" s="117">
        <v>0</v>
      </c>
      <c r="F209" s="117">
        <v>0</v>
      </c>
      <c r="G209" s="117">
        <v>0</v>
      </c>
      <c r="H209" s="117">
        <v>0</v>
      </c>
      <c r="I209" s="117">
        <v>0</v>
      </c>
      <c r="J209" s="16"/>
      <c r="K209" s="17">
        <f t="shared" si="0"/>
        <v>1</v>
      </c>
      <c r="L209" s="17">
        <f t="shared" si="1"/>
        <v>3</v>
      </c>
      <c r="M209" s="71"/>
      <c r="N209" s="72"/>
      <c r="O209" s="71"/>
      <c r="P209" s="73"/>
      <c r="Q209" s="73"/>
      <c r="S209"/>
      <c r="T209"/>
      <c r="U209"/>
      <c r="W209"/>
      <c r="X209"/>
      <c r="Y209"/>
      <c r="AA209"/>
      <c r="AB209"/>
      <c r="AC209"/>
      <c r="AE209"/>
      <c r="AF209"/>
      <c r="AG209"/>
      <c r="AI209"/>
      <c r="AJ209"/>
      <c r="AK209"/>
    </row>
    <row r="210" spans="1:37" ht="25.5" customHeight="1" thickBot="1" x14ac:dyDescent="0.25">
      <c r="A210" s="10"/>
      <c r="B210" s="116">
        <v>43537</v>
      </c>
      <c r="C210" s="117">
        <v>0</v>
      </c>
      <c r="D210" s="117">
        <v>0</v>
      </c>
      <c r="E210" s="117">
        <v>0</v>
      </c>
      <c r="F210" s="117">
        <v>0</v>
      </c>
      <c r="G210" s="117">
        <v>0</v>
      </c>
      <c r="H210" s="117">
        <v>0</v>
      </c>
      <c r="I210" s="117">
        <v>0</v>
      </c>
      <c r="J210" s="16"/>
      <c r="K210" s="17">
        <f t="shared" si="0"/>
        <v>1</v>
      </c>
      <c r="L210" s="17">
        <f t="shared" si="1"/>
        <v>3</v>
      </c>
      <c r="M210" s="71"/>
      <c r="N210" s="72"/>
      <c r="O210" s="71"/>
      <c r="P210" s="73"/>
      <c r="Q210" s="73"/>
      <c r="S210"/>
      <c r="T210"/>
      <c r="U210"/>
      <c r="W210"/>
      <c r="X210"/>
      <c r="Y210"/>
      <c r="AA210"/>
      <c r="AB210"/>
      <c r="AC210"/>
      <c r="AE210"/>
      <c r="AF210"/>
      <c r="AG210"/>
      <c r="AI210"/>
      <c r="AJ210"/>
      <c r="AK210"/>
    </row>
    <row r="211" spans="1:37" ht="25.5" customHeight="1" thickBot="1" x14ac:dyDescent="0.25">
      <c r="A211" s="10"/>
      <c r="B211" s="116">
        <v>43537</v>
      </c>
      <c r="C211" s="117">
        <v>0</v>
      </c>
      <c r="D211" s="117">
        <v>0</v>
      </c>
      <c r="E211" s="117">
        <v>0</v>
      </c>
      <c r="F211" s="117">
        <v>0</v>
      </c>
      <c r="G211" s="117">
        <v>0</v>
      </c>
      <c r="H211" s="117">
        <v>0</v>
      </c>
      <c r="I211" s="117">
        <v>0</v>
      </c>
      <c r="J211" s="16"/>
      <c r="K211" s="17">
        <f t="shared" ref="K211:K243" si="2">$C$9</f>
        <v>1</v>
      </c>
      <c r="L211" s="17">
        <f t="shared" ref="L211:L243" si="3">$F$9</f>
        <v>3</v>
      </c>
      <c r="M211" s="71"/>
      <c r="N211" s="72"/>
      <c r="O211" s="71"/>
      <c r="P211" s="73"/>
      <c r="Q211" s="73"/>
      <c r="S211"/>
      <c r="T211"/>
      <c r="U211"/>
      <c r="W211"/>
      <c r="X211"/>
      <c r="Y211"/>
      <c r="AA211"/>
      <c r="AB211"/>
      <c r="AC211"/>
      <c r="AE211"/>
      <c r="AF211"/>
      <c r="AG211"/>
      <c r="AI211"/>
      <c r="AJ211"/>
      <c r="AK211"/>
    </row>
    <row r="212" spans="1:37" ht="25.5" customHeight="1" thickBot="1" x14ac:dyDescent="0.25">
      <c r="A212" s="10"/>
      <c r="B212" s="116">
        <v>43537</v>
      </c>
      <c r="C212" s="117">
        <v>0</v>
      </c>
      <c r="D212" s="117">
        <v>0</v>
      </c>
      <c r="E212" s="117">
        <v>0</v>
      </c>
      <c r="F212" s="117">
        <v>0</v>
      </c>
      <c r="G212" s="117">
        <v>0</v>
      </c>
      <c r="H212" s="117">
        <v>0</v>
      </c>
      <c r="I212" s="117">
        <v>0</v>
      </c>
      <c r="J212" s="16"/>
      <c r="K212" s="17">
        <f t="shared" si="2"/>
        <v>1</v>
      </c>
      <c r="L212" s="17">
        <f t="shared" si="3"/>
        <v>3</v>
      </c>
      <c r="M212" s="71"/>
      <c r="N212" s="72"/>
      <c r="O212" s="71"/>
      <c r="P212" s="73"/>
      <c r="Q212" s="73"/>
      <c r="S212"/>
      <c r="T212"/>
      <c r="U212"/>
      <c r="W212"/>
      <c r="X212"/>
      <c r="Y212"/>
      <c r="AA212"/>
      <c r="AB212"/>
      <c r="AC212"/>
      <c r="AE212"/>
      <c r="AF212"/>
      <c r="AG212"/>
      <c r="AI212"/>
      <c r="AJ212"/>
      <c r="AK212"/>
    </row>
    <row r="213" spans="1:37" ht="25.5" customHeight="1" thickBot="1" x14ac:dyDescent="0.25">
      <c r="A213" s="10"/>
      <c r="B213" s="116">
        <v>43537</v>
      </c>
      <c r="C213" s="117">
        <v>0</v>
      </c>
      <c r="D213" s="117">
        <v>0</v>
      </c>
      <c r="E213" s="117">
        <v>0</v>
      </c>
      <c r="F213" s="117">
        <v>0</v>
      </c>
      <c r="G213" s="117">
        <v>0</v>
      </c>
      <c r="H213" s="117">
        <v>0</v>
      </c>
      <c r="I213" s="117">
        <v>0</v>
      </c>
      <c r="J213" s="16"/>
      <c r="K213" s="17">
        <f t="shared" si="2"/>
        <v>1</v>
      </c>
      <c r="L213" s="17">
        <f t="shared" si="3"/>
        <v>3</v>
      </c>
      <c r="M213" s="71"/>
      <c r="N213" s="72"/>
      <c r="O213" s="71"/>
      <c r="P213" s="73"/>
      <c r="Q213" s="73"/>
      <c r="S213"/>
      <c r="T213"/>
      <c r="U213"/>
      <c r="W213"/>
      <c r="X213"/>
      <c r="Y213"/>
      <c r="AA213"/>
      <c r="AB213"/>
      <c r="AC213"/>
      <c r="AE213"/>
      <c r="AF213"/>
      <c r="AG213"/>
      <c r="AI213"/>
      <c r="AJ213"/>
      <c r="AK213"/>
    </row>
    <row r="214" spans="1:37" ht="25.5" customHeight="1" thickBot="1" x14ac:dyDescent="0.25">
      <c r="A214" s="10"/>
      <c r="B214" s="116">
        <v>43538</v>
      </c>
      <c r="C214" s="117">
        <v>0</v>
      </c>
      <c r="D214" s="117">
        <v>0</v>
      </c>
      <c r="E214" s="117">
        <v>0</v>
      </c>
      <c r="F214" s="117">
        <v>0</v>
      </c>
      <c r="G214" s="117">
        <v>0</v>
      </c>
      <c r="H214" s="117">
        <v>0</v>
      </c>
      <c r="I214" s="117">
        <v>0</v>
      </c>
      <c r="J214" s="16"/>
      <c r="K214" s="17">
        <f t="shared" si="2"/>
        <v>1</v>
      </c>
      <c r="L214" s="17">
        <f t="shared" si="3"/>
        <v>3</v>
      </c>
      <c r="M214" s="71"/>
      <c r="N214" s="72"/>
      <c r="O214" s="71"/>
      <c r="P214" s="73"/>
      <c r="Q214" s="73"/>
      <c r="S214"/>
      <c r="T214"/>
      <c r="U214"/>
      <c r="W214"/>
      <c r="X214"/>
      <c r="Y214"/>
      <c r="AA214"/>
      <c r="AB214"/>
      <c r="AC214"/>
      <c r="AE214"/>
      <c r="AF214"/>
      <c r="AG214"/>
      <c r="AI214"/>
      <c r="AJ214"/>
      <c r="AK214"/>
    </row>
    <row r="215" spans="1:37" ht="25.5" customHeight="1" thickBot="1" x14ac:dyDescent="0.25">
      <c r="A215" s="10"/>
      <c r="B215" s="116">
        <v>43538</v>
      </c>
      <c r="C215" s="117">
        <v>0</v>
      </c>
      <c r="D215" s="117">
        <v>0</v>
      </c>
      <c r="E215" s="117">
        <v>0</v>
      </c>
      <c r="F215" s="117">
        <v>0</v>
      </c>
      <c r="G215" s="117">
        <v>0</v>
      </c>
      <c r="H215" s="117">
        <v>0</v>
      </c>
      <c r="I215" s="117">
        <v>0</v>
      </c>
      <c r="J215" s="16"/>
      <c r="K215" s="17">
        <f t="shared" si="2"/>
        <v>1</v>
      </c>
      <c r="L215" s="17">
        <f t="shared" si="3"/>
        <v>3</v>
      </c>
      <c r="M215" s="71"/>
      <c r="N215" s="72"/>
      <c r="O215" s="71"/>
      <c r="P215" s="73"/>
      <c r="Q215" s="73"/>
      <c r="S215"/>
      <c r="T215"/>
      <c r="U215"/>
      <c r="W215"/>
      <c r="X215"/>
      <c r="Y215"/>
      <c r="AA215"/>
      <c r="AB215"/>
      <c r="AC215"/>
      <c r="AE215"/>
      <c r="AF215"/>
      <c r="AG215"/>
      <c r="AI215"/>
      <c r="AJ215"/>
      <c r="AK215"/>
    </row>
    <row r="216" spans="1:37" ht="25.5" customHeight="1" thickBot="1" x14ac:dyDescent="0.25">
      <c r="A216" s="10"/>
      <c r="B216" s="116">
        <v>43538</v>
      </c>
      <c r="C216" s="117">
        <v>0</v>
      </c>
      <c r="D216" s="117">
        <v>0</v>
      </c>
      <c r="E216" s="117">
        <v>0</v>
      </c>
      <c r="F216" s="117">
        <v>1</v>
      </c>
      <c r="G216" s="117">
        <v>0</v>
      </c>
      <c r="H216" s="117">
        <v>0</v>
      </c>
      <c r="I216" s="117">
        <v>0</v>
      </c>
      <c r="J216" s="16"/>
      <c r="K216" s="17">
        <f t="shared" si="2"/>
        <v>1</v>
      </c>
      <c r="L216" s="17">
        <f t="shared" si="3"/>
        <v>3</v>
      </c>
      <c r="M216" s="71"/>
      <c r="N216" s="72"/>
      <c r="O216" s="71"/>
      <c r="P216" s="73"/>
      <c r="Q216" s="73"/>
      <c r="S216"/>
      <c r="T216"/>
      <c r="U216"/>
      <c r="W216"/>
      <c r="X216"/>
      <c r="Y216"/>
      <c r="AA216"/>
      <c r="AB216"/>
      <c r="AC216"/>
      <c r="AE216"/>
      <c r="AF216"/>
      <c r="AG216"/>
      <c r="AI216"/>
      <c r="AJ216"/>
      <c r="AK216"/>
    </row>
    <row r="217" spans="1:37" ht="25.5" customHeight="1" thickBot="1" x14ac:dyDescent="0.25">
      <c r="A217" s="10"/>
      <c r="B217" s="116">
        <v>43538</v>
      </c>
      <c r="C217" s="117">
        <v>0</v>
      </c>
      <c r="D217" s="117">
        <v>0</v>
      </c>
      <c r="E217" s="117">
        <v>0</v>
      </c>
      <c r="F217" s="117">
        <v>0</v>
      </c>
      <c r="G217" s="117">
        <v>0</v>
      </c>
      <c r="H217" s="117">
        <v>0</v>
      </c>
      <c r="I217" s="117">
        <v>0</v>
      </c>
      <c r="J217" s="16"/>
      <c r="K217" s="17">
        <f t="shared" si="2"/>
        <v>1</v>
      </c>
      <c r="L217" s="17">
        <f t="shared" si="3"/>
        <v>3</v>
      </c>
      <c r="M217" s="71"/>
      <c r="N217" s="72"/>
      <c r="O217" s="71"/>
      <c r="P217" s="73"/>
      <c r="Q217" s="73"/>
      <c r="S217"/>
      <c r="T217"/>
      <c r="U217"/>
      <c r="W217"/>
      <c r="X217"/>
      <c r="Y217"/>
      <c r="AA217"/>
      <c r="AB217"/>
      <c r="AC217"/>
      <c r="AE217"/>
      <c r="AF217"/>
      <c r="AG217"/>
      <c r="AI217"/>
      <c r="AJ217"/>
      <c r="AK217"/>
    </row>
    <row r="218" spans="1:37" ht="25.5" customHeight="1" thickBot="1" x14ac:dyDescent="0.25">
      <c r="A218" s="10"/>
      <c r="B218" s="116">
        <v>43539</v>
      </c>
      <c r="C218" s="117">
        <v>0</v>
      </c>
      <c r="D218" s="117">
        <v>0</v>
      </c>
      <c r="E218" s="117">
        <v>0</v>
      </c>
      <c r="F218" s="117">
        <v>0</v>
      </c>
      <c r="G218" s="117">
        <v>0</v>
      </c>
      <c r="H218" s="117">
        <v>0</v>
      </c>
      <c r="I218" s="117">
        <v>0</v>
      </c>
      <c r="J218" s="16"/>
      <c r="K218" s="17">
        <f t="shared" si="2"/>
        <v>1</v>
      </c>
      <c r="L218" s="17">
        <f t="shared" si="3"/>
        <v>3</v>
      </c>
      <c r="M218" s="71"/>
      <c r="N218" s="72"/>
      <c r="O218" s="71"/>
      <c r="P218" s="73"/>
      <c r="Q218" s="73"/>
      <c r="S218"/>
      <c r="T218"/>
      <c r="U218"/>
      <c r="W218"/>
      <c r="X218"/>
      <c r="Y218"/>
      <c r="AA218"/>
      <c r="AB218"/>
      <c r="AC218"/>
      <c r="AE218"/>
      <c r="AF218"/>
      <c r="AG218"/>
      <c r="AI218"/>
      <c r="AJ218"/>
      <c r="AK218"/>
    </row>
    <row r="219" spans="1:37" ht="25.5" customHeight="1" thickBot="1" x14ac:dyDescent="0.25">
      <c r="A219" s="10"/>
      <c r="B219" s="116">
        <v>43539</v>
      </c>
      <c r="C219" s="117">
        <v>0</v>
      </c>
      <c r="D219" s="117">
        <v>0</v>
      </c>
      <c r="E219" s="117">
        <v>0</v>
      </c>
      <c r="F219" s="117">
        <v>0</v>
      </c>
      <c r="G219" s="117">
        <v>0</v>
      </c>
      <c r="H219" s="117">
        <v>0</v>
      </c>
      <c r="I219" s="117">
        <v>0</v>
      </c>
      <c r="J219" s="16"/>
      <c r="K219" s="17">
        <f t="shared" si="2"/>
        <v>1</v>
      </c>
      <c r="L219" s="17">
        <f t="shared" si="3"/>
        <v>3</v>
      </c>
      <c r="M219" s="71"/>
      <c r="N219" s="72"/>
      <c r="O219" s="71"/>
      <c r="P219" s="73"/>
      <c r="Q219" s="73"/>
      <c r="S219"/>
      <c r="T219"/>
      <c r="U219"/>
      <c r="W219"/>
      <c r="X219"/>
      <c r="Y219"/>
      <c r="AA219"/>
      <c r="AB219"/>
      <c r="AC219"/>
      <c r="AE219"/>
      <c r="AF219"/>
      <c r="AG219"/>
      <c r="AI219"/>
      <c r="AJ219"/>
      <c r="AK219"/>
    </row>
    <row r="220" spans="1:37" ht="25.5" customHeight="1" thickBot="1" x14ac:dyDescent="0.25">
      <c r="A220" s="10"/>
      <c r="B220" s="116">
        <v>43539</v>
      </c>
      <c r="C220" s="117">
        <v>0</v>
      </c>
      <c r="D220" s="117">
        <v>0</v>
      </c>
      <c r="E220" s="117">
        <v>0</v>
      </c>
      <c r="F220" s="117">
        <v>0</v>
      </c>
      <c r="G220" s="117">
        <v>0</v>
      </c>
      <c r="H220" s="117">
        <v>0</v>
      </c>
      <c r="I220" s="117">
        <v>0</v>
      </c>
      <c r="J220" s="16"/>
      <c r="K220" s="17">
        <f t="shared" si="2"/>
        <v>1</v>
      </c>
      <c r="L220" s="17">
        <f t="shared" si="3"/>
        <v>3</v>
      </c>
      <c r="M220" s="71"/>
      <c r="N220" s="72"/>
      <c r="O220" s="71"/>
      <c r="P220" s="73"/>
      <c r="Q220" s="73"/>
      <c r="S220"/>
      <c r="T220"/>
      <c r="U220"/>
      <c r="W220"/>
      <c r="X220"/>
      <c r="Y220"/>
      <c r="AA220"/>
      <c r="AB220"/>
      <c r="AC220"/>
      <c r="AE220"/>
      <c r="AF220"/>
      <c r="AG220"/>
      <c r="AI220"/>
      <c r="AJ220"/>
      <c r="AK220"/>
    </row>
    <row r="221" spans="1:37" ht="25.5" customHeight="1" thickBot="1" x14ac:dyDescent="0.25">
      <c r="A221" s="10"/>
      <c r="B221" s="116">
        <v>43542</v>
      </c>
      <c r="C221" s="117">
        <v>0</v>
      </c>
      <c r="D221" s="117">
        <v>0</v>
      </c>
      <c r="E221" s="117">
        <v>0</v>
      </c>
      <c r="F221" s="117">
        <v>1</v>
      </c>
      <c r="G221" s="117">
        <v>0</v>
      </c>
      <c r="H221" s="117">
        <v>0</v>
      </c>
      <c r="I221" s="117">
        <v>0</v>
      </c>
      <c r="J221" s="16"/>
      <c r="K221" s="17">
        <f t="shared" si="2"/>
        <v>1</v>
      </c>
      <c r="L221" s="17">
        <f t="shared" si="3"/>
        <v>3</v>
      </c>
      <c r="M221" s="71"/>
      <c r="N221" s="72"/>
      <c r="O221" s="71"/>
      <c r="P221" s="73"/>
      <c r="Q221" s="73"/>
      <c r="S221"/>
      <c r="T221"/>
      <c r="U221"/>
      <c r="W221"/>
      <c r="X221"/>
      <c r="Y221"/>
      <c r="AA221"/>
      <c r="AB221"/>
      <c r="AC221"/>
      <c r="AE221"/>
      <c r="AF221"/>
      <c r="AG221"/>
      <c r="AI221"/>
      <c r="AJ221"/>
      <c r="AK221"/>
    </row>
    <row r="222" spans="1:37" ht="25.5" customHeight="1" thickBot="1" x14ac:dyDescent="0.25">
      <c r="A222" s="10"/>
      <c r="B222" s="116">
        <v>43544</v>
      </c>
      <c r="C222" s="117">
        <v>0</v>
      </c>
      <c r="D222" s="117">
        <v>0</v>
      </c>
      <c r="E222" s="117">
        <v>0</v>
      </c>
      <c r="F222" s="117">
        <v>0</v>
      </c>
      <c r="G222" s="117">
        <v>1</v>
      </c>
      <c r="H222" s="117">
        <v>0</v>
      </c>
      <c r="I222" s="117">
        <v>0</v>
      </c>
      <c r="J222" s="16"/>
      <c r="K222" s="17">
        <f t="shared" si="2"/>
        <v>1</v>
      </c>
      <c r="L222" s="17">
        <f t="shared" si="3"/>
        <v>3</v>
      </c>
      <c r="M222" s="71"/>
      <c r="N222" s="72"/>
      <c r="O222" s="71"/>
      <c r="P222" s="73"/>
      <c r="Q222" s="73"/>
      <c r="S222"/>
      <c r="T222"/>
      <c r="U222"/>
      <c r="W222"/>
      <c r="X222"/>
      <c r="Y222"/>
      <c r="AA222"/>
      <c r="AB222"/>
      <c r="AC222"/>
      <c r="AE222"/>
      <c r="AF222"/>
      <c r="AG222"/>
      <c r="AI222"/>
      <c r="AJ222"/>
      <c r="AK222"/>
    </row>
    <row r="223" spans="1:37" ht="25.5" customHeight="1" thickBot="1" x14ac:dyDescent="0.25">
      <c r="A223" s="10"/>
      <c r="B223" s="116">
        <v>43548</v>
      </c>
      <c r="C223" s="117">
        <v>0</v>
      </c>
      <c r="D223" s="117">
        <v>0</v>
      </c>
      <c r="E223" s="117">
        <v>1</v>
      </c>
      <c r="F223" s="117">
        <v>0</v>
      </c>
      <c r="G223" s="117">
        <v>0</v>
      </c>
      <c r="H223" s="117">
        <v>0</v>
      </c>
      <c r="I223" s="117">
        <v>0</v>
      </c>
      <c r="J223" s="16"/>
      <c r="K223" s="17">
        <f t="shared" si="2"/>
        <v>1</v>
      </c>
      <c r="L223" s="17">
        <f t="shared" si="3"/>
        <v>3</v>
      </c>
      <c r="M223" s="71"/>
      <c r="N223" s="72"/>
      <c r="O223" s="71"/>
      <c r="P223" s="73"/>
      <c r="Q223" s="73"/>
      <c r="S223"/>
      <c r="T223"/>
      <c r="U223"/>
      <c r="W223"/>
      <c r="X223"/>
      <c r="Y223"/>
      <c r="AA223"/>
      <c r="AB223"/>
      <c r="AC223"/>
      <c r="AE223"/>
      <c r="AF223"/>
      <c r="AG223"/>
      <c r="AI223"/>
      <c r="AJ223"/>
      <c r="AK223"/>
    </row>
    <row r="224" spans="1:37" ht="25.5" customHeight="1" thickBot="1" x14ac:dyDescent="0.25">
      <c r="A224" s="10"/>
      <c r="B224" s="116">
        <v>43550</v>
      </c>
      <c r="C224" s="117">
        <v>0</v>
      </c>
      <c r="D224" s="117">
        <v>0</v>
      </c>
      <c r="E224" s="117">
        <v>0</v>
      </c>
      <c r="F224" s="117">
        <v>0</v>
      </c>
      <c r="G224" s="117">
        <v>0</v>
      </c>
      <c r="H224" s="117">
        <v>0</v>
      </c>
      <c r="I224" s="117">
        <v>0</v>
      </c>
      <c r="J224" s="16"/>
      <c r="K224" s="17">
        <f t="shared" si="2"/>
        <v>1</v>
      </c>
      <c r="L224" s="17">
        <f t="shared" si="3"/>
        <v>3</v>
      </c>
      <c r="M224" s="71"/>
      <c r="N224" s="72"/>
      <c r="O224" s="71"/>
      <c r="P224" s="73"/>
      <c r="Q224" s="73"/>
      <c r="S224"/>
      <c r="T224"/>
      <c r="U224"/>
      <c r="W224"/>
      <c r="X224"/>
      <c r="Y224"/>
      <c r="AA224"/>
      <c r="AB224"/>
      <c r="AC224"/>
      <c r="AE224"/>
      <c r="AF224"/>
      <c r="AG224"/>
      <c r="AI224"/>
      <c r="AJ224"/>
      <c r="AK224"/>
    </row>
    <row r="225" spans="1:37" ht="25.5" customHeight="1" thickBot="1" x14ac:dyDescent="0.25">
      <c r="A225" s="10"/>
      <c r="B225" s="116">
        <v>43551</v>
      </c>
      <c r="C225" s="117">
        <v>0</v>
      </c>
      <c r="D225" s="117">
        <v>0</v>
      </c>
      <c r="E225" s="117">
        <v>1</v>
      </c>
      <c r="F225" s="117">
        <v>0</v>
      </c>
      <c r="G225" s="117">
        <v>0</v>
      </c>
      <c r="H225" s="117">
        <v>0</v>
      </c>
      <c r="I225" s="117">
        <v>0</v>
      </c>
      <c r="J225" s="16"/>
      <c r="K225" s="17">
        <f t="shared" si="2"/>
        <v>1</v>
      </c>
      <c r="L225" s="17">
        <f t="shared" si="3"/>
        <v>3</v>
      </c>
      <c r="M225" s="71"/>
      <c r="N225" s="72"/>
      <c r="O225" s="71"/>
      <c r="P225" s="73"/>
      <c r="Q225" s="73"/>
      <c r="S225"/>
      <c r="T225"/>
      <c r="U225"/>
      <c r="W225"/>
      <c r="X225"/>
      <c r="Y225"/>
      <c r="AA225"/>
      <c r="AB225"/>
      <c r="AC225"/>
      <c r="AE225"/>
      <c r="AF225"/>
      <c r="AG225"/>
      <c r="AI225"/>
      <c r="AJ225"/>
      <c r="AK225"/>
    </row>
    <row r="226" spans="1:37" ht="25.5" customHeight="1" thickBot="1" x14ac:dyDescent="0.25">
      <c r="A226" s="10"/>
      <c r="B226" s="116">
        <v>43553</v>
      </c>
      <c r="C226" s="117">
        <v>0</v>
      </c>
      <c r="D226" s="117">
        <v>0</v>
      </c>
      <c r="E226" s="117">
        <v>0</v>
      </c>
      <c r="F226" s="117">
        <v>0</v>
      </c>
      <c r="G226" s="117">
        <v>0</v>
      </c>
      <c r="H226" s="117">
        <v>0</v>
      </c>
      <c r="I226" s="117">
        <v>0</v>
      </c>
      <c r="J226" s="16"/>
      <c r="K226" s="17">
        <f t="shared" si="2"/>
        <v>1</v>
      </c>
      <c r="L226" s="17">
        <f t="shared" si="3"/>
        <v>3</v>
      </c>
      <c r="M226" s="71"/>
      <c r="N226" s="72"/>
      <c r="O226" s="71"/>
      <c r="P226" s="73"/>
      <c r="Q226" s="73"/>
      <c r="S226"/>
      <c r="T226"/>
      <c r="U226"/>
      <c r="W226"/>
      <c r="X226"/>
      <c r="Y226"/>
      <c r="AA226"/>
      <c r="AB226"/>
      <c r="AC226"/>
      <c r="AE226"/>
      <c r="AF226"/>
      <c r="AG226"/>
      <c r="AI226"/>
      <c r="AJ226"/>
      <c r="AK226"/>
    </row>
    <row r="227" spans="1:37" ht="25.5" customHeight="1" thickBot="1" x14ac:dyDescent="0.25">
      <c r="A227" s="10"/>
      <c r="B227" s="116">
        <v>43554</v>
      </c>
      <c r="C227" s="117">
        <v>0</v>
      </c>
      <c r="D227" s="117">
        <v>0</v>
      </c>
      <c r="E227" s="117">
        <v>0</v>
      </c>
      <c r="F227" s="117">
        <v>0</v>
      </c>
      <c r="G227" s="117">
        <v>0</v>
      </c>
      <c r="H227" s="117">
        <v>0</v>
      </c>
      <c r="I227" s="117">
        <v>0</v>
      </c>
      <c r="J227" s="16"/>
      <c r="K227" s="17">
        <f t="shared" si="2"/>
        <v>1</v>
      </c>
      <c r="L227" s="17">
        <f t="shared" si="3"/>
        <v>3</v>
      </c>
      <c r="M227" s="71"/>
      <c r="N227" s="72"/>
      <c r="O227" s="71"/>
      <c r="P227" s="73"/>
      <c r="Q227" s="73"/>
      <c r="S227"/>
      <c r="T227"/>
      <c r="U227"/>
      <c r="W227"/>
      <c r="X227"/>
      <c r="Y227"/>
      <c r="AA227"/>
      <c r="AB227"/>
      <c r="AC227"/>
      <c r="AE227"/>
      <c r="AF227"/>
      <c r="AG227"/>
      <c r="AI227"/>
      <c r="AJ227"/>
      <c r="AK227"/>
    </row>
    <row r="228" spans="1:37" ht="25.5" customHeight="1" x14ac:dyDescent="0.2">
      <c r="A228" s="10"/>
      <c r="B228" s="118">
        <v>43556</v>
      </c>
      <c r="C228" s="88">
        <v>0</v>
      </c>
      <c r="D228" s="88">
        <v>0</v>
      </c>
      <c r="E228" s="88">
        <v>0</v>
      </c>
      <c r="F228" s="88">
        <v>0</v>
      </c>
      <c r="G228" s="88">
        <v>0</v>
      </c>
      <c r="H228" s="88">
        <v>0</v>
      </c>
      <c r="I228" s="88">
        <v>0</v>
      </c>
      <c r="J228" s="16"/>
      <c r="K228" s="17">
        <f t="shared" si="2"/>
        <v>1</v>
      </c>
      <c r="L228" s="17">
        <f t="shared" si="3"/>
        <v>3</v>
      </c>
      <c r="M228" s="71"/>
      <c r="N228" s="72"/>
      <c r="O228" s="71"/>
      <c r="P228" s="73"/>
      <c r="Q228" s="73"/>
      <c r="S228"/>
      <c r="T228"/>
      <c r="U228"/>
      <c r="W228"/>
      <c r="X228"/>
      <c r="Y228"/>
      <c r="AA228"/>
      <c r="AB228"/>
      <c r="AC228"/>
      <c r="AE228"/>
      <c r="AF228"/>
      <c r="AG228"/>
      <c r="AI228"/>
      <c r="AJ228"/>
      <c r="AK228"/>
    </row>
    <row r="229" spans="1:37" ht="25.5" customHeight="1" x14ac:dyDescent="0.2">
      <c r="A229" s="10"/>
      <c r="B229" s="118">
        <v>43556</v>
      </c>
      <c r="C229" s="88">
        <v>0</v>
      </c>
      <c r="D229" s="88">
        <v>0</v>
      </c>
      <c r="E229" s="88">
        <v>0</v>
      </c>
      <c r="F229" s="88">
        <v>1</v>
      </c>
      <c r="G229" s="88">
        <v>0</v>
      </c>
      <c r="H229" s="88">
        <v>0</v>
      </c>
      <c r="I229" s="88">
        <v>0</v>
      </c>
      <c r="J229" s="16"/>
      <c r="K229" s="17">
        <f t="shared" si="2"/>
        <v>1</v>
      </c>
      <c r="L229" s="17">
        <f t="shared" si="3"/>
        <v>3</v>
      </c>
      <c r="M229" s="71"/>
      <c r="N229" s="72"/>
      <c r="O229" s="71"/>
      <c r="P229" s="73"/>
      <c r="Q229" s="73"/>
      <c r="S229"/>
      <c r="T229"/>
      <c r="U229"/>
      <c r="W229"/>
      <c r="X229"/>
      <c r="Y229"/>
      <c r="AA229"/>
      <c r="AB229"/>
      <c r="AC229"/>
      <c r="AE229"/>
      <c r="AF229"/>
      <c r="AG229"/>
      <c r="AI229"/>
      <c r="AJ229"/>
      <c r="AK229"/>
    </row>
    <row r="230" spans="1:37" ht="25.5" customHeight="1" x14ac:dyDescent="0.2">
      <c r="A230" s="10"/>
      <c r="B230" s="118">
        <v>43558</v>
      </c>
      <c r="C230" s="88">
        <v>0</v>
      </c>
      <c r="D230" s="88">
        <v>0</v>
      </c>
      <c r="E230" s="88">
        <v>0</v>
      </c>
      <c r="F230" s="88">
        <v>0</v>
      </c>
      <c r="G230" s="88">
        <v>0</v>
      </c>
      <c r="H230" s="88">
        <v>1</v>
      </c>
      <c r="I230" s="88">
        <v>0</v>
      </c>
      <c r="J230" s="16"/>
      <c r="K230" s="17">
        <f t="shared" si="2"/>
        <v>1</v>
      </c>
      <c r="L230" s="17">
        <f t="shared" si="3"/>
        <v>3</v>
      </c>
      <c r="M230" s="71"/>
      <c r="N230" s="72"/>
      <c r="O230" s="71"/>
      <c r="P230" s="73"/>
      <c r="Q230" s="73"/>
      <c r="S230"/>
      <c r="T230"/>
      <c r="U230"/>
      <c r="W230"/>
      <c r="X230"/>
      <c r="Y230"/>
      <c r="AA230"/>
      <c r="AB230"/>
      <c r="AC230"/>
      <c r="AE230"/>
      <c r="AF230"/>
      <c r="AG230"/>
      <c r="AI230"/>
      <c r="AJ230"/>
      <c r="AK230"/>
    </row>
    <row r="231" spans="1:37" ht="25.5" customHeight="1" x14ac:dyDescent="0.2">
      <c r="A231" s="10"/>
      <c r="B231" s="118">
        <v>43560</v>
      </c>
      <c r="C231" s="88">
        <v>0</v>
      </c>
      <c r="D231" s="88">
        <v>0</v>
      </c>
      <c r="E231" s="88">
        <v>0</v>
      </c>
      <c r="F231" s="88">
        <v>0</v>
      </c>
      <c r="G231" s="88">
        <v>0</v>
      </c>
      <c r="H231" s="88">
        <v>0</v>
      </c>
      <c r="I231" s="88">
        <v>1</v>
      </c>
      <c r="J231" s="16"/>
      <c r="K231" s="17">
        <f t="shared" si="2"/>
        <v>1</v>
      </c>
      <c r="L231" s="17">
        <f t="shared" si="3"/>
        <v>3</v>
      </c>
      <c r="M231" s="71"/>
      <c r="N231" s="72"/>
      <c r="O231" s="71"/>
      <c r="P231" s="73"/>
      <c r="Q231" s="73"/>
      <c r="S231"/>
      <c r="T231"/>
      <c r="U231"/>
      <c r="W231"/>
      <c r="X231"/>
      <c r="Y231"/>
      <c r="AA231"/>
      <c r="AB231"/>
      <c r="AC231"/>
      <c r="AE231"/>
      <c r="AF231"/>
      <c r="AG231"/>
      <c r="AI231"/>
      <c r="AJ231"/>
      <c r="AK231"/>
    </row>
    <row r="232" spans="1:37" ht="25.5" customHeight="1" x14ac:dyDescent="0.2">
      <c r="A232" s="10"/>
      <c r="B232" s="118">
        <v>43561</v>
      </c>
      <c r="C232" s="88">
        <v>1</v>
      </c>
      <c r="D232" s="88">
        <v>0</v>
      </c>
      <c r="E232" s="88">
        <v>0</v>
      </c>
      <c r="F232" s="88">
        <v>0</v>
      </c>
      <c r="G232" s="88">
        <v>0</v>
      </c>
      <c r="H232" s="88">
        <v>0</v>
      </c>
      <c r="I232" s="88">
        <v>0</v>
      </c>
      <c r="J232" s="16"/>
      <c r="K232" s="17">
        <f t="shared" si="2"/>
        <v>1</v>
      </c>
      <c r="L232" s="17">
        <f t="shared" si="3"/>
        <v>3</v>
      </c>
      <c r="M232" s="71"/>
      <c r="N232" s="72"/>
      <c r="O232" s="71"/>
      <c r="P232" s="73"/>
      <c r="Q232" s="73"/>
      <c r="S232"/>
      <c r="T232"/>
      <c r="U232"/>
      <c r="W232"/>
      <c r="X232"/>
      <c r="Y232"/>
      <c r="AA232"/>
      <c r="AB232"/>
      <c r="AC232"/>
      <c r="AE232"/>
      <c r="AF232"/>
      <c r="AG232"/>
      <c r="AI232"/>
      <c r="AJ232"/>
      <c r="AK232"/>
    </row>
    <row r="233" spans="1:37" ht="25.5" customHeight="1" x14ac:dyDescent="0.2">
      <c r="A233" s="10"/>
      <c r="B233" s="118">
        <v>43564</v>
      </c>
      <c r="C233" s="88">
        <v>0</v>
      </c>
      <c r="D233" s="88">
        <v>0</v>
      </c>
      <c r="E233" s="88">
        <v>0</v>
      </c>
      <c r="F233" s="88">
        <v>0</v>
      </c>
      <c r="G233" s="88">
        <v>0</v>
      </c>
      <c r="H233" s="88">
        <v>0</v>
      </c>
      <c r="I233" s="88">
        <v>0</v>
      </c>
      <c r="J233" s="16"/>
      <c r="K233" s="17">
        <f t="shared" si="2"/>
        <v>1</v>
      </c>
      <c r="L233" s="17">
        <f t="shared" si="3"/>
        <v>3</v>
      </c>
      <c r="M233" s="71"/>
      <c r="N233" s="72"/>
      <c r="O233" s="71"/>
      <c r="P233" s="73"/>
      <c r="Q233" s="73"/>
      <c r="S233"/>
      <c r="T233"/>
      <c r="U233"/>
      <c r="W233"/>
      <c r="X233"/>
      <c r="Y233"/>
      <c r="AA233"/>
      <c r="AB233"/>
      <c r="AC233"/>
      <c r="AE233"/>
      <c r="AF233"/>
      <c r="AG233"/>
      <c r="AI233"/>
      <c r="AJ233"/>
      <c r="AK233"/>
    </row>
    <row r="234" spans="1:37" ht="25.5" customHeight="1" x14ac:dyDescent="0.2">
      <c r="A234" s="10"/>
      <c r="B234" s="118">
        <v>43567</v>
      </c>
      <c r="C234" s="88">
        <v>0</v>
      </c>
      <c r="D234" s="88">
        <v>0</v>
      </c>
      <c r="E234" s="88">
        <v>0</v>
      </c>
      <c r="F234" s="88">
        <v>0</v>
      </c>
      <c r="G234" s="88">
        <v>0</v>
      </c>
      <c r="H234" s="88">
        <v>0</v>
      </c>
      <c r="I234" s="88">
        <v>0</v>
      </c>
      <c r="J234" s="16"/>
      <c r="K234" s="17">
        <f t="shared" si="2"/>
        <v>1</v>
      </c>
      <c r="L234" s="17">
        <f t="shared" si="3"/>
        <v>3</v>
      </c>
      <c r="M234" s="71"/>
      <c r="N234" s="72"/>
      <c r="O234" s="71"/>
      <c r="P234" s="73"/>
      <c r="Q234" s="73"/>
      <c r="S234"/>
      <c r="T234"/>
      <c r="U234"/>
      <c r="W234"/>
      <c r="X234"/>
      <c r="Y234"/>
      <c r="AA234"/>
      <c r="AB234"/>
      <c r="AC234"/>
      <c r="AE234"/>
      <c r="AF234"/>
      <c r="AG234"/>
      <c r="AI234"/>
      <c r="AJ234"/>
      <c r="AK234"/>
    </row>
    <row r="235" spans="1:37" ht="25.5" customHeight="1" x14ac:dyDescent="0.2">
      <c r="A235" s="10"/>
      <c r="B235" s="118">
        <v>43570</v>
      </c>
      <c r="C235" s="88">
        <v>0</v>
      </c>
      <c r="D235" s="88">
        <v>0</v>
      </c>
      <c r="E235" s="88">
        <v>0</v>
      </c>
      <c r="F235" s="88">
        <v>0</v>
      </c>
      <c r="G235" s="88">
        <v>0</v>
      </c>
      <c r="H235" s="88">
        <v>0</v>
      </c>
      <c r="I235" s="88">
        <v>0</v>
      </c>
      <c r="J235" s="16"/>
      <c r="K235" s="17">
        <f t="shared" si="2"/>
        <v>1</v>
      </c>
      <c r="L235" s="17">
        <f t="shared" si="3"/>
        <v>3</v>
      </c>
      <c r="M235" s="71"/>
      <c r="N235" s="72"/>
      <c r="O235" s="71"/>
      <c r="P235" s="73"/>
      <c r="Q235" s="73"/>
      <c r="S235"/>
      <c r="T235"/>
      <c r="U235"/>
      <c r="W235"/>
      <c r="X235"/>
      <c r="Y235"/>
      <c r="AA235"/>
      <c r="AB235"/>
      <c r="AC235"/>
      <c r="AE235"/>
      <c r="AF235"/>
      <c r="AG235"/>
      <c r="AI235"/>
      <c r="AJ235"/>
      <c r="AK235"/>
    </row>
    <row r="236" spans="1:37" ht="25.5" customHeight="1" x14ac:dyDescent="0.2">
      <c r="A236" s="10"/>
      <c r="B236" s="118">
        <v>43573</v>
      </c>
      <c r="C236" s="88">
        <v>0</v>
      </c>
      <c r="D236" s="88">
        <v>0</v>
      </c>
      <c r="E236" s="88">
        <v>1</v>
      </c>
      <c r="F236" s="88">
        <v>0</v>
      </c>
      <c r="G236" s="88">
        <v>0</v>
      </c>
      <c r="H236" s="88">
        <v>0</v>
      </c>
      <c r="I236" s="88">
        <v>0</v>
      </c>
      <c r="J236" s="16"/>
      <c r="K236" s="17">
        <f t="shared" si="2"/>
        <v>1</v>
      </c>
      <c r="L236" s="17">
        <f t="shared" si="3"/>
        <v>3</v>
      </c>
      <c r="M236" s="71"/>
      <c r="N236" s="72"/>
      <c r="O236" s="71"/>
      <c r="P236" s="73"/>
      <c r="Q236" s="73"/>
      <c r="S236"/>
      <c r="T236"/>
      <c r="U236"/>
      <c r="W236"/>
      <c r="X236"/>
      <c r="Y236"/>
      <c r="AA236"/>
      <c r="AB236"/>
      <c r="AC236"/>
      <c r="AE236"/>
      <c r="AF236"/>
      <c r="AG236"/>
      <c r="AI236"/>
      <c r="AJ236"/>
      <c r="AK236"/>
    </row>
    <row r="237" spans="1:37" ht="25.5" customHeight="1" x14ac:dyDescent="0.2">
      <c r="A237" s="10"/>
      <c r="B237" s="118">
        <v>43578</v>
      </c>
      <c r="C237" s="88">
        <v>0</v>
      </c>
      <c r="D237" s="88">
        <v>0</v>
      </c>
      <c r="E237" s="88">
        <v>0</v>
      </c>
      <c r="F237" s="88">
        <v>0</v>
      </c>
      <c r="G237" s="88">
        <v>0</v>
      </c>
      <c r="H237" s="88">
        <v>0</v>
      </c>
      <c r="I237" s="88">
        <v>0</v>
      </c>
      <c r="J237" s="16"/>
      <c r="K237" s="17">
        <f t="shared" si="2"/>
        <v>1</v>
      </c>
      <c r="L237" s="17">
        <f t="shared" si="3"/>
        <v>3</v>
      </c>
      <c r="M237" s="71"/>
      <c r="N237" s="72"/>
      <c r="O237" s="71"/>
      <c r="P237" s="73"/>
      <c r="Q237" s="73"/>
      <c r="S237"/>
      <c r="T237"/>
      <c r="U237"/>
      <c r="W237"/>
      <c r="X237"/>
      <c r="Y237"/>
      <c r="AA237"/>
      <c r="AB237"/>
      <c r="AC237"/>
      <c r="AE237"/>
      <c r="AF237"/>
      <c r="AG237"/>
      <c r="AI237"/>
      <c r="AJ237"/>
      <c r="AK237"/>
    </row>
    <row r="238" spans="1:37" ht="25.5" customHeight="1" x14ac:dyDescent="0.2">
      <c r="A238" s="10"/>
      <c r="B238" s="118">
        <v>43579</v>
      </c>
      <c r="C238" s="88">
        <v>0</v>
      </c>
      <c r="D238" s="88">
        <v>0</v>
      </c>
      <c r="E238" s="88">
        <v>1</v>
      </c>
      <c r="F238" s="88">
        <v>0</v>
      </c>
      <c r="G238" s="88">
        <v>0</v>
      </c>
      <c r="H238" s="88">
        <v>0</v>
      </c>
      <c r="I238" s="88">
        <v>0</v>
      </c>
      <c r="J238" s="16"/>
      <c r="K238" s="17">
        <f t="shared" si="2"/>
        <v>1</v>
      </c>
      <c r="L238" s="17">
        <f t="shared" si="3"/>
        <v>3</v>
      </c>
      <c r="M238" s="71"/>
      <c r="N238" s="72"/>
      <c r="O238" s="71"/>
      <c r="P238" s="73"/>
      <c r="Q238" s="73"/>
      <c r="S238"/>
      <c r="T238"/>
      <c r="U238"/>
      <c r="W238"/>
      <c r="X238"/>
      <c r="Y238"/>
      <c r="AA238"/>
      <c r="AB238"/>
      <c r="AC238"/>
      <c r="AE238"/>
      <c r="AF238"/>
      <c r="AG238"/>
      <c r="AI238"/>
      <c r="AJ238"/>
      <c r="AK238"/>
    </row>
    <row r="239" spans="1:37" ht="25.5" customHeight="1" x14ac:dyDescent="0.2">
      <c r="A239" s="10"/>
      <c r="B239" s="118">
        <v>43581</v>
      </c>
      <c r="C239" s="88">
        <v>0</v>
      </c>
      <c r="D239" s="88">
        <v>0</v>
      </c>
      <c r="E239" s="88">
        <v>0</v>
      </c>
      <c r="F239" s="88">
        <v>0</v>
      </c>
      <c r="G239" s="88">
        <v>0</v>
      </c>
      <c r="H239" s="88">
        <v>0</v>
      </c>
      <c r="I239" s="88">
        <v>0</v>
      </c>
      <c r="J239" s="16"/>
      <c r="K239" s="17">
        <f t="shared" si="2"/>
        <v>1</v>
      </c>
      <c r="L239" s="17">
        <f t="shared" si="3"/>
        <v>3</v>
      </c>
      <c r="M239" s="71"/>
      <c r="N239" s="72"/>
      <c r="O239" s="71"/>
      <c r="P239" s="73"/>
      <c r="Q239" s="73"/>
      <c r="S239"/>
      <c r="T239"/>
      <c r="U239"/>
      <c r="W239"/>
      <c r="X239"/>
      <c r="Y239"/>
      <c r="AA239"/>
      <c r="AB239"/>
      <c r="AC239"/>
      <c r="AE239"/>
      <c r="AF239"/>
      <c r="AG239"/>
      <c r="AI239"/>
      <c r="AJ239"/>
      <c r="AK239"/>
    </row>
    <row r="240" spans="1:37" ht="25.5" customHeight="1" x14ac:dyDescent="0.2">
      <c r="A240" s="10"/>
      <c r="B240" s="118">
        <v>43581</v>
      </c>
      <c r="C240" s="88">
        <v>0</v>
      </c>
      <c r="D240" s="88">
        <v>0</v>
      </c>
      <c r="E240" s="88">
        <v>0</v>
      </c>
      <c r="F240" s="88">
        <v>0</v>
      </c>
      <c r="G240" s="88">
        <v>0</v>
      </c>
      <c r="H240" s="88">
        <v>0</v>
      </c>
      <c r="I240" s="88">
        <v>0</v>
      </c>
      <c r="J240" s="16"/>
      <c r="K240" s="17">
        <f t="shared" si="2"/>
        <v>1</v>
      </c>
      <c r="L240" s="17">
        <f t="shared" si="3"/>
        <v>3</v>
      </c>
      <c r="M240" s="71"/>
      <c r="N240" s="72"/>
      <c r="O240" s="71"/>
      <c r="P240" s="73"/>
      <c r="Q240" s="73"/>
      <c r="S240"/>
      <c r="T240"/>
      <c r="U240"/>
      <c r="W240"/>
      <c r="X240"/>
      <c r="Y240"/>
      <c r="AA240"/>
      <c r="AB240"/>
      <c r="AC240"/>
      <c r="AE240"/>
      <c r="AF240"/>
      <c r="AG240"/>
      <c r="AI240"/>
      <c r="AJ240"/>
      <c r="AK240"/>
    </row>
    <row r="241" spans="1:37" ht="25.5" customHeight="1" x14ac:dyDescent="0.2">
      <c r="A241" s="10"/>
      <c r="B241" s="118">
        <v>43589</v>
      </c>
      <c r="C241" s="88">
        <v>0</v>
      </c>
      <c r="D241" s="88">
        <v>0</v>
      </c>
      <c r="E241" s="88">
        <v>0</v>
      </c>
      <c r="F241" s="88">
        <v>0</v>
      </c>
      <c r="G241" s="88">
        <v>0</v>
      </c>
      <c r="H241" s="88">
        <v>0</v>
      </c>
      <c r="I241" s="88">
        <v>0</v>
      </c>
      <c r="J241" s="16"/>
      <c r="K241" s="17">
        <f t="shared" si="2"/>
        <v>1</v>
      </c>
      <c r="L241" s="17">
        <f t="shared" si="3"/>
        <v>3</v>
      </c>
      <c r="M241" s="71"/>
      <c r="N241" s="72"/>
      <c r="O241" s="71"/>
      <c r="P241" s="73"/>
      <c r="Q241" s="73"/>
      <c r="S241"/>
      <c r="T241"/>
      <c r="U241"/>
      <c r="W241"/>
      <c r="X241"/>
      <c r="Y241"/>
      <c r="AA241"/>
      <c r="AB241"/>
      <c r="AC241"/>
      <c r="AE241"/>
      <c r="AF241"/>
      <c r="AG241"/>
      <c r="AI241"/>
      <c r="AJ241"/>
      <c r="AK241"/>
    </row>
    <row r="242" spans="1:37" ht="25.5" customHeight="1" x14ac:dyDescent="0.2">
      <c r="A242" s="10"/>
      <c r="B242" s="118">
        <v>43593</v>
      </c>
      <c r="C242" s="88">
        <v>1</v>
      </c>
      <c r="D242" s="88">
        <v>0</v>
      </c>
      <c r="E242" s="88">
        <v>0</v>
      </c>
      <c r="F242" s="88">
        <v>0</v>
      </c>
      <c r="G242" s="88">
        <v>0</v>
      </c>
      <c r="H242" s="88">
        <v>0</v>
      </c>
      <c r="I242" s="88">
        <v>0</v>
      </c>
      <c r="J242" s="16"/>
      <c r="K242" s="17">
        <f t="shared" si="2"/>
        <v>1</v>
      </c>
      <c r="L242" s="17">
        <f t="shared" si="3"/>
        <v>3</v>
      </c>
      <c r="M242" s="71"/>
      <c r="N242" s="72"/>
      <c r="O242" s="71"/>
      <c r="P242" s="73"/>
      <c r="Q242" s="73"/>
      <c r="S242"/>
      <c r="T242"/>
      <c r="U242"/>
      <c r="W242"/>
      <c r="X242"/>
      <c r="Y242"/>
      <c r="AA242"/>
      <c r="AB242"/>
      <c r="AC242"/>
      <c r="AE242"/>
      <c r="AF242"/>
      <c r="AG242"/>
      <c r="AI242"/>
      <c r="AJ242"/>
      <c r="AK242"/>
    </row>
    <row r="243" spans="1:37" ht="25.5" customHeight="1" x14ac:dyDescent="0.2">
      <c r="A243" s="10"/>
      <c r="B243" s="118">
        <v>43594</v>
      </c>
      <c r="C243" s="88">
        <v>0</v>
      </c>
      <c r="D243" s="88">
        <v>0</v>
      </c>
      <c r="E243" s="88">
        <v>0</v>
      </c>
      <c r="F243" s="88">
        <v>1</v>
      </c>
      <c r="G243" s="88">
        <v>0</v>
      </c>
      <c r="H243" s="88">
        <v>0</v>
      </c>
      <c r="I243" s="88">
        <v>0</v>
      </c>
      <c r="J243" s="16"/>
      <c r="K243" s="17">
        <f t="shared" si="2"/>
        <v>1</v>
      </c>
      <c r="L243" s="17">
        <f t="shared" si="3"/>
        <v>3</v>
      </c>
      <c r="M243" s="71"/>
      <c r="N243" s="72"/>
      <c r="O243" s="71"/>
      <c r="P243" s="73"/>
      <c r="Q243" s="73"/>
      <c r="S243"/>
      <c r="T243"/>
      <c r="U243"/>
      <c r="W243"/>
      <c r="X243"/>
      <c r="Y243"/>
      <c r="AA243"/>
      <c r="AB243"/>
      <c r="AC243"/>
      <c r="AE243"/>
      <c r="AF243"/>
      <c r="AG243"/>
      <c r="AI243"/>
      <c r="AJ243"/>
      <c r="AK243"/>
    </row>
    <row r="244" spans="1:37" ht="25.5" customHeight="1" x14ac:dyDescent="0.2">
      <c r="A244" s="10"/>
      <c r="B244" s="118">
        <v>43597</v>
      </c>
      <c r="C244" s="88">
        <v>0</v>
      </c>
      <c r="D244" s="88">
        <v>0</v>
      </c>
      <c r="E244" s="88">
        <v>0</v>
      </c>
      <c r="F244" s="88">
        <v>0</v>
      </c>
      <c r="G244" s="88">
        <v>0</v>
      </c>
      <c r="H244" s="88">
        <v>0</v>
      </c>
      <c r="I244" s="88">
        <v>0</v>
      </c>
      <c r="J244" s="16"/>
      <c r="K244" s="17">
        <f t="shared" si="0"/>
        <v>1</v>
      </c>
      <c r="L244" s="17">
        <f t="shared" si="1"/>
        <v>3</v>
      </c>
      <c r="M244" s="71"/>
      <c r="N244" s="72"/>
      <c r="O244" s="71"/>
      <c r="P244" s="73"/>
      <c r="Q244" s="73"/>
      <c r="S244"/>
      <c r="T244"/>
      <c r="U244"/>
      <c r="W244"/>
      <c r="X244"/>
      <c r="Y244"/>
      <c r="AA244"/>
      <c r="AB244"/>
      <c r="AC244"/>
      <c r="AE244"/>
      <c r="AF244"/>
      <c r="AG244"/>
      <c r="AI244"/>
      <c r="AJ244"/>
      <c r="AK244"/>
    </row>
    <row r="245" spans="1:37" ht="25.5" customHeight="1" x14ac:dyDescent="0.2">
      <c r="A245" s="10"/>
      <c r="B245" s="118">
        <v>43599</v>
      </c>
      <c r="C245" s="88">
        <v>0</v>
      </c>
      <c r="D245" s="88">
        <v>0</v>
      </c>
      <c r="E245" s="88">
        <v>0</v>
      </c>
      <c r="F245" s="88">
        <v>0</v>
      </c>
      <c r="G245" s="88">
        <v>0</v>
      </c>
      <c r="H245" s="88">
        <v>0</v>
      </c>
      <c r="I245" s="88">
        <v>0</v>
      </c>
      <c r="J245" s="16"/>
      <c r="K245" s="17">
        <f t="shared" si="0"/>
        <v>1</v>
      </c>
      <c r="L245" s="17">
        <f t="shared" si="1"/>
        <v>3</v>
      </c>
      <c r="M245" s="71"/>
      <c r="N245" s="72"/>
      <c r="O245" s="71"/>
      <c r="P245" s="73"/>
      <c r="Q245" s="73"/>
      <c r="S245"/>
      <c r="T245"/>
      <c r="U245"/>
      <c r="W245"/>
      <c r="X245"/>
      <c r="Y245"/>
      <c r="AA245"/>
      <c r="AB245"/>
      <c r="AC245"/>
      <c r="AE245"/>
      <c r="AF245"/>
      <c r="AG245"/>
      <c r="AI245"/>
      <c r="AJ245"/>
      <c r="AK245"/>
    </row>
    <row r="246" spans="1:37" ht="25.5" customHeight="1" x14ac:dyDescent="0.2">
      <c r="A246" s="10"/>
      <c r="B246" s="118">
        <v>43605</v>
      </c>
      <c r="C246" s="88">
        <v>1</v>
      </c>
      <c r="D246" s="88">
        <v>0</v>
      </c>
      <c r="E246" s="88">
        <v>0</v>
      </c>
      <c r="F246" s="88">
        <v>0</v>
      </c>
      <c r="G246" s="88">
        <v>0</v>
      </c>
      <c r="H246" s="88">
        <v>0</v>
      </c>
      <c r="I246" s="88">
        <v>0</v>
      </c>
      <c r="J246" s="16"/>
      <c r="K246" s="17">
        <f t="shared" si="0"/>
        <v>1</v>
      </c>
      <c r="L246" s="17">
        <f t="shared" si="1"/>
        <v>3</v>
      </c>
      <c r="M246" s="71"/>
      <c r="N246" s="72"/>
      <c r="O246" s="71"/>
      <c r="P246" s="73"/>
      <c r="Q246" s="73"/>
      <c r="S246"/>
      <c r="T246"/>
      <c r="U246"/>
      <c r="W246"/>
      <c r="X246"/>
      <c r="Y246"/>
      <c r="AA246"/>
      <c r="AB246"/>
      <c r="AC246"/>
      <c r="AE246"/>
      <c r="AF246"/>
      <c r="AG246"/>
      <c r="AI246"/>
      <c r="AJ246"/>
      <c r="AK246"/>
    </row>
    <row r="247" spans="1:37" ht="25.5" customHeight="1" x14ac:dyDescent="0.2">
      <c r="A247" s="10"/>
      <c r="B247" s="118">
        <v>43609</v>
      </c>
      <c r="C247" s="88">
        <v>0</v>
      </c>
      <c r="D247" s="88">
        <v>0</v>
      </c>
      <c r="E247" s="88">
        <v>0</v>
      </c>
      <c r="F247" s="88">
        <v>0</v>
      </c>
      <c r="G247" s="88">
        <v>0</v>
      </c>
      <c r="H247" s="88">
        <v>0</v>
      </c>
      <c r="I247" s="88">
        <v>0</v>
      </c>
      <c r="J247" s="16"/>
      <c r="K247" s="17">
        <f t="shared" si="0"/>
        <v>1</v>
      </c>
      <c r="L247" s="17">
        <f t="shared" si="1"/>
        <v>3</v>
      </c>
      <c r="M247" s="71"/>
      <c r="N247" s="72"/>
      <c r="O247" s="71"/>
      <c r="P247" s="73"/>
      <c r="Q247" s="73"/>
      <c r="S247"/>
      <c r="T247"/>
      <c r="U247"/>
      <c r="W247"/>
      <c r="X247"/>
      <c r="Y247"/>
      <c r="AA247"/>
      <c r="AB247"/>
      <c r="AC247"/>
      <c r="AE247"/>
      <c r="AF247"/>
      <c r="AG247"/>
      <c r="AI247"/>
      <c r="AJ247"/>
      <c r="AK247"/>
    </row>
    <row r="248" spans="1:37" ht="25.5" customHeight="1" x14ac:dyDescent="0.2">
      <c r="A248" s="10"/>
      <c r="B248" s="118">
        <v>43615</v>
      </c>
      <c r="C248" s="88">
        <v>0</v>
      </c>
      <c r="D248" s="88">
        <v>0</v>
      </c>
      <c r="E248" s="88">
        <v>0</v>
      </c>
      <c r="F248" s="88">
        <v>0</v>
      </c>
      <c r="G248" s="88">
        <v>0</v>
      </c>
      <c r="H248" s="88">
        <v>1</v>
      </c>
      <c r="I248" s="88">
        <v>0</v>
      </c>
      <c r="J248" s="16"/>
      <c r="K248" s="17">
        <f t="shared" si="0"/>
        <v>1</v>
      </c>
      <c r="L248" s="17">
        <f t="shared" si="1"/>
        <v>3</v>
      </c>
      <c r="M248" s="71"/>
      <c r="N248" s="72"/>
      <c r="O248" s="71"/>
      <c r="P248" s="73"/>
      <c r="Q248" s="73"/>
      <c r="S248"/>
      <c r="T248"/>
      <c r="U248"/>
      <c r="W248"/>
      <c r="X248"/>
      <c r="Y248"/>
      <c r="AA248"/>
      <c r="AB248"/>
      <c r="AC248"/>
      <c r="AE248"/>
      <c r="AF248"/>
      <c r="AG248"/>
      <c r="AI248"/>
      <c r="AJ248"/>
      <c r="AK248"/>
    </row>
    <row r="249" spans="1:37" ht="25.5" customHeight="1" x14ac:dyDescent="0.2">
      <c r="A249" s="10"/>
      <c r="B249" s="118">
        <v>43620</v>
      </c>
      <c r="C249" s="88">
        <v>0</v>
      </c>
      <c r="D249" s="88">
        <v>0</v>
      </c>
      <c r="E249" s="88">
        <v>0</v>
      </c>
      <c r="F249" s="88">
        <v>0</v>
      </c>
      <c r="G249" s="88">
        <v>0</v>
      </c>
      <c r="H249" s="88">
        <v>0</v>
      </c>
      <c r="I249" s="88">
        <v>0</v>
      </c>
      <c r="J249" s="16"/>
      <c r="K249" s="17">
        <f t="shared" si="0"/>
        <v>1</v>
      </c>
      <c r="L249" s="17">
        <f t="shared" si="1"/>
        <v>3</v>
      </c>
      <c r="M249" s="71"/>
      <c r="N249" s="72"/>
      <c r="O249" s="71"/>
      <c r="P249" s="73"/>
      <c r="Q249" s="73"/>
      <c r="S249"/>
      <c r="T249"/>
      <c r="U249"/>
      <c r="W249"/>
      <c r="X249"/>
      <c r="Y249"/>
      <c r="AA249"/>
      <c r="AB249"/>
      <c r="AC249"/>
      <c r="AE249"/>
      <c r="AF249"/>
      <c r="AG249"/>
      <c r="AI249"/>
      <c r="AJ249"/>
      <c r="AK249"/>
    </row>
    <row r="250" spans="1:37" ht="25.5" customHeight="1" x14ac:dyDescent="0.2">
      <c r="A250" s="10"/>
      <c r="B250" s="118">
        <v>43622</v>
      </c>
      <c r="C250" s="88">
        <v>0</v>
      </c>
      <c r="D250" s="88">
        <v>0</v>
      </c>
      <c r="E250" s="88">
        <v>0</v>
      </c>
      <c r="F250" s="88">
        <v>0</v>
      </c>
      <c r="G250" s="88">
        <v>1</v>
      </c>
      <c r="H250" s="88">
        <v>0</v>
      </c>
      <c r="I250" s="88">
        <v>0</v>
      </c>
      <c r="J250" s="16"/>
      <c r="K250" s="17">
        <f t="shared" si="0"/>
        <v>1</v>
      </c>
      <c r="L250" s="17">
        <f t="shared" si="1"/>
        <v>3</v>
      </c>
      <c r="M250" s="71"/>
      <c r="N250" s="72"/>
      <c r="O250" s="71"/>
      <c r="P250" s="73"/>
      <c r="Q250" s="73"/>
      <c r="S250"/>
      <c r="T250"/>
      <c r="U250"/>
      <c r="W250"/>
      <c r="X250"/>
      <c r="Y250"/>
      <c r="AA250"/>
      <c r="AB250"/>
      <c r="AC250"/>
      <c r="AE250"/>
      <c r="AF250"/>
      <c r="AG250"/>
      <c r="AI250"/>
      <c r="AJ250"/>
      <c r="AK250"/>
    </row>
    <row r="251" spans="1:37" ht="25.5" customHeight="1" x14ac:dyDescent="0.2">
      <c r="A251" s="10"/>
      <c r="B251" s="118">
        <v>43624</v>
      </c>
      <c r="C251" s="88">
        <v>0</v>
      </c>
      <c r="D251" s="88">
        <v>0</v>
      </c>
      <c r="E251" s="88">
        <v>0</v>
      </c>
      <c r="F251" s="88">
        <v>0</v>
      </c>
      <c r="G251" s="88">
        <v>0</v>
      </c>
      <c r="H251" s="88">
        <v>0</v>
      </c>
      <c r="I251" s="88">
        <v>0</v>
      </c>
      <c r="J251" s="16"/>
      <c r="K251" s="17">
        <f t="shared" si="0"/>
        <v>1</v>
      </c>
      <c r="L251" s="17">
        <f t="shared" si="1"/>
        <v>3</v>
      </c>
      <c r="M251" s="71"/>
      <c r="N251" s="72"/>
      <c r="O251" s="71"/>
      <c r="P251" s="73"/>
      <c r="Q251" s="73"/>
      <c r="S251"/>
      <c r="T251"/>
      <c r="U251"/>
      <c r="W251"/>
      <c r="X251"/>
      <c r="Y251"/>
      <c r="AA251"/>
      <c r="AB251"/>
      <c r="AC251"/>
      <c r="AE251"/>
      <c r="AF251"/>
      <c r="AG251"/>
      <c r="AI251"/>
      <c r="AJ251"/>
      <c r="AK251"/>
    </row>
    <row r="252" spans="1:37" ht="25.5" customHeight="1" x14ac:dyDescent="0.2">
      <c r="A252" s="10"/>
      <c r="B252" s="118">
        <v>43630</v>
      </c>
      <c r="C252" s="88">
        <v>0</v>
      </c>
      <c r="D252" s="88">
        <v>0</v>
      </c>
      <c r="E252" s="88">
        <v>0</v>
      </c>
      <c r="F252" s="88">
        <v>0</v>
      </c>
      <c r="G252" s="88">
        <v>0</v>
      </c>
      <c r="H252" s="88">
        <v>0</v>
      </c>
      <c r="I252" s="88">
        <v>0</v>
      </c>
      <c r="J252" s="16"/>
      <c r="K252" s="17">
        <f t="shared" si="0"/>
        <v>1</v>
      </c>
      <c r="L252" s="17">
        <f t="shared" si="1"/>
        <v>3</v>
      </c>
      <c r="M252" s="71"/>
      <c r="N252" s="72"/>
      <c r="O252" s="71"/>
      <c r="P252" s="73"/>
      <c r="Q252" s="73"/>
      <c r="S252"/>
      <c r="T252"/>
      <c r="U252"/>
      <c r="W252"/>
      <c r="X252"/>
      <c r="Y252"/>
      <c r="AA252"/>
      <c r="AB252"/>
      <c r="AC252"/>
      <c r="AE252"/>
      <c r="AF252"/>
      <c r="AG252"/>
      <c r="AI252"/>
      <c r="AJ252"/>
      <c r="AK252"/>
    </row>
    <row r="253" spans="1:37" ht="25.5" customHeight="1" x14ac:dyDescent="0.2">
      <c r="A253" s="10"/>
      <c r="B253" s="118">
        <v>43633</v>
      </c>
      <c r="C253" s="88">
        <v>0</v>
      </c>
      <c r="D253" s="88">
        <v>0</v>
      </c>
      <c r="E253" s="88">
        <v>0</v>
      </c>
      <c r="F253" s="88">
        <v>0</v>
      </c>
      <c r="G253" s="88">
        <v>0</v>
      </c>
      <c r="H253" s="88">
        <v>0</v>
      </c>
      <c r="I253" s="88">
        <v>0</v>
      </c>
      <c r="J253" s="16"/>
      <c r="K253" s="17">
        <f t="shared" si="0"/>
        <v>1</v>
      </c>
      <c r="L253" s="17">
        <f t="shared" si="1"/>
        <v>3</v>
      </c>
      <c r="M253" s="71"/>
      <c r="N253" s="72"/>
      <c r="O253" s="71"/>
      <c r="P253" s="73"/>
      <c r="Q253" s="73"/>
      <c r="S253"/>
      <c r="T253"/>
      <c r="U253"/>
      <c r="W253"/>
      <c r="X253"/>
      <c r="Y253"/>
      <c r="AA253"/>
      <c r="AB253"/>
      <c r="AC253"/>
      <c r="AE253"/>
      <c r="AF253"/>
      <c r="AG253"/>
      <c r="AI253"/>
      <c r="AJ253"/>
      <c r="AK253"/>
    </row>
    <row r="254" spans="1:37" ht="25.5" customHeight="1" x14ac:dyDescent="0.2">
      <c r="A254" s="10"/>
      <c r="B254" s="118">
        <v>43633</v>
      </c>
      <c r="C254" s="88">
        <v>0</v>
      </c>
      <c r="D254" s="88">
        <v>0</v>
      </c>
      <c r="E254" s="88">
        <v>0</v>
      </c>
      <c r="F254" s="88">
        <v>1</v>
      </c>
      <c r="G254" s="88">
        <v>0</v>
      </c>
      <c r="H254" s="88">
        <v>0</v>
      </c>
      <c r="I254" s="88">
        <v>0</v>
      </c>
      <c r="J254" s="16"/>
      <c r="K254" s="17">
        <f t="shared" si="0"/>
        <v>1</v>
      </c>
      <c r="L254" s="17">
        <f t="shared" si="1"/>
        <v>3</v>
      </c>
      <c r="M254" s="71"/>
      <c r="N254" s="72"/>
      <c r="O254" s="71"/>
      <c r="P254" s="73"/>
      <c r="Q254" s="73"/>
      <c r="S254"/>
      <c r="T254"/>
      <c r="U254"/>
      <c r="W254"/>
      <c r="X254"/>
      <c r="Y254"/>
      <c r="AA254"/>
      <c r="AB254"/>
      <c r="AC254"/>
      <c r="AE254"/>
      <c r="AF254"/>
      <c r="AG254"/>
      <c r="AI254"/>
      <c r="AJ254"/>
      <c r="AK254"/>
    </row>
    <row r="255" spans="1:37" ht="25.5" customHeight="1" x14ac:dyDescent="0.2">
      <c r="A255" s="10"/>
      <c r="B255" s="118">
        <v>43636</v>
      </c>
      <c r="C255" s="88">
        <v>0</v>
      </c>
      <c r="D255" s="88">
        <v>0</v>
      </c>
      <c r="E255" s="88">
        <v>0</v>
      </c>
      <c r="F255" s="88">
        <v>0</v>
      </c>
      <c r="G255" s="88">
        <v>0</v>
      </c>
      <c r="H255" s="88">
        <v>0</v>
      </c>
      <c r="I255" s="88">
        <v>0</v>
      </c>
      <c r="J255" s="16"/>
      <c r="K255" s="17">
        <f t="shared" si="0"/>
        <v>1</v>
      </c>
      <c r="L255" s="17">
        <f t="shared" si="1"/>
        <v>3</v>
      </c>
      <c r="M255" s="71"/>
      <c r="N255" s="72"/>
      <c r="O255" s="71"/>
      <c r="P255" s="73"/>
      <c r="Q255" s="73"/>
      <c r="S255"/>
      <c r="T255"/>
      <c r="U255"/>
      <c r="W255"/>
      <c r="X255"/>
      <c r="Y255"/>
      <c r="AA255"/>
      <c r="AB255"/>
      <c r="AC255"/>
      <c r="AE255"/>
      <c r="AF255"/>
      <c r="AG255"/>
      <c r="AI255"/>
      <c r="AJ255"/>
      <c r="AK255"/>
    </row>
    <row r="256" spans="1:37" ht="25.5" customHeight="1" x14ac:dyDescent="0.2">
      <c r="A256" s="10"/>
      <c r="B256" s="118">
        <v>43645</v>
      </c>
      <c r="C256" s="88">
        <v>0</v>
      </c>
      <c r="D256" s="88">
        <v>0</v>
      </c>
      <c r="E256" s="88">
        <v>0</v>
      </c>
      <c r="F256" s="88">
        <v>0</v>
      </c>
      <c r="G256" s="88">
        <v>0</v>
      </c>
      <c r="H256" s="88">
        <v>0</v>
      </c>
      <c r="I256" s="88">
        <v>0</v>
      </c>
      <c r="J256" s="16"/>
      <c r="K256" s="17">
        <f t="shared" si="0"/>
        <v>1</v>
      </c>
      <c r="L256" s="17">
        <f t="shared" si="1"/>
        <v>3</v>
      </c>
      <c r="M256" s="71"/>
      <c r="N256" s="72"/>
      <c r="O256" s="71"/>
      <c r="P256" s="73"/>
      <c r="Q256" s="73"/>
      <c r="S256"/>
      <c r="T256"/>
      <c r="U256"/>
      <c r="W256"/>
      <c r="X256"/>
      <c r="Y256"/>
      <c r="AA256"/>
      <c r="AB256"/>
      <c r="AC256"/>
      <c r="AE256"/>
      <c r="AF256"/>
      <c r="AG256"/>
      <c r="AI256"/>
      <c r="AJ256"/>
      <c r="AK256"/>
    </row>
    <row r="257" spans="1:37" ht="25.5" customHeight="1" x14ac:dyDescent="0.2">
      <c r="A257" s="10"/>
      <c r="B257" s="118">
        <v>43648</v>
      </c>
      <c r="C257" s="125">
        <v>0</v>
      </c>
      <c r="D257" s="125">
        <v>0</v>
      </c>
      <c r="E257" s="125">
        <v>0</v>
      </c>
      <c r="F257" s="125">
        <v>0</v>
      </c>
      <c r="G257" s="125">
        <v>0</v>
      </c>
      <c r="H257" s="125">
        <v>0</v>
      </c>
      <c r="I257" s="125">
        <v>0</v>
      </c>
      <c r="J257" s="16"/>
      <c r="K257" s="17">
        <f t="shared" si="0"/>
        <v>1</v>
      </c>
      <c r="L257" s="17">
        <f t="shared" si="1"/>
        <v>3</v>
      </c>
      <c r="M257" s="71"/>
      <c r="N257" s="72"/>
      <c r="O257" s="71"/>
      <c r="P257" s="73"/>
      <c r="Q257" s="73"/>
      <c r="S257"/>
      <c r="T257"/>
      <c r="U257"/>
      <c r="W257"/>
      <c r="X257"/>
      <c r="Y257"/>
      <c r="AA257"/>
      <c r="AB257"/>
      <c r="AC257"/>
      <c r="AE257"/>
      <c r="AF257"/>
      <c r="AG257"/>
      <c r="AI257"/>
      <c r="AJ257"/>
      <c r="AK257"/>
    </row>
    <row r="258" spans="1:37" ht="25.5" customHeight="1" x14ac:dyDescent="0.2">
      <c r="A258" s="10"/>
      <c r="B258" s="118">
        <v>43650</v>
      </c>
      <c r="C258" s="125">
        <v>0</v>
      </c>
      <c r="D258" s="125">
        <v>0</v>
      </c>
      <c r="E258" s="125">
        <v>0</v>
      </c>
      <c r="F258" s="125">
        <v>0</v>
      </c>
      <c r="G258" s="125">
        <v>0</v>
      </c>
      <c r="H258" s="125">
        <v>0</v>
      </c>
      <c r="I258" s="125">
        <v>0</v>
      </c>
      <c r="J258" s="16"/>
      <c r="K258" s="17">
        <f t="shared" si="0"/>
        <v>1</v>
      </c>
      <c r="L258" s="17">
        <f t="shared" si="1"/>
        <v>3</v>
      </c>
      <c r="M258" s="71"/>
      <c r="N258" s="72"/>
      <c r="O258" s="71"/>
      <c r="P258" s="73"/>
      <c r="Q258" s="73"/>
      <c r="S258"/>
      <c r="T258"/>
      <c r="U258"/>
      <c r="W258"/>
      <c r="X258"/>
      <c r="Y258"/>
      <c r="AA258"/>
      <c r="AB258"/>
      <c r="AC258"/>
      <c r="AE258"/>
      <c r="AF258"/>
      <c r="AG258"/>
      <c r="AI258"/>
      <c r="AJ258"/>
      <c r="AK258"/>
    </row>
    <row r="259" spans="1:37" ht="25.5" customHeight="1" x14ac:dyDescent="0.2">
      <c r="A259" s="10"/>
      <c r="B259" s="118">
        <v>43651</v>
      </c>
      <c r="C259" s="125">
        <v>0</v>
      </c>
      <c r="D259" s="125">
        <v>0</v>
      </c>
      <c r="E259" s="125">
        <v>0</v>
      </c>
      <c r="F259" s="125">
        <v>0</v>
      </c>
      <c r="G259" s="125">
        <v>0</v>
      </c>
      <c r="H259" s="125">
        <v>0</v>
      </c>
      <c r="I259" s="125">
        <v>0</v>
      </c>
      <c r="J259" s="16"/>
      <c r="K259" s="17">
        <f t="shared" si="0"/>
        <v>1</v>
      </c>
      <c r="L259" s="17">
        <f t="shared" si="1"/>
        <v>3</v>
      </c>
      <c r="M259" s="71"/>
      <c r="N259" s="72"/>
      <c r="O259" s="71"/>
      <c r="P259" s="73"/>
      <c r="Q259" s="73"/>
      <c r="S259"/>
      <c r="T259"/>
      <c r="U259"/>
      <c r="W259"/>
      <c r="X259"/>
      <c r="Y259"/>
      <c r="AA259"/>
      <c r="AB259"/>
      <c r="AC259"/>
      <c r="AE259"/>
      <c r="AF259"/>
      <c r="AG259"/>
      <c r="AI259"/>
      <c r="AJ259"/>
      <c r="AK259"/>
    </row>
    <row r="260" spans="1:37" ht="25.5" customHeight="1" x14ac:dyDescent="0.2">
      <c r="A260" s="10"/>
      <c r="B260" s="118">
        <v>43652</v>
      </c>
      <c r="C260" s="125">
        <v>0</v>
      </c>
      <c r="D260" s="125">
        <v>0</v>
      </c>
      <c r="E260" s="125">
        <v>0</v>
      </c>
      <c r="F260" s="125">
        <v>0</v>
      </c>
      <c r="G260" s="125">
        <v>0</v>
      </c>
      <c r="H260" s="125">
        <v>0</v>
      </c>
      <c r="I260" s="125">
        <v>0</v>
      </c>
      <c r="J260" s="16"/>
      <c r="K260" s="17">
        <f t="shared" si="0"/>
        <v>1</v>
      </c>
      <c r="L260" s="17">
        <f t="shared" si="1"/>
        <v>3</v>
      </c>
      <c r="M260" s="71"/>
      <c r="N260" s="72"/>
      <c r="O260" s="71"/>
      <c r="P260" s="73"/>
      <c r="Q260" s="73"/>
      <c r="S260"/>
      <c r="T260"/>
      <c r="U260"/>
      <c r="W260"/>
      <c r="X260"/>
      <c r="Y260"/>
      <c r="AA260"/>
      <c r="AB260"/>
      <c r="AC260"/>
      <c r="AE260"/>
      <c r="AF260"/>
      <c r="AG260"/>
      <c r="AI260"/>
      <c r="AJ260"/>
      <c r="AK260"/>
    </row>
    <row r="261" spans="1:37" ht="25.5" customHeight="1" x14ac:dyDescent="0.2">
      <c r="A261" s="10"/>
      <c r="B261" s="118">
        <v>43657</v>
      </c>
      <c r="C261" s="125">
        <v>0</v>
      </c>
      <c r="D261" s="125">
        <v>0</v>
      </c>
      <c r="E261" s="125">
        <v>0</v>
      </c>
      <c r="F261" s="125">
        <v>0</v>
      </c>
      <c r="G261" s="125">
        <v>0</v>
      </c>
      <c r="H261" s="125">
        <v>0</v>
      </c>
      <c r="I261" s="125">
        <v>0</v>
      </c>
      <c r="J261" s="16"/>
      <c r="K261" s="17">
        <f t="shared" si="0"/>
        <v>1</v>
      </c>
      <c r="L261" s="17">
        <f t="shared" si="1"/>
        <v>3</v>
      </c>
      <c r="M261" s="71"/>
      <c r="N261" s="72"/>
      <c r="O261" s="71"/>
      <c r="P261" s="73"/>
      <c r="Q261" s="73"/>
      <c r="S261"/>
      <c r="T261"/>
      <c r="U261"/>
      <c r="W261"/>
      <c r="X261"/>
      <c r="Y261"/>
      <c r="AA261"/>
      <c r="AB261"/>
      <c r="AC261"/>
      <c r="AE261"/>
      <c r="AF261"/>
      <c r="AG261"/>
      <c r="AI261"/>
      <c r="AJ261"/>
      <c r="AK261"/>
    </row>
    <row r="262" spans="1:37" ht="25.5" customHeight="1" x14ac:dyDescent="0.2">
      <c r="A262" s="10"/>
      <c r="B262" s="118">
        <v>43658</v>
      </c>
      <c r="C262" s="125">
        <v>0</v>
      </c>
      <c r="D262" s="125">
        <v>0</v>
      </c>
      <c r="E262" s="125">
        <v>1</v>
      </c>
      <c r="F262" s="125">
        <v>0</v>
      </c>
      <c r="G262" s="125">
        <v>0</v>
      </c>
      <c r="H262" s="125">
        <v>0</v>
      </c>
      <c r="I262" s="125">
        <v>0</v>
      </c>
      <c r="J262" s="16"/>
      <c r="K262" s="17">
        <f t="shared" si="0"/>
        <v>1</v>
      </c>
      <c r="L262" s="17">
        <f t="shared" si="1"/>
        <v>3</v>
      </c>
      <c r="M262" s="71"/>
      <c r="N262" s="72"/>
      <c r="O262" s="71"/>
      <c r="P262" s="73"/>
      <c r="Q262" s="73"/>
      <c r="S262"/>
      <c r="T262"/>
      <c r="U262"/>
      <c r="W262"/>
      <c r="X262"/>
      <c r="Y262"/>
      <c r="AA262"/>
      <c r="AB262"/>
      <c r="AC262"/>
      <c r="AE262"/>
      <c r="AF262"/>
      <c r="AG262"/>
      <c r="AI262"/>
      <c r="AJ262"/>
      <c r="AK262"/>
    </row>
    <row r="263" spans="1:37" ht="25.5" customHeight="1" x14ac:dyDescent="0.2">
      <c r="A263" s="10"/>
      <c r="B263" s="118">
        <v>43664</v>
      </c>
      <c r="C263" s="125">
        <v>0</v>
      </c>
      <c r="D263" s="125">
        <v>0</v>
      </c>
      <c r="E263" s="125">
        <v>0</v>
      </c>
      <c r="F263" s="125">
        <v>0</v>
      </c>
      <c r="G263" s="125">
        <v>0</v>
      </c>
      <c r="H263" s="125">
        <v>0</v>
      </c>
      <c r="I263" s="125">
        <v>0</v>
      </c>
      <c r="J263" s="16"/>
      <c r="K263" s="17">
        <f t="shared" si="0"/>
        <v>1</v>
      </c>
      <c r="L263" s="17">
        <f t="shared" si="1"/>
        <v>3</v>
      </c>
      <c r="M263" s="71"/>
      <c r="N263" s="72"/>
      <c r="O263" s="71"/>
      <c r="P263" s="73"/>
      <c r="Q263" s="73"/>
      <c r="S263"/>
      <c r="T263"/>
      <c r="U263"/>
      <c r="W263"/>
      <c r="X263"/>
      <c r="Y263"/>
      <c r="AA263"/>
      <c r="AB263"/>
      <c r="AC263"/>
      <c r="AE263"/>
      <c r="AF263"/>
      <c r="AG263"/>
      <c r="AI263"/>
      <c r="AJ263"/>
      <c r="AK263"/>
    </row>
    <row r="264" spans="1:37" ht="25.5" customHeight="1" x14ac:dyDescent="0.2">
      <c r="A264" s="10"/>
      <c r="B264" s="118">
        <v>43668</v>
      </c>
      <c r="C264" s="125">
        <v>0</v>
      </c>
      <c r="D264" s="125">
        <v>0</v>
      </c>
      <c r="E264" s="125">
        <v>0</v>
      </c>
      <c r="F264" s="125">
        <v>0</v>
      </c>
      <c r="G264" s="125">
        <v>0</v>
      </c>
      <c r="H264" s="125">
        <v>0</v>
      </c>
      <c r="I264" s="125">
        <v>0</v>
      </c>
      <c r="J264" s="16"/>
      <c r="K264" s="17">
        <f t="shared" si="0"/>
        <v>1</v>
      </c>
      <c r="L264" s="17">
        <f t="shared" si="1"/>
        <v>3</v>
      </c>
      <c r="M264" s="71"/>
      <c r="N264" s="72"/>
      <c r="O264" s="71"/>
      <c r="P264" s="73"/>
      <c r="Q264" s="73"/>
      <c r="S264"/>
      <c r="T264"/>
      <c r="U264"/>
      <c r="W264"/>
      <c r="X264"/>
      <c r="Y264"/>
      <c r="AA264"/>
      <c r="AB264"/>
      <c r="AC264"/>
      <c r="AE264"/>
      <c r="AF264"/>
      <c r="AG264"/>
      <c r="AI264"/>
      <c r="AJ264"/>
      <c r="AK264"/>
    </row>
    <row r="265" spans="1:37" ht="25.5" customHeight="1" x14ac:dyDescent="0.2">
      <c r="A265" s="10"/>
      <c r="B265" s="118">
        <v>43669</v>
      </c>
      <c r="C265" s="125">
        <v>0</v>
      </c>
      <c r="D265" s="125">
        <v>0</v>
      </c>
      <c r="E265" s="125">
        <v>0</v>
      </c>
      <c r="F265" s="125">
        <v>0</v>
      </c>
      <c r="G265" s="125">
        <v>0</v>
      </c>
      <c r="H265" s="125">
        <v>0</v>
      </c>
      <c r="I265" s="125">
        <v>0</v>
      </c>
      <c r="J265" s="16"/>
      <c r="K265" s="17">
        <f t="shared" si="0"/>
        <v>1</v>
      </c>
      <c r="L265" s="17">
        <f t="shared" si="1"/>
        <v>3</v>
      </c>
      <c r="M265" s="71"/>
      <c r="N265" s="72"/>
      <c r="O265" s="71"/>
      <c r="P265" s="73"/>
      <c r="Q265" s="73"/>
      <c r="S265"/>
      <c r="T265"/>
      <c r="U265"/>
      <c r="W265"/>
      <c r="X265"/>
      <c r="Y265"/>
      <c r="AA265"/>
      <c r="AB265"/>
      <c r="AC265"/>
      <c r="AE265"/>
      <c r="AF265"/>
      <c r="AG265"/>
      <c r="AI265"/>
      <c r="AJ265"/>
      <c r="AK265"/>
    </row>
    <row r="266" spans="1:37" ht="25.5" customHeight="1" x14ac:dyDescent="0.2">
      <c r="A266" s="10"/>
      <c r="B266" s="118">
        <v>43678</v>
      </c>
      <c r="C266" s="88">
        <v>0</v>
      </c>
      <c r="D266" s="88">
        <v>0</v>
      </c>
      <c r="E266" s="88">
        <v>0</v>
      </c>
      <c r="F266" s="88">
        <v>0</v>
      </c>
      <c r="G266" s="88">
        <v>0</v>
      </c>
      <c r="H266" s="88">
        <v>0</v>
      </c>
      <c r="I266" s="88">
        <v>0</v>
      </c>
      <c r="J266" s="16"/>
      <c r="K266" s="17">
        <f t="shared" si="0"/>
        <v>1</v>
      </c>
      <c r="L266" s="17">
        <f t="shared" si="1"/>
        <v>3</v>
      </c>
      <c r="M266" s="71"/>
      <c r="N266" s="72"/>
      <c r="O266" s="71"/>
      <c r="P266" s="73"/>
      <c r="Q266" s="73"/>
      <c r="S266"/>
      <c r="T266"/>
      <c r="U266"/>
      <c r="W266"/>
      <c r="X266"/>
      <c r="Y266"/>
      <c r="AA266"/>
      <c r="AB266"/>
      <c r="AC266"/>
      <c r="AE266"/>
      <c r="AF266"/>
      <c r="AG266"/>
      <c r="AI266"/>
      <c r="AJ266"/>
      <c r="AK266"/>
    </row>
    <row r="267" spans="1:37" ht="17.100000000000001" customHeight="1" thickBot="1" x14ac:dyDescent="0.25">
      <c r="A267" s="14">
        <v>1</v>
      </c>
      <c r="B267" s="118">
        <v>43680</v>
      </c>
      <c r="C267" s="88">
        <v>0</v>
      </c>
      <c r="D267" s="88">
        <v>0</v>
      </c>
      <c r="E267" s="88">
        <v>0</v>
      </c>
      <c r="F267" s="88">
        <v>0</v>
      </c>
      <c r="G267" s="88">
        <v>0</v>
      </c>
      <c r="H267" s="88">
        <v>0</v>
      </c>
      <c r="I267" s="88">
        <v>0</v>
      </c>
      <c r="J267" s="16"/>
      <c r="K267" s="17">
        <f t="shared" ref="K267:K331" si="4">$C$9</f>
        <v>1</v>
      </c>
      <c r="L267" s="17">
        <f t="shared" ref="L267:L331" si="5">$F$9</f>
        <v>3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S267"/>
      <c r="T267"/>
      <c r="U267"/>
      <c r="W267"/>
      <c r="X267"/>
      <c r="Y267"/>
      <c r="AA267"/>
      <c r="AB267"/>
      <c r="AC267"/>
      <c r="AE267"/>
      <c r="AF267"/>
      <c r="AG267"/>
      <c r="AI267"/>
      <c r="AJ267"/>
      <c r="AK267"/>
    </row>
    <row r="268" spans="1:37" ht="17.100000000000001" customHeight="1" x14ac:dyDescent="0.2">
      <c r="A268" s="14">
        <v>2</v>
      </c>
      <c r="B268" s="118">
        <v>43680</v>
      </c>
      <c r="C268" s="88">
        <v>0</v>
      </c>
      <c r="D268" s="88">
        <v>0</v>
      </c>
      <c r="E268" s="88">
        <v>0</v>
      </c>
      <c r="F268" s="88">
        <v>0</v>
      </c>
      <c r="G268" s="88">
        <v>0</v>
      </c>
      <c r="H268" s="88">
        <v>0</v>
      </c>
      <c r="I268" s="88">
        <v>0</v>
      </c>
      <c r="J268" s="16"/>
      <c r="K268" s="17">
        <f t="shared" si="4"/>
        <v>1</v>
      </c>
      <c r="L268" s="17">
        <f t="shared" si="5"/>
        <v>3</v>
      </c>
      <c r="M268" s="18">
        <v>1</v>
      </c>
      <c r="N268" s="18">
        <v>0</v>
      </c>
      <c r="O268" s="18">
        <v>0</v>
      </c>
      <c r="P268" s="18">
        <v>0</v>
      </c>
      <c r="Q268" s="18">
        <v>0</v>
      </c>
      <c r="S268" s="49"/>
      <c r="T268" s="49" t="s">
        <v>41</v>
      </c>
      <c r="U268" s="49" t="s">
        <v>40</v>
      </c>
      <c r="W268" s="49"/>
      <c r="X268" s="49" t="s">
        <v>41</v>
      </c>
      <c r="Y268" s="49" t="s">
        <v>40</v>
      </c>
      <c r="AA268" s="49"/>
      <c r="AB268" s="49" t="s">
        <v>41</v>
      </c>
      <c r="AC268" s="49" t="s">
        <v>40</v>
      </c>
      <c r="AE268" s="49"/>
      <c r="AF268" s="49" t="s">
        <v>41</v>
      </c>
      <c r="AG268" s="49" t="s">
        <v>40</v>
      </c>
      <c r="AI268" s="49"/>
      <c r="AJ268" s="49" t="s">
        <v>41</v>
      </c>
      <c r="AK268" s="49" t="s">
        <v>40</v>
      </c>
    </row>
    <row r="269" spans="1:37" ht="17.100000000000001" customHeight="1" x14ac:dyDescent="0.2">
      <c r="A269" s="14">
        <v>3</v>
      </c>
      <c r="B269" s="118">
        <v>43682</v>
      </c>
      <c r="C269" s="88">
        <v>0</v>
      </c>
      <c r="D269" s="88">
        <v>0</v>
      </c>
      <c r="E269" s="88">
        <v>0</v>
      </c>
      <c r="F269" s="88">
        <v>0</v>
      </c>
      <c r="G269" s="88">
        <v>0</v>
      </c>
      <c r="H269" s="88">
        <v>0</v>
      </c>
      <c r="I269" s="88">
        <v>0</v>
      </c>
      <c r="J269" s="16"/>
      <c r="K269" s="17">
        <f t="shared" si="4"/>
        <v>1</v>
      </c>
      <c r="L269" s="17">
        <f t="shared" si="5"/>
        <v>3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S269" s="1" t="s">
        <v>39</v>
      </c>
      <c r="T269" s="1">
        <v>2.1276595744680851E-2</v>
      </c>
      <c r="U269" s="1">
        <v>7.0175438596491224E-2</v>
      </c>
      <c r="W269" s="1" t="s">
        <v>39</v>
      </c>
      <c r="X269" s="1">
        <v>0</v>
      </c>
      <c r="Y269" s="1">
        <v>5.2631578947368418E-2</v>
      </c>
      <c r="AA269" s="1" t="s">
        <v>39</v>
      </c>
      <c r="AB269" s="1">
        <v>4.2553191489361701E-2</v>
      </c>
      <c r="AC269" s="1">
        <v>5.2631578947368418E-2</v>
      </c>
      <c r="AE269" s="1" t="s">
        <v>39</v>
      </c>
      <c r="AF269" s="1">
        <v>0</v>
      </c>
      <c r="AG269" s="1">
        <v>1.7543859649122806E-2</v>
      </c>
      <c r="AI269" s="1" t="s">
        <v>39</v>
      </c>
      <c r="AJ269" s="1">
        <v>2.1276595744680851E-2</v>
      </c>
      <c r="AK269" s="1">
        <v>5.2631578947368418E-2</v>
      </c>
    </row>
    <row r="270" spans="1:37" ht="17.100000000000001" customHeight="1" x14ac:dyDescent="0.2">
      <c r="A270" s="14">
        <v>4</v>
      </c>
      <c r="B270" s="118">
        <v>43685</v>
      </c>
      <c r="C270" s="88">
        <v>0</v>
      </c>
      <c r="D270" s="88">
        <v>0</v>
      </c>
      <c r="E270" s="88">
        <v>0</v>
      </c>
      <c r="F270" s="88">
        <v>0</v>
      </c>
      <c r="G270" s="88">
        <v>0</v>
      </c>
      <c r="H270" s="88">
        <v>0</v>
      </c>
      <c r="I270" s="88">
        <v>0</v>
      </c>
      <c r="J270" s="16"/>
      <c r="K270" s="17">
        <f t="shared" si="4"/>
        <v>1</v>
      </c>
      <c r="L270" s="17">
        <f t="shared" si="5"/>
        <v>3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S270" s="1" t="s">
        <v>38</v>
      </c>
      <c r="T270" s="1">
        <v>2.1276595744680851E-2</v>
      </c>
      <c r="U270" s="1">
        <v>6.6416040100250623E-2</v>
      </c>
      <c r="W270" s="1" t="s">
        <v>38</v>
      </c>
      <c r="X270" s="1">
        <v>0</v>
      </c>
      <c r="Y270" s="1">
        <v>5.0751879699248117E-2</v>
      </c>
      <c r="AA270" s="1" t="s">
        <v>38</v>
      </c>
      <c r="AB270" s="1">
        <v>4.1628122109158186E-2</v>
      </c>
      <c r="AC270" s="1">
        <v>5.0751879699248117E-2</v>
      </c>
      <c r="AE270" s="1" t="s">
        <v>38</v>
      </c>
      <c r="AF270" s="1">
        <v>0</v>
      </c>
      <c r="AG270" s="1">
        <v>1.7543859649122806E-2</v>
      </c>
      <c r="AI270" s="1" t="s">
        <v>38</v>
      </c>
      <c r="AJ270" s="1">
        <v>2.1276595744680851E-2</v>
      </c>
      <c r="AK270" s="1">
        <v>5.0751879699248117E-2</v>
      </c>
    </row>
    <row r="271" spans="1:37" ht="17.100000000000001" customHeight="1" x14ac:dyDescent="0.2">
      <c r="A271" s="14">
        <v>5</v>
      </c>
      <c r="B271" s="118">
        <v>43690</v>
      </c>
      <c r="C271" s="88">
        <v>0</v>
      </c>
      <c r="D271" s="88">
        <v>0</v>
      </c>
      <c r="E271" s="88">
        <v>0</v>
      </c>
      <c r="F271" s="88">
        <v>0</v>
      </c>
      <c r="G271" s="88">
        <v>0</v>
      </c>
      <c r="H271" s="88">
        <v>0</v>
      </c>
      <c r="I271" s="88">
        <v>0</v>
      </c>
      <c r="J271" s="16"/>
      <c r="K271" s="17">
        <f t="shared" si="4"/>
        <v>1</v>
      </c>
      <c r="L271" s="17">
        <f t="shared" si="5"/>
        <v>3</v>
      </c>
      <c r="M271" s="18">
        <v>0</v>
      </c>
      <c r="N271" s="18">
        <v>0</v>
      </c>
      <c r="O271" s="18">
        <v>0</v>
      </c>
      <c r="P271" s="18">
        <v>0</v>
      </c>
      <c r="Q271" s="18">
        <v>1</v>
      </c>
      <c r="S271" s="1" t="s">
        <v>37</v>
      </c>
      <c r="T271" s="1">
        <v>47</v>
      </c>
      <c r="U271" s="1">
        <v>57</v>
      </c>
      <c r="W271" s="1" t="s">
        <v>37</v>
      </c>
      <c r="X271" s="1">
        <v>47</v>
      </c>
      <c r="Y271" s="1">
        <v>57</v>
      </c>
      <c r="AA271" s="1" t="s">
        <v>37</v>
      </c>
      <c r="AB271" s="1">
        <v>47</v>
      </c>
      <c r="AC271" s="1">
        <v>57</v>
      </c>
      <c r="AE271" s="1" t="s">
        <v>37</v>
      </c>
      <c r="AF271" s="1">
        <v>47</v>
      </c>
      <c r="AG271" s="1">
        <v>57</v>
      </c>
      <c r="AI271" s="1" t="s">
        <v>37</v>
      </c>
      <c r="AJ271" s="1">
        <v>47</v>
      </c>
      <c r="AK271" s="1">
        <v>57</v>
      </c>
    </row>
    <row r="272" spans="1:37" ht="17.100000000000001" customHeight="1" x14ac:dyDescent="0.2">
      <c r="A272" s="14">
        <v>6</v>
      </c>
      <c r="B272" s="118">
        <v>43692</v>
      </c>
      <c r="C272" s="88">
        <v>0</v>
      </c>
      <c r="D272" s="88">
        <v>0</v>
      </c>
      <c r="E272" s="88">
        <v>0</v>
      </c>
      <c r="F272" s="88">
        <v>0</v>
      </c>
      <c r="G272" s="88">
        <v>0</v>
      </c>
      <c r="H272" s="88">
        <v>0</v>
      </c>
      <c r="I272" s="88">
        <v>0</v>
      </c>
      <c r="J272" s="16"/>
      <c r="K272" s="17">
        <f t="shared" si="4"/>
        <v>1</v>
      </c>
      <c r="L272" s="17">
        <f t="shared" si="5"/>
        <v>3</v>
      </c>
      <c r="M272" s="18">
        <v>0</v>
      </c>
      <c r="N272" s="18">
        <v>0</v>
      </c>
      <c r="O272" s="18">
        <v>0</v>
      </c>
      <c r="P272" s="18">
        <v>0</v>
      </c>
      <c r="Q272" s="18">
        <v>0</v>
      </c>
      <c r="S272" s="1" t="s">
        <v>36</v>
      </c>
      <c r="T272" s="1">
        <v>0</v>
      </c>
      <c r="U272" s="1"/>
      <c r="W272" s="1" t="s">
        <v>36</v>
      </c>
      <c r="X272" s="1">
        <v>0</v>
      </c>
      <c r="Y272" s="1"/>
      <c r="AA272" s="1" t="s">
        <v>36</v>
      </c>
      <c r="AB272" s="1">
        <v>0</v>
      </c>
      <c r="AC272" s="1"/>
      <c r="AE272" s="1" t="s">
        <v>36</v>
      </c>
      <c r="AF272" s="1">
        <v>0</v>
      </c>
      <c r="AG272" s="1"/>
      <c r="AI272" s="1" t="s">
        <v>36</v>
      </c>
      <c r="AJ272" s="1">
        <v>0</v>
      </c>
      <c r="AK272" s="1"/>
    </row>
    <row r="273" spans="1:37" ht="17.100000000000001" customHeight="1" x14ac:dyDescent="0.2">
      <c r="A273" s="14">
        <v>7</v>
      </c>
      <c r="B273" s="118">
        <v>43694</v>
      </c>
      <c r="C273" s="88">
        <v>0</v>
      </c>
      <c r="D273" s="88">
        <v>0</v>
      </c>
      <c r="E273" s="88">
        <v>0</v>
      </c>
      <c r="F273" s="88">
        <v>0</v>
      </c>
      <c r="G273" s="88">
        <v>0</v>
      </c>
      <c r="H273" s="88">
        <v>0</v>
      </c>
      <c r="I273" s="88">
        <v>0</v>
      </c>
      <c r="J273" s="16"/>
      <c r="K273" s="17">
        <f t="shared" si="4"/>
        <v>1</v>
      </c>
      <c r="L273" s="17">
        <f t="shared" si="5"/>
        <v>3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S273" s="1" t="s">
        <v>35</v>
      </c>
      <c r="T273" s="1">
        <v>91</v>
      </c>
      <c r="U273" s="1"/>
      <c r="W273" s="1" t="s">
        <v>35</v>
      </c>
      <c r="X273" s="1">
        <v>56</v>
      </c>
      <c r="Y273" s="1"/>
      <c r="AA273" s="1" t="s">
        <v>35</v>
      </c>
      <c r="AB273" s="1">
        <v>101</v>
      </c>
      <c r="AC273" s="1"/>
      <c r="AE273" s="1" t="s">
        <v>35</v>
      </c>
      <c r="AF273" s="1">
        <v>56</v>
      </c>
      <c r="AG273" s="1"/>
      <c r="AI273" s="1" t="s">
        <v>35</v>
      </c>
      <c r="AJ273" s="1">
        <v>97</v>
      </c>
      <c r="AK273" s="1"/>
    </row>
    <row r="274" spans="1:37" ht="17.100000000000001" customHeight="1" x14ac:dyDescent="0.2">
      <c r="A274" s="14">
        <v>8</v>
      </c>
      <c r="B274" s="118">
        <v>43697</v>
      </c>
      <c r="C274" s="88">
        <v>0</v>
      </c>
      <c r="D274" s="88">
        <v>0</v>
      </c>
      <c r="E274" s="88">
        <v>0</v>
      </c>
      <c r="F274" s="88">
        <v>0</v>
      </c>
      <c r="G274" s="88">
        <v>0</v>
      </c>
      <c r="H274" s="88">
        <v>0</v>
      </c>
      <c r="I274" s="88">
        <v>0</v>
      </c>
      <c r="J274" s="16"/>
      <c r="K274" s="17">
        <f t="shared" si="4"/>
        <v>1</v>
      </c>
      <c r="L274" s="17">
        <f t="shared" si="5"/>
        <v>3</v>
      </c>
      <c r="M274" s="18">
        <v>0</v>
      </c>
      <c r="N274" s="18">
        <v>0</v>
      </c>
      <c r="O274" s="18">
        <v>0</v>
      </c>
      <c r="P274" s="18">
        <v>0</v>
      </c>
      <c r="Q274" s="18">
        <v>0</v>
      </c>
      <c r="S274" s="1" t="s">
        <v>34</v>
      </c>
      <c r="T274" s="1">
        <v>-1.2156945250660214</v>
      </c>
      <c r="U274" s="1"/>
      <c r="W274" s="1" t="s">
        <v>34</v>
      </c>
      <c r="X274" s="1">
        <v>-1.7638342073763937</v>
      </c>
      <c r="Y274" s="1"/>
      <c r="AA274" s="1" t="s">
        <v>34</v>
      </c>
      <c r="AB274" s="1">
        <v>-0.23914358729126736</v>
      </c>
      <c r="AC274" s="1"/>
      <c r="AE274" s="1" t="s">
        <v>34</v>
      </c>
      <c r="AF274" s="1">
        <v>-1</v>
      </c>
      <c r="AG274" s="1"/>
      <c r="AI274" s="1" t="s">
        <v>34</v>
      </c>
      <c r="AJ274" s="1">
        <v>-0.85557099878918386</v>
      </c>
      <c r="AK274" s="1"/>
    </row>
    <row r="275" spans="1:37" ht="17.100000000000001" customHeight="1" x14ac:dyDescent="0.2">
      <c r="A275" s="14">
        <v>9</v>
      </c>
      <c r="B275" s="118">
        <v>43699</v>
      </c>
      <c r="C275" s="88">
        <v>1</v>
      </c>
      <c r="D275" s="88">
        <v>0</v>
      </c>
      <c r="E275" s="88">
        <v>0</v>
      </c>
      <c r="F275" s="88">
        <v>0</v>
      </c>
      <c r="G275" s="88">
        <v>0</v>
      </c>
      <c r="H275" s="88">
        <v>0</v>
      </c>
      <c r="I275" s="88">
        <v>0</v>
      </c>
      <c r="J275" s="16"/>
      <c r="K275" s="17">
        <f t="shared" si="4"/>
        <v>1</v>
      </c>
      <c r="L275" s="17">
        <f t="shared" si="5"/>
        <v>3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S275" s="1" t="s">
        <v>33</v>
      </c>
      <c r="T275" s="1">
        <v>0.11362285430969815</v>
      </c>
      <c r="U275" s="1"/>
      <c r="W275" s="1" t="s">
        <v>33</v>
      </c>
      <c r="X275" s="1">
        <v>4.1607229969814016E-2</v>
      </c>
      <c r="Y275" s="1"/>
      <c r="AA275" s="1" t="s">
        <v>33</v>
      </c>
      <c r="AB275" s="1">
        <v>0.40573942272450392</v>
      </c>
      <c r="AC275" s="1"/>
      <c r="AE275" s="1" t="s">
        <v>33</v>
      </c>
      <c r="AF275" s="1">
        <v>0.16080603339247246</v>
      </c>
      <c r="AG275" s="1"/>
      <c r="AI275" s="1" t="s">
        <v>33</v>
      </c>
      <c r="AJ275" s="1">
        <v>0.19717177953463561</v>
      </c>
      <c r="AK275" s="1"/>
    </row>
    <row r="276" spans="1:37" ht="17.100000000000001" customHeight="1" x14ac:dyDescent="0.2">
      <c r="A276" s="14">
        <v>10</v>
      </c>
      <c r="B276" s="118">
        <v>43701</v>
      </c>
      <c r="C276" s="88">
        <v>0</v>
      </c>
      <c r="D276" s="88">
        <v>0</v>
      </c>
      <c r="E276" s="88">
        <v>0</v>
      </c>
      <c r="F276" s="88">
        <v>1</v>
      </c>
      <c r="G276" s="88">
        <v>0</v>
      </c>
      <c r="H276" s="88">
        <v>0</v>
      </c>
      <c r="I276" s="88">
        <v>0</v>
      </c>
      <c r="J276" s="16"/>
      <c r="K276" s="17">
        <f t="shared" si="4"/>
        <v>1</v>
      </c>
      <c r="L276" s="17">
        <f t="shared" si="5"/>
        <v>3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S276" s="1" t="s">
        <v>32</v>
      </c>
      <c r="T276" s="1">
        <v>1.6617711550616978</v>
      </c>
      <c r="U276" s="1"/>
      <c r="W276" s="1" t="s">
        <v>32</v>
      </c>
      <c r="X276" s="1">
        <v>1.6725223030755785</v>
      </c>
      <c r="Y276" s="1"/>
      <c r="AA276" s="1" t="s">
        <v>32</v>
      </c>
      <c r="AB276" s="1">
        <v>1.660080630411789</v>
      </c>
      <c r="AC276" s="1"/>
      <c r="AE276" s="1" t="s">
        <v>32</v>
      </c>
      <c r="AF276" s="1">
        <v>1.6725223030755785</v>
      </c>
      <c r="AG276" s="1"/>
      <c r="AI276" s="1" t="s">
        <v>32</v>
      </c>
      <c r="AJ276" s="1">
        <v>1.6607146101230255</v>
      </c>
      <c r="AK276" s="1"/>
    </row>
    <row r="277" spans="1:37" ht="17.100000000000001" customHeight="1" x14ac:dyDescent="0.2">
      <c r="A277" s="14">
        <v>11</v>
      </c>
      <c r="B277" s="118">
        <v>43704</v>
      </c>
      <c r="C277" s="88">
        <v>0</v>
      </c>
      <c r="D277" s="88">
        <v>0</v>
      </c>
      <c r="E277" s="88">
        <v>0</v>
      </c>
      <c r="F277" s="88">
        <v>0</v>
      </c>
      <c r="G277" s="88">
        <v>0</v>
      </c>
      <c r="H277" s="88">
        <v>1</v>
      </c>
      <c r="I277" s="88">
        <v>0</v>
      </c>
      <c r="J277" s="16"/>
      <c r="K277" s="17">
        <f t="shared" si="4"/>
        <v>1</v>
      </c>
      <c r="L277" s="17">
        <f t="shared" si="5"/>
        <v>3</v>
      </c>
      <c r="M277" s="18">
        <v>0</v>
      </c>
      <c r="N277" s="18">
        <v>0</v>
      </c>
      <c r="O277" s="18">
        <v>0</v>
      </c>
      <c r="P277" s="18">
        <v>0</v>
      </c>
      <c r="Q277" s="18">
        <v>0</v>
      </c>
      <c r="S277" s="1" t="s">
        <v>31</v>
      </c>
      <c r="T277" s="1">
        <v>0.2272457086193963</v>
      </c>
      <c r="U277" s="1"/>
      <c r="W277" s="1" t="s">
        <v>31</v>
      </c>
      <c r="X277" s="1">
        <v>8.3214459939628033E-2</v>
      </c>
      <c r="Y277" s="1"/>
      <c r="AA277" s="1" t="s">
        <v>31</v>
      </c>
      <c r="AB277" s="1">
        <v>0.81147884544900784</v>
      </c>
      <c r="AC277" s="1"/>
      <c r="AE277" s="1" t="s">
        <v>31</v>
      </c>
      <c r="AF277" s="1">
        <v>0.32161206678494492</v>
      </c>
      <c r="AG277" s="1"/>
      <c r="AI277" s="1" t="s">
        <v>31</v>
      </c>
      <c r="AJ277" s="1">
        <v>0.39434355906927121</v>
      </c>
      <c r="AK277" s="1"/>
    </row>
    <row r="278" spans="1:37" ht="17.100000000000001" customHeight="1" thickBot="1" x14ac:dyDescent="0.25">
      <c r="A278" s="14">
        <v>12</v>
      </c>
      <c r="B278" s="118">
        <v>43719</v>
      </c>
      <c r="C278" s="125">
        <v>0</v>
      </c>
      <c r="D278" s="125">
        <v>0</v>
      </c>
      <c r="E278" s="125">
        <v>0</v>
      </c>
      <c r="F278" s="125">
        <v>0</v>
      </c>
      <c r="G278" s="125">
        <v>0</v>
      </c>
      <c r="H278" s="125">
        <v>0</v>
      </c>
      <c r="I278" s="125">
        <v>0</v>
      </c>
      <c r="J278" s="16"/>
      <c r="K278" s="17">
        <f t="shared" si="4"/>
        <v>1</v>
      </c>
      <c r="L278" s="17">
        <f t="shared" si="5"/>
        <v>3</v>
      </c>
      <c r="M278" s="18">
        <v>0</v>
      </c>
      <c r="N278" s="18">
        <v>0</v>
      </c>
      <c r="O278" s="18">
        <v>0</v>
      </c>
      <c r="P278" s="18">
        <v>0</v>
      </c>
      <c r="Q278" s="18">
        <v>0</v>
      </c>
      <c r="S278" s="48" t="s">
        <v>30</v>
      </c>
      <c r="T278" s="48">
        <v>1.9863771544186202</v>
      </c>
      <c r="U278" s="48"/>
      <c r="W278" s="48" t="s">
        <v>30</v>
      </c>
      <c r="X278" s="48">
        <v>2.0032407188478727</v>
      </c>
      <c r="Y278" s="48"/>
      <c r="AA278" s="48" t="s">
        <v>30</v>
      </c>
      <c r="AB278" s="48">
        <v>1.9837310029556046</v>
      </c>
      <c r="AC278" s="48"/>
      <c r="AE278" s="48" t="s">
        <v>30</v>
      </c>
      <c r="AF278" s="48">
        <v>2.0032407188478727</v>
      </c>
      <c r="AG278" s="48"/>
      <c r="AI278" s="48" t="s">
        <v>30</v>
      </c>
      <c r="AJ278" s="48">
        <v>1.9847231860139838</v>
      </c>
      <c r="AK278" s="48"/>
    </row>
    <row r="279" spans="1:37" ht="17.100000000000001" customHeight="1" x14ac:dyDescent="0.2">
      <c r="A279" s="14">
        <v>13</v>
      </c>
      <c r="B279" s="118">
        <v>43723</v>
      </c>
      <c r="C279" s="125">
        <v>1</v>
      </c>
      <c r="D279" s="125">
        <v>0</v>
      </c>
      <c r="E279" s="125">
        <v>0</v>
      </c>
      <c r="F279" s="125">
        <v>0</v>
      </c>
      <c r="G279" s="125">
        <v>0</v>
      </c>
      <c r="H279" s="125">
        <v>0</v>
      </c>
      <c r="I279" s="125">
        <v>0</v>
      </c>
      <c r="J279" s="16"/>
      <c r="K279" s="17">
        <f t="shared" si="4"/>
        <v>1</v>
      </c>
      <c r="L279" s="17">
        <f t="shared" si="5"/>
        <v>3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</row>
    <row r="280" spans="1:37" ht="17.100000000000001" customHeight="1" x14ac:dyDescent="0.2">
      <c r="A280" s="14">
        <v>14</v>
      </c>
      <c r="B280" s="118">
        <v>43726</v>
      </c>
      <c r="C280" s="125">
        <v>0</v>
      </c>
      <c r="D280" s="125">
        <v>0</v>
      </c>
      <c r="E280" s="125">
        <v>0</v>
      </c>
      <c r="F280" s="125">
        <v>0</v>
      </c>
      <c r="G280" s="125">
        <v>0</v>
      </c>
      <c r="H280" s="125">
        <v>0</v>
      </c>
      <c r="I280" s="125">
        <v>0</v>
      </c>
      <c r="J280" s="16"/>
      <c r="K280" s="17">
        <f t="shared" si="4"/>
        <v>1</v>
      </c>
      <c r="L280" s="17">
        <f t="shared" si="5"/>
        <v>3</v>
      </c>
      <c r="M280" s="18">
        <v>0</v>
      </c>
      <c r="N280" s="18">
        <v>0</v>
      </c>
      <c r="O280" s="18">
        <v>0</v>
      </c>
      <c r="P280" s="18">
        <v>0</v>
      </c>
      <c r="Q280" s="18">
        <v>0</v>
      </c>
    </row>
    <row r="281" spans="1:37" ht="17.100000000000001" customHeight="1" x14ac:dyDescent="0.2">
      <c r="A281" s="14">
        <v>15</v>
      </c>
      <c r="B281" s="118">
        <v>43728</v>
      </c>
      <c r="C281" s="125">
        <v>0</v>
      </c>
      <c r="D281" s="125">
        <v>0</v>
      </c>
      <c r="E281" s="125">
        <v>0</v>
      </c>
      <c r="F281" s="125">
        <v>0</v>
      </c>
      <c r="G281" s="125">
        <v>0</v>
      </c>
      <c r="H281" s="125">
        <v>0</v>
      </c>
      <c r="I281" s="125">
        <v>1</v>
      </c>
      <c r="J281" s="16"/>
      <c r="K281" s="17">
        <f t="shared" si="4"/>
        <v>1</v>
      </c>
      <c r="L281" s="17">
        <f t="shared" si="5"/>
        <v>3</v>
      </c>
      <c r="M281" s="18">
        <v>0</v>
      </c>
      <c r="N281" s="18">
        <v>0</v>
      </c>
      <c r="O281" s="18">
        <v>1</v>
      </c>
      <c r="P281" s="18">
        <v>0</v>
      </c>
      <c r="Q281" s="18">
        <v>0</v>
      </c>
    </row>
    <row r="282" spans="1:37" ht="17.100000000000001" customHeight="1" x14ac:dyDescent="0.2">
      <c r="A282" s="14">
        <v>16</v>
      </c>
      <c r="B282" s="118">
        <v>43729</v>
      </c>
      <c r="C282" s="125">
        <v>0</v>
      </c>
      <c r="D282" s="125">
        <v>0</v>
      </c>
      <c r="E282" s="125">
        <v>0</v>
      </c>
      <c r="F282" s="125">
        <v>0</v>
      </c>
      <c r="G282" s="125">
        <v>0</v>
      </c>
      <c r="H282" s="125">
        <v>0</v>
      </c>
      <c r="I282" s="125">
        <v>0</v>
      </c>
      <c r="J282" s="16"/>
      <c r="K282" s="17">
        <f t="shared" si="4"/>
        <v>1</v>
      </c>
      <c r="L282" s="17">
        <f t="shared" si="5"/>
        <v>3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</row>
    <row r="283" spans="1:37" ht="17.100000000000001" customHeight="1" x14ac:dyDescent="0.2">
      <c r="A283" s="14">
        <v>17</v>
      </c>
      <c r="B283" s="118">
        <v>43730</v>
      </c>
      <c r="C283" s="125">
        <v>0</v>
      </c>
      <c r="D283" s="125">
        <v>0</v>
      </c>
      <c r="E283" s="125">
        <v>0</v>
      </c>
      <c r="F283" s="125">
        <v>0</v>
      </c>
      <c r="G283" s="125">
        <v>0</v>
      </c>
      <c r="H283" s="125">
        <v>0</v>
      </c>
      <c r="I283" s="125">
        <v>0</v>
      </c>
      <c r="J283" s="16"/>
      <c r="K283" s="17">
        <f t="shared" si="4"/>
        <v>1</v>
      </c>
      <c r="L283" s="17">
        <f t="shared" si="5"/>
        <v>3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</row>
    <row r="284" spans="1:37" ht="17.100000000000001" customHeight="1" x14ac:dyDescent="0.2">
      <c r="A284" s="14">
        <v>18</v>
      </c>
      <c r="B284" s="118">
        <v>43730</v>
      </c>
      <c r="C284" s="125">
        <v>0</v>
      </c>
      <c r="D284" s="125">
        <v>0</v>
      </c>
      <c r="E284" s="125">
        <v>0</v>
      </c>
      <c r="F284" s="125">
        <v>0</v>
      </c>
      <c r="G284" s="125">
        <v>0</v>
      </c>
      <c r="H284" s="125">
        <v>0</v>
      </c>
      <c r="I284" s="125">
        <v>0</v>
      </c>
      <c r="J284" s="16"/>
      <c r="K284" s="17">
        <f t="shared" si="4"/>
        <v>1</v>
      </c>
      <c r="L284" s="17">
        <f t="shared" si="5"/>
        <v>3</v>
      </c>
      <c r="M284" s="18">
        <v>0</v>
      </c>
      <c r="N284" s="18">
        <v>0</v>
      </c>
      <c r="O284" s="18">
        <v>0</v>
      </c>
      <c r="P284" s="18">
        <v>0</v>
      </c>
      <c r="Q284" s="18">
        <v>0</v>
      </c>
    </row>
    <row r="285" spans="1:37" ht="17.100000000000001" customHeight="1" x14ac:dyDescent="0.2">
      <c r="A285" s="14">
        <v>19</v>
      </c>
      <c r="B285" s="118">
        <v>43730</v>
      </c>
      <c r="C285" s="125">
        <v>0</v>
      </c>
      <c r="D285" s="125">
        <v>0</v>
      </c>
      <c r="E285" s="125">
        <v>0</v>
      </c>
      <c r="F285" s="125">
        <v>0</v>
      </c>
      <c r="G285" s="125">
        <v>0</v>
      </c>
      <c r="H285" s="125">
        <v>0</v>
      </c>
      <c r="I285" s="125">
        <v>0</v>
      </c>
      <c r="J285" s="16"/>
      <c r="K285" s="17">
        <f t="shared" si="4"/>
        <v>1</v>
      </c>
      <c r="L285" s="17">
        <f t="shared" si="5"/>
        <v>3</v>
      </c>
      <c r="M285" s="18">
        <v>0</v>
      </c>
      <c r="N285" s="18">
        <v>0</v>
      </c>
      <c r="O285" s="18">
        <v>0</v>
      </c>
      <c r="P285" s="18">
        <v>0</v>
      </c>
      <c r="Q285" s="18">
        <v>0</v>
      </c>
    </row>
    <row r="286" spans="1:37" ht="17.100000000000001" customHeight="1" x14ac:dyDescent="0.2">
      <c r="A286" s="14">
        <v>20</v>
      </c>
      <c r="B286" s="118">
        <v>43730</v>
      </c>
      <c r="C286" s="125">
        <v>0</v>
      </c>
      <c r="D286" s="125">
        <v>0</v>
      </c>
      <c r="E286" s="125">
        <v>0</v>
      </c>
      <c r="F286" s="125">
        <v>0</v>
      </c>
      <c r="G286" s="125">
        <v>0</v>
      </c>
      <c r="H286" s="125">
        <v>0</v>
      </c>
      <c r="I286" s="125">
        <v>0</v>
      </c>
      <c r="J286" s="16"/>
      <c r="K286" s="17">
        <f t="shared" si="4"/>
        <v>1</v>
      </c>
      <c r="L286" s="17">
        <f t="shared" si="5"/>
        <v>3</v>
      </c>
      <c r="M286" s="18">
        <v>0</v>
      </c>
      <c r="N286" s="18">
        <v>0</v>
      </c>
      <c r="O286" s="18">
        <v>0</v>
      </c>
      <c r="P286" s="18">
        <v>0</v>
      </c>
      <c r="Q286" s="18">
        <v>0</v>
      </c>
    </row>
    <row r="287" spans="1:37" ht="17.100000000000001" customHeight="1" x14ac:dyDescent="0.2">
      <c r="A287" s="14">
        <v>21</v>
      </c>
      <c r="B287" s="118">
        <v>43730</v>
      </c>
      <c r="C287" s="125">
        <v>0</v>
      </c>
      <c r="D287" s="125">
        <v>0</v>
      </c>
      <c r="E287" s="125">
        <v>0</v>
      </c>
      <c r="F287" s="125">
        <v>0</v>
      </c>
      <c r="G287" s="125">
        <v>0</v>
      </c>
      <c r="H287" s="125">
        <v>0</v>
      </c>
      <c r="I287" s="125">
        <v>0</v>
      </c>
      <c r="J287" s="16"/>
      <c r="K287" s="17">
        <f t="shared" si="4"/>
        <v>1</v>
      </c>
      <c r="L287" s="17">
        <f t="shared" si="5"/>
        <v>3</v>
      </c>
      <c r="M287" s="18">
        <v>0</v>
      </c>
      <c r="N287" s="18">
        <v>0</v>
      </c>
      <c r="O287" s="18">
        <v>0</v>
      </c>
      <c r="P287" s="18">
        <v>0</v>
      </c>
      <c r="Q287" s="18">
        <v>0</v>
      </c>
    </row>
    <row r="288" spans="1:37" ht="17.100000000000001" customHeight="1" x14ac:dyDescent="0.2">
      <c r="A288" s="14">
        <v>22</v>
      </c>
      <c r="B288" s="118">
        <v>43731</v>
      </c>
      <c r="C288" s="125">
        <v>0</v>
      </c>
      <c r="D288" s="125">
        <v>0</v>
      </c>
      <c r="E288" s="125">
        <v>0</v>
      </c>
      <c r="F288" s="125">
        <v>0</v>
      </c>
      <c r="G288" s="125">
        <v>0</v>
      </c>
      <c r="H288" s="125">
        <v>0</v>
      </c>
      <c r="I288" s="125">
        <v>0</v>
      </c>
      <c r="J288" s="16"/>
      <c r="K288" s="17">
        <f t="shared" si="4"/>
        <v>1</v>
      </c>
      <c r="L288" s="17">
        <f t="shared" si="5"/>
        <v>3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</row>
    <row r="289" spans="1:17" ht="17.100000000000001" customHeight="1" x14ac:dyDescent="0.2">
      <c r="A289" s="14">
        <v>23</v>
      </c>
      <c r="B289" s="118">
        <v>43731</v>
      </c>
      <c r="C289" s="125">
        <v>0</v>
      </c>
      <c r="D289" s="125">
        <v>0</v>
      </c>
      <c r="E289" s="125">
        <v>0</v>
      </c>
      <c r="F289" s="125">
        <v>0</v>
      </c>
      <c r="G289" s="125">
        <v>0</v>
      </c>
      <c r="H289" s="125">
        <v>0</v>
      </c>
      <c r="I289" s="125">
        <v>0</v>
      </c>
      <c r="J289" s="16"/>
      <c r="K289" s="17">
        <f t="shared" si="4"/>
        <v>1</v>
      </c>
      <c r="L289" s="17">
        <f t="shared" si="5"/>
        <v>3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</row>
    <row r="290" spans="1:17" ht="17.100000000000001" customHeight="1" x14ac:dyDescent="0.2">
      <c r="A290" s="14">
        <v>24</v>
      </c>
      <c r="B290" s="118">
        <v>43731</v>
      </c>
      <c r="C290" s="125">
        <v>0</v>
      </c>
      <c r="D290" s="125">
        <v>0</v>
      </c>
      <c r="E290" s="125">
        <v>0</v>
      </c>
      <c r="F290" s="125">
        <v>0</v>
      </c>
      <c r="G290" s="125">
        <v>0</v>
      </c>
      <c r="H290" s="125">
        <v>0</v>
      </c>
      <c r="I290" s="125">
        <v>0</v>
      </c>
      <c r="J290" s="16"/>
      <c r="K290" s="17">
        <f t="shared" si="4"/>
        <v>1</v>
      </c>
      <c r="L290" s="17">
        <f t="shared" si="5"/>
        <v>3</v>
      </c>
      <c r="M290" s="18">
        <v>0</v>
      </c>
      <c r="N290" s="18">
        <v>0</v>
      </c>
      <c r="O290" s="18">
        <v>0</v>
      </c>
      <c r="P290" s="18">
        <v>0</v>
      </c>
      <c r="Q290" s="18">
        <v>0</v>
      </c>
    </row>
    <row r="291" spans="1:17" ht="17.100000000000001" customHeight="1" x14ac:dyDescent="0.2">
      <c r="A291" s="14">
        <v>25</v>
      </c>
      <c r="B291" s="118">
        <v>43732</v>
      </c>
      <c r="C291" s="125">
        <v>0</v>
      </c>
      <c r="D291" s="125">
        <v>0</v>
      </c>
      <c r="E291" s="125">
        <v>0</v>
      </c>
      <c r="F291" s="125">
        <v>0</v>
      </c>
      <c r="G291" s="125">
        <v>0</v>
      </c>
      <c r="H291" s="125">
        <v>0</v>
      </c>
      <c r="I291" s="125">
        <v>0</v>
      </c>
      <c r="J291" s="16"/>
      <c r="K291" s="17">
        <f t="shared" si="4"/>
        <v>1</v>
      </c>
      <c r="L291" s="17">
        <f t="shared" si="5"/>
        <v>3</v>
      </c>
      <c r="M291" s="18">
        <v>0</v>
      </c>
      <c r="N291" s="18">
        <v>0</v>
      </c>
      <c r="O291" s="18">
        <v>0</v>
      </c>
      <c r="P291" s="18">
        <v>0</v>
      </c>
      <c r="Q291" s="18">
        <v>0</v>
      </c>
    </row>
    <row r="292" spans="1:17" ht="17.100000000000001" customHeight="1" x14ac:dyDescent="0.2">
      <c r="A292" s="14">
        <v>26</v>
      </c>
      <c r="B292" s="118">
        <v>43733</v>
      </c>
      <c r="C292" s="125">
        <v>0</v>
      </c>
      <c r="D292" s="125">
        <v>0</v>
      </c>
      <c r="E292" s="125">
        <v>0</v>
      </c>
      <c r="F292" s="125">
        <v>0</v>
      </c>
      <c r="G292" s="125">
        <v>0</v>
      </c>
      <c r="H292" s="125">
        <v>0</v>
      </c>
      <c r="I292" s="125">
        <v>0</v>
      </c>
      <c r="J292" s="16"/>
      <c r="K292" s="17">
        <f t="shared" si="4"/>
        <v>1</v>
      </c>
      <c r="L292" s="17">
        <f t="shared" si="5"/>
        <v>3</v>
      </c>
      <c r="M292" s="18">
        <v>0</v>
      </c>
      <c r="N292" s="18">
        <v>0</v>
      </c>
      <c r="O292" s="18">
        <v>0</v>
      </c>
      <c r="P292" s="18">
        <v>0</v>
      </c>
      <c r="Q292" s="18">
        <v>0</v>
      </c>
    </row>
    <row r="293" spans="1:17" ht="17.100000000000001" customHeight="1" x14ac:dyDescent="0.2">
      <c r="A293" s="14">
        <v>27</v>
      </c>
      <c r="B293" s="118">
        <v>43735</v>
      </c>
      <c r="C293" s="125">
        <v>0</v>
      </c>
      <c r="D293" s="125">
        <v>0</v>
      </c>
      <c r="E293" s="125">
        <v>0</v>
      </c>
      <c r="F293" s="125">
        <v>0</v>
      </c>
      <c r="G293" s="125">
        <v>0</v>
      </c>
      <c r="H293" s="125">
        <v>0</v>
      </c>
      <c r="I293" s="125">
        <v>0</v>
      </c>
      <c r="J293" s="16"/>
      <c r="K293" s="17">
        <f t="shared" si="4"/>
        <v>1</v>
      </c>
      <c r="L293" s="17">
        <f t="shared" si="5"/>
        <v>3</v>
      </c>
      <c r="M293" s="18">
        <v>0</v>
      </c>
      <c r="N293" s="18">
        <v>0</v>
      </c>
      <c r="O293" s="18">
        <v>0</v>
      </c>
      <c r="P293" s="18">
        <v>0</v>
      </c>
      <c r="Q293" s="18">
        <v>0</v>
      </c>
    </row>
    <row r="294" spans="1:17" ht="17.100000000000001" customHeight="1" x14ac:dyDescent="0.2">
      <c r="A294" s="14">
        <v>28</v>
      </c>
      <c r="B294" s="118">
        <v>43735</v>
      </c>
      <c r="C294" s="125">
        <v>0</v>
      </c>
      <c r="D294" s="125">
        <v>0</v>
      </c>
      <c r="E294" s="125">
        <v>0</v>
      </c>
      <c r="F294" s="125">
        <v>0</v>
      </c>
      <c r="G294" s="125">
        <v>0</v>
      </c>
      <c r="H294" s="125">
        <v>0</v>
      </c>
      <c r="I294" s="125">
        <v>0</v>
      </c>
      <c r="J294" s="16"/>
      <c r="K294" s="17">
        <f t="shared" si="4"/>
        <v>1</v>
      </c>
      <c r="L294" s="17">
        <f t="shared" si="5"/>
        <v>3</v>
      </c>
      <c r="M294" s="18">
        <v>0</v>
      </c>
      <c r="N294" s="18">
        <v>0</v>
      </c>
      <c r="O294" s="18">
        <v>1</v>
      </c>
      <c r="P294" s="18">
        <v>0</v>
      </c>
      <c r="Q294" s="18">
        <v>0</v>
      </c>
    </row>
    <row r="295" spans="1:17" ht="17.100000000000001" customHeight="1" x14ac:dyDescent="0.2">
      <c r="A295" s="14">
        <v>29</v>
      </c>
      <c r="B295" s="118">
        <v>43735</v>
      </c>
      <c r="C295" s="125">
        <v>0</v>
      </c>
      <c r="D295" s="125">
        <v>0</v>
      </c>
      <c r="E295" s="125">
        <v>0</v>
      </c>
      <c r="F295" s="125">
        <v>0</v>
      </c>
      <c r="G295" s="125">
        <v>0</v>
      </c>
      <c r="H295" s="125">
        <v>0</v>
      </c>
      <c r="I295" s="125">
        <v>0</v>
      </c>
      <c r="J295" s="16"/>
      <c r="K295" s="17">
        <f t="shared" si="4"/>
        <v>1</v>
      </c>
      <c r="L295" s="17">
        <f t="shared" si="5"/>
        <v>3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</row>
    <row r="296" spans="1:17" ht="17.100000000000001" customHeight="1" x14ac:dyDescent="0.2">
      <c r="A296" s="14">
        <v>30</v>
      </c>
      <c r="B296" s="118">
        <v>43736</v>
      </c>
      <c r="C296" s="125">
        <v>0</v>
      </c>
      <c r="D296" s="125">
        <v>0</v>
      </c>
      <c r="E296" s="125">
        <v>0</v>
      </c>
      <c r="F296" s="125">
        <v>0</v>
      </c>
      <c r="G296" s="125">
        <v>0</v>
      </c>
      <c r="H296" s="125">
        <v>0</v>
      </c>
      <c r="I296" s="125">
        <v>0</v>
      </c>
      <c r="J296" s="16"/>
      <c r="K296" s="17">
        <f t="shared" si="4"/>
        <v>1</v>
      </c>
      <c r="L296" s="17">
        <f t="shared" si="5"/>
        <v>3</v>
      </c>
      <c r="M296" s="18">
        <v>0</v>
      </c>
      <c r="N296" s="18">
        <v>0</v>
      </c>
      <c r="O296" s="18">
        <v>0</v>
      </c>
      <c r="P296" s="18">
        <v>0</v>
      </c>
      <c r="Q296" s="18">
        <v>0</v>
      </c>
    </row>
    <row r="297" spans="1:17" ht="17.100000000000001" customHeight="1" x14ac:dyDescent="0.2">
      <c r="A297" s="14">
        <v>31</v>
      </c>
      <c r="B297" s="118">
        <v>43737</v>
      </c>
      <c r="C297" s="125">
        <v>0</v>
      </c>
      <c r="D297" s="125">
        <v>0</v>
      </c>
      <c r="E297" s="125">
        <v>0</v>
      </c>
      <c r="F297" s="125">
        <v>0</v>
      </c>
      <c r="G297" s="125">
        <v>0</v>
      </c>
      <c r="H297" s="125">
        <v>0</v>
      </c>
      <c r="I297" s="125">
        <v>0</v>
      </c>
      <c r="J297" s="16"/>
      <c r="K297" s="17">
        <f t="shared" si="4"/>
        <v>1</v>
      </c>
      <c r="L297" s="17">
        <f t="shared" si="5"/>
        <v>3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</row>
    <row r="298" spans="1:17" ht="17.100000000000001" customHeight="1" x14ac:dyDescent="0.2">
      <c r="A298" s="14">
        <v>32</v>
      </c>
      <c r="B298" s="118">
        <v>43737</v>
      </c>
      <c r="C298" s="125">
        <v>0</v>
      </c>
      <c r="D298" s="125">
        <v>0</v>
      </c>
      <c r="E298" s="125">
        <v>0</v>
      </c>
      <c r="F298" s="125">
        <v>0</v>
      </c>
      <c r="G298" s="125">
        <v>0</v>
      </c>
      <c r="H298" s="125">
        <v>0</v>
      </c>
      <c r="I298" s="125">
        <v>0</v>
      </c>
      <c r="J298" s="16"/>
      <c r="K298" s="17">
        <f t="shared" si="4"/>
        <v>1</v>
      </c>
      <c r="L298" s="17">
        <f t="shared" si="5"/>
        <v>3</v>
      </c>
      <c r="M298" s="18">
        <v>0</v>
      </c>
      <c r="N298" s="18">
        <v>0</v>
      </c>
      <c r="O298" s="18">
        <v>0</v>
      </c>
      <c r="P298" s="18">
        <v>0</v>
      </c>
      <c r="Q298" s="18">
        <v>0</v>
      </c>
    </row>
    <row r="299" spans="1:17" ht="17.100000000000001" customHeight="1" x14ac:dyDescent="0.2">
      <c r="A299" s="14">
        <v>33</v>
      </c>
      <c r="B299" s="118">
        <v>43737</v>
      </c>
      <c r="C299" s="125">
        <v>0</v>
      </c>
      <c r="D299" s="125">
        <v>0</v>
      </c>
      <c r="E299" s="125">
        <v>0</v>
      </c>
      <c r="F299" s="125">
        <v>0</v>
      </c>
      <c r="G299" s="125">
        <v>0</v>
      </c>
      <c r="H299" s="125">
        <v>0</v>
      </c>
      <c r="I299" s="125">
        <v>0</v>
      </c>
      <c r="J299" s="16"/>
      <c r="K299" s="17">
        <f t="shared" si="4"/>
        <v>1</v>
      </c>
      <c r="L299" s="17">
        <f t="shared" si="5"/>
        <v>3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</row>
    <row r="300" spans="1:17" ht="17.100000000000001" customHeight="1" x14ac:dyDescent="0.2">
      <c r="A300" s="14">
        <v>34</v>
      </c>
      <c r="B300" s="118">
        <v>43738</v>
      </c>
      <c r="C300" s="125">
        <v>0</v>
      </c>
      <c r="D300" s="125">
        <v>0</v>
      </c>
      <c r="E300" s="125">
        <v>0</v>
      </c>
      <c r="F300" s="125">
        <v>0</v>
      </c>
      <c r="G300" s="125">
        <v>0</v>
      </c>
      <c r="H300" s="125">
        <v>0</v>
      </c>
      <c r="I300" s="125">
        <v>0</v>
      </c>
      <c r="J300" s="16"/>
      <c r="K300" s="17">
        <f t="shared" si="4"/>
        <v>1</v>
      </c>
      <c r="L300" s="17">
        <f t="shared" si="5"/>
        <v>3</v>
      </c>
      <c r="M300" s="18">
        <v>0</v>
      </c>
      <c r="N300" s="18">
        <v>0</v>
      </c>
      <c r="O300" s="18">
        <v>0</v>
      </c>
      <c r="P300" s="18">
        <v>0</v>
      </c>
      <c r="Q300" s="18">
        <v>0</v>
      </c>
    </row>
    <row r="301" spans="1:17" ht="17.100000000000001" customHeight="1" x14ac:dyDescent="0.2">
      <c r="A301" s="14">
        <v>35</v>
      </c>
      <c r="B301" s="118">
        <v>43738</v>
      </c>
      <c r="C301" s="125">
        <v>0</v>
      </c>
      <c r="D301" s="125">
        <v>0</v>
      </c>
      <c r="E301" s="125">
        <v>0</v>
      </c>
      <c r="F301" s="125">
        <v>0</v>
      </c>
      <c r="G301" s="125">
        <v>0</v>
      </c>
      <c r="H301" s="125">
        <v>0</v>
      </c>
      <c r="I301" s="125">
        <v>0</v>
      </c>
      <c r="J301" s="16"/>
      <c r="K301" s="17">
        <f t="shared" si="4"/>
        <v>1</v>
      </c>
      <c r="L301" s="17">
        <f t="shared" si="5"/>
        <v>3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</row>
    <row r="302" spans="1:17" ht="17.100000000000001" customHeight="1" x14ac:dyDescent="0.2">
      <c r="A302" s="14">
        <v>36</v>
      </c>
      <c r="B302" s="118">
        <v>43738</v>
      </c>
      <c r="C302" s="125">
        <v>0</v>
      </c>
      <c r="D302" s="125">
        <v>0</v>
      </c>
      <c r="E302" s="125">
        <v>0</v>
      </c>
      <c r="F302" s="125">
        <v>0</v>
      </c>
      <c r="G302" s="125">
        <v>0</v>
      </c>
      <c r="H302" s="125">
        <v>0</v>
      </c>
      <c r="I302" s="125">
        <v>0</v>
      </c>
      <c r="J302" s="16"/>
      <c r="K302" s="17">
        <f t="shared" si="4"/>
        <v>1</v>
      </c>
      <c r="L302" s="17">
        <f t="shared" si="5"/>
        <v>3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</row>
    <row r="303" spans="1:17" ht="17.100000000000001" customHeight="1" x14ac:dyDescent="0.2">
      <c r="A303" s="14">
        <v>37</v>
      </c>
      <c r="B303" s="118">
        <v>43738</v>
      </c>
      <c r="C303" s="125">
        <v>0</v>
      </c>
      <c r="D303" s="125">
        <v>0</v>
      </c>
      <c r="E303" s="125">
        <v>0</v>
      </c>
      <c r="F303" s="125">
        <v>0</v>
      </c>
      <c r="G303" s="125">
        <v>0</v>
      </c>
      <c r="H303" s="125">
        <v>0</v>
      </c>
      <c r="I303" s="125">
        <v>0</v>
      </c>
      <c r="J303" s="16"/>
      <c r="K303" s="17">
        <f t="shared" si="4"/>
        <v>1</v>
      </c>
      <c r="L303" s="17">
        <f t="shared" si="5"/>
        <v>3</v>
      </c>
      <c r="M303" s="18">
        <v>0</v>
      </c>
      <c r="N303" s="18">
        <v>0</v>
      </c>
      <c r="O303" s="18">
        <v>0</v>
      </c>
      <c r="P303" s="18">
        <v>0</v>
      </c>
      <c r="Q303" s="18">
        <v>0</v>
      </c>
    </row>
    <row r="304" spans="1:17" ht="17.100000000000001" customHeight="1" x14ac:dyDescent="0.2">
      <c r="A304" s="14">
        <v>38</v>
      </c>
      <c r="B304" s="118">
        <v>43739</v>
      </c>
      <c r="C304" s="125">
        <v>0</v>
      </c>
      <c r="D304" s="125">
        <v>0</v>
      </c>
      <c r="E304" s="125">
        <v>0</v>
      </c>
      <c r="F304" s="125">
        <v>0</v>
      </c>
      <c r="G304" s="125">
        <v>0</v>
      </c>
      <c r="H304" s="125">
        <v>0</v>
      </c>
      <c r="I304" s="125">
        <v>0</v>
      </c>
      <c r="J304" s="16"/>
      <c r="K304" s="17">
        <f t="shared" si="4"/>
        <v>1</v>
      </c>
      <c r="L304" s="17">
        <f t="shared" si="5"/>
        <v>3</v>
      </c>
      <c r="M304" s="18">
        <v>0</v>
      </c>
      <c r="N304" s="18">
        <v>0</v>
      </c>
      <c r="O304" s="18">
        <v>0</v>
      </c>
      <c r="P304" s="18">
        <v>0</v>
      </c>
      <c r="Q304" s="18">
        <v>0</v>
      </c>
    </row>
    <row r="305" spans="1:17" ht="17.100000000000001" customHeight="1" x14ac:dyDescent="0.2">
      <c r="A305" s="14">
        <v>39</v>
      </c>
      <c r="B305" s="118">
        <v>43739</v>
      </c>
      <c r="C305" s="125">
        <v>0</v>
      </c>
      <c r="D305" s="125">
        <v>0</v>
      </c>
      <c r="E305" s="125">
        <v>0</v>
      </c>
      <c r="F305" s="125">
        <v>0</v>
      </c>
      <c r="G305" s="125">
        <v>0</v>
      </c>
      <c r="H305" s="125">
        <v>0</v>
      </c>
      <c r="I305" s="125">
        <v>0</v>
      </c>
      <c r="J305" s="16"/>
      <c r="K305" s="17">
        <f t="shared" si="4"/>
        <v>1</v>
      </c>
      <c r="L305" s="17">
        <f t="shared" si="5"/>
        <v>3</v>
      </c>
      <c r="M305" s="18">
        <v>0</v>
      </c>
      <c r="N305" s="18">
        <v>0</v>
      </c>
      <c r="O305" s="18">
        <v>0</v>
      </c>
      <c r="P305" s="18">
        <v>0</v>
      </c>
      <c r="Q305" s="18">
        <v>0</v>
      </c>
    </row>
    <row r="306" spans="1:17" ht="17.100000000000001" customHeight="1" x14ac:dyDescent="0.2">
      <c r="A306" s="14">
        <v>40</v>
      </c>
      <c r="B306" s="118">
        <v>43739</v>
      </c>
      <c r="C306" s="125">
        <v>0</v>
      </c>
      <c r="D306" s="125">
        <v>0</v>
      </c>
      <c r="E306" s="125">
        <v>0</v>
      </c>
      <c r="F306" s="125">
        <v>0</v>
      </c>
      <c r="G306" s="125">
        <v>0</v>
      </c>
      <c r="H306" s="125">
        <v>0</v>
      </c>
      <c r="I306" s="125">
        <v>0</v>
      </c>
      <c r="J306" s="16"/>
      <c r="K306" s="17">
        <f t="shared" si="4"/>
        <v>1</v>
      </c>
      <c r="L306" s="17">
        <f t="shared" si="5"/>
        <v>3</v>
      </c>
      <c r="M306" s="18">
        <v>0</v>
      </c>
      <c r="N306" s="18">
        <v>0</v>
      </c>
      <c r="O306" s="18">
        <v>0</v>
      </c>
      <c r="P306" s="18">
        <v>0</v>
      </c>
      <c r="Q306" s="18">
        <v>0</v>
      </c>
    </row>
    <row r="307" spans="1:17" ht="17.100000000000001" customHeight="1" x14ac:dyDescent="0.2">
      <c r="A307" s="14">
        <v>41</v>
      </c>
      <c r="B307" s="118">
        <v>43746</v>
      </c>
      <c r="C307" s="125">
        <v>0</v>
      </c>
      <c r="D307" s="125">
        <v>0</v>
      </c>
      <c r="E307" s="125">
        <v>0</v>
      </c>
      <c r="F307" s="125">
        <v>0</v>
      </c>
      <c r="G307" s="125">
        <v>0</v>
      </c>
      <c r="H307" s="125">
        <v>0</v>
      </c>
      <c r="I307" s="125">
        <v>0</v>
      </c>
      <c r="J307" s="16"/>
      <c r="K307" s="17">
        <f t="shared" si="4"/>
        <v>1</v>
      </c>
      <c r="L307" s="17">
        <f t="shared" si="5"/>
        <v>3</v>
      </c>
      <c r="M307" s="18">
        <v>0</v>
      </c>
      <c r="N307" s="18">
        <v>0</v>
      </c>
      <c r="O307" s="18">
        <v>0</v>
      </c>
      <c r="P307" s="18">
        <v>0</v>
      </c>
      <c r="Q307" s="18">
        <v>0</v>
      </c>
    </row>
    <row r="308" spans="1:17" ht="17.100000000000001" customHeight="1" x14ac:dyDescent="0.2">
      <c r="A308" s="14">
        <v>42</v>
      </c>
      <c r="B308" s="118">
        <v>43746</v>
      </c>
      <c r="C308" s="125">
        <v>0</v>
      </c>
      <c r="D308" s="125">
        <v>0</v>
      </c>
      <c r="E308" s="125">
        <v>0</v>
      </c>
      <c r="F308" s="125">
        <v>0</v>
      </c>
      <c r="G308" s="125">
        <v>0</v>
      </c>
      <c r="H308" s="125">
        <v>0</v>
      </c>
      <c r="I308" s="125">
        <v>0</v>
      </c>
      <c r="J308" s="16"/>
      <c r="K308" s="17">
        <f t="shared" si="4"/>
        <v>1</v>
      </c>
      <c r="L308" s="17">
        <f t="shared" si="5"/>
        <v>3</v>
      </c>
      <c r="M308" s="18">
        <v>0</v>
      </c>
      <c r="N308" s="18">
        <v>0</v>
      </c>
      <c r="O308" s="18">
        <v>0</v>
      </c>
      <c r="P308" s="18">
        <v>0</v>
      </c>
      <c r="Q308" s="18">
        <v>0</v>
      </c>
    </row>
    <row r="309" spans="1:17" ht="17.100000000000001" customHeight="1" x14ac:dyDescent="0.2">
      <c r="A309" s="14">
        <v>43</v>
      </c>
      <c r="B309" s="118">
        <v>43746</v>
      </c>
      <c r="C309" s="125">
        <v>0</v>
      </c>
      <c r="D309" s="125">
        <v>0</v>
      </c>
      <c r="E309" s="125">
        <v>0</v>
      </c>
      <c r="F309" s="125">
        <v>0</v>
      </c>
      <c r="G309" s="125">
        <v>0</v>
      </c>
      <c r="H309" s="125">
        <v>0</v>
      </c>
      <c r="I309" s="125">
        <v>0</v>
      </c>
      <c r="J309" s="16"/>
      <c r="K309" s="17">
        <f t="shared" si="4"/>
        <v>1</v>
      </c>
      <c r="L309" s="17">
        <f t="shared" si="5"/>
        <v>3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</row>
    <row r="310" spans="1:17" ht="17.100000000000001" customHeight="1" x14ac:dyDescent="0.2">
      <c r="A310" s="14">
        <v>44</v>
      </c>
      <c r="B310" s="118">
        <v>43747</v>
      </c>
      <c r="C310" s="125">
        <v>0</v>
      </c>
      <c r="D310" s="125">
        <v>0</v>
      </c>
      <c r="E310" s="125">
        <v>0</v>
      </c>
      <c r="F310" s="125">
        <v>1</v>
      </c>
      <c r="G310" s="125">
        <v>0</v>
      </c>
      <c r="H310" s="125">
        <v>0</v>
      </c>
      <c r="I310" s="125">
        <v>0</v>
      </c>
      <c r="J310" s="16"/>
      <c r="K310" s="17">
        <f t="shared" si="4"/>
        <v>1</v>
      </c>
      <c r="L310" s="17">
        <f t="shared" si="5"/>
        <v>3</v>
      </c>
      <c r="M310" s="18">
        <v>0</v>
      </c>
      <c r="N310" s="18">
        <v>0</v>
      </c>
      <c r="O310" s="18">
        <v>0</v>
      </c>
      <c r="P310" s="18">
        <v>0</v>
      </c>
      <c r="Q310" s="18">
        <v>0</v>
      </c>
    </row>
    <row r="311" spans="1:17" ht="17.100000000000001" customHeight="1" x14ac:dyDescent="0.2">
      <c r="A311" s="14"/>
      <c r="B311" s="118">
        <v>43748</v>
      </c>
      <c r="C311" s="125">
        <v>0</v>
      </c>
      <c r="D311" s="125">
        <v>0</v>
      </c>
      <c r="E311" s="125">
        <v>0</v>
      </c>
      <c r="F311" s="125">
        <v>0</v>
      </c>
      <c r="G311" s="125">
        <v>0</v>
      </c>
      <c r="H311" s="125">
        <v>0</v>
      </c>
      <c r="I311" s="125">
        <v>0</v>
      </c>
      <c r="J311" s="16"/>
      <c r="K311" s="17">
        <f t="shared" si="4"/>
        <v>1</v>
      </c>
      <c r="L311" s="17">
        <f t="shared" si="5"/>
        <v>3</v>
      </c>
      <c r="M311" s="18"/>
      <c r="N311" s="18"/>
      <c r="O311" s="18"/>
      <c r="P311" s="18"/>
      <c r="Q311" s="18"/>
    </row>
    <row r="312" spans="1:17" ht="17.100000000000001" customHeight="1" x14ac:dyDescent="0.2">
      <c r="A312" s="14">
        <v>45</v>
      </c>
      <c r="B312" s="118">
        <v>43749</v>
      </c>
      <c r="C312" s="125">
        <v>0</v>
      </c>
      <c r="D312" s="125">
        <v>0</v>
      </c>
      <c r="E312" s="125">
        <v>0</v>
      </c>
      <c r="F312" s="125">
        <v>0</v>
      </c>
      <c r="G312" s="125">
        <v>0</v>
      </c>
      <c r="H312" s="125">
        <v>0</v>
      </c>
      <c r="I312" s="125">
        <v>0</v>
      </c>
      <c r="J312" s="16"/>
      <c r="K312" s="17">
        <f t="shared" si="4"/>
        <v>1</v>
      </c>
      <c r="L312" s="17">
        <f t="shared" si="5"/>
        <v>3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</row>
    <row r="313" spans="1:17" ht="17.100000000000001" customHeight="1" x14ac:dyDescent="0.2">
      <c r="A313" s="14">
        <v>46</v>
      </c>
      <c r="B313" s="118">
        <v>43749</v>
      </c>
      <c r="C313" s="125">
        <v>0</v>
      </c>
      <c r="D313" s="125">
        <v>0</v>
      </c>
      <c r="E313" s="125">
        <v>0</v>
      </c>
      <c r="F313" s="125">
        <v>0</v>
      </c>
      <c r="G313" s="125">
        <v>0</v>
      </c>
      <c r="H313" s="125">
        <v>0</v>
      </c>
      <c r="I313" s="125">
        <v>0</v>
      </c>
      <c r="J313" s="16"/>
      <c r="K313" s="17">
        <f t="shared" si="4"/>
        <v>1</v>
      </c>
      <c r="L313" s="17">
        <f t="shared" si="5"/>
        <v>3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</row>
    <row r="314" spans="1:17" ht="17.100000000000001" customHeight="1" x14ac:dyDescent="0.2">
      <c r="A314" s="14">
        <v>47</v>
      </c>
      <c r="B314" s="118">
        <v>43753</v>
      </c>
      <c r="C314" s="125">
        <v>0</v>
      </c>
      <c r="D314" s="125">
        <v>0</v>
      </c>
      <c r="E314" s="125">
        <v>0</v>
      </c>
      <c r="F314" s="125">
        <v>0</v>
      </c>
      <c r="G314" s="125">
        <v>0</v>
      </c>
      <c r="H314" s="125">
        <v>0</v>
      </c>
      <c r="I314" s="125">
        <v>0</v>
      </c>
      <c r="J314" s="16"/>
      <c r="K314" s="17">
        <f t="shared" si="4"/>
        <v>1</v>
      </c>
      <c r="L314" s="17">
        <f t="shared" si="5"/>
        <v>3</v>
      </c>
      <c r="M314" s="18">
        <v>0</v>
      </c>
      <c r="N314" s="18">
        <v>0</v>
      </c>
      <c r="O314" s="18">
        <v>0</v>
      </c>
      <c r="P314" s="18">
        <v>0</v>
      </c>
      <c r="Q314" s="18">
        <v>0</v>
      </c>
    </row>
    <row r="315" spans="1:17" ht="17.100000000000001" customHeight="1" x14ac:dyDescent="0.2">
      <c r="A315" s="14">
        <v>48</v>
      </c>
      <c r="B315" s="118">
        <v>43753</v>
      </c>
      <c r="C315" s="125">
        <v>1</v>
      </c>
      <c r="D315" s="125">
        <v>0</v>
      </c>
      <c r="E315" s="125">
        <v>0</v>
      </c>
      <c r="F315" s="125">
        <v>0</v>
      </c>
      <c r="G315" s="125">
        <v>0</v>
      </c>
      <c r="H315" s="125">
        <v>0</v>
      </c>
      <c r="I315" s="125">
        <v>0</v>
      </c>
      <c r="J315" s="16"/>
      <c r="K315" s="17">
        <f t="shared" si="4"/>
        <v>1</v>
      </c>
      <c r="L315" s="17">
        <f t="shared" si="5"/>
        <v>3</v>
      </c>
      <c r="M315" s="18"/>
      <c r="N315" s="18"/>
      <c r="O315" s="18"/>
      <c r="P315" s="18"/>
      <c r="Q315" s="18"/>
    </row>
    <row r="316" spans="1:17" ht="17.100000000000001" customHeight="1" x14ac:dyDescent="0.2">
      <c r="A316" s="14">
        <v>49</v>
      </c>
      <c r="B316" s="118">
        <v>43760</v>
      </c>
      <c r="C316" s="125">
        <v>0</v>
      </c>
      <c r="D316" s="125">
        <v>0</v>
      </c>
      <c r="E316" s="125">
        <v>0</v>
      </c>
      <c r="F316" s="125">
        <v>0</v>
      </c>
      <c r="G316" s="125">
        <v>0</v>
      </c>
      <c r="H316" s="125">
        <v>0</v>
      </c>
      <c r="I316" s="125">
        <v>0</v>
      </c>
      <c r="J316" s="16"/>
      <c r="K316" s="17">
        <f t="shared" si="4"/>
        <v>1</v>
      </c>
      <c r="L316" s="17">
        <f t="shared" si="5"/>
        <v>3</v>
      </c>
      <c r="M316" s="18"/>
      <c r="N316" s="18"/>
      <c r="O316" s="18"/>
      <c r="P316" s="18"/>
      <c r="Q316" s="18"/>
    </row>
    <row r="317" spans="1:17" ht="17.100000000000001" customHeight="1" x14ac:dyDescent="0.2">
      <c r="A317" s="14">
        <v>50</v>
      </c>
      <c r="B317" s="118">
        <v>43761</v>
      </c>
      <c r="C317" s="125">
        <v>0</v>
      </c>
      <c r="D317" s="125">
        <v>0</v>
      </c>
      <c r="E317" s="125">
        <v>0</v>
      </c>
      <c r="F317" s="125">
        <v>0</v>
      </c>
      <c r="G317" s="125">
        <v>0</v>
      </c>
      <c r="H317" s="125">
        <v>0</v>
      </c>
      <c r="I317" s="125">
        <v>0</v>
      </c>
      <c r="J317" s="16"/>
      <c r="K317" s="17">
        <f t="shared" si="4"/>
        <v>1</v>
      </c>
      <c r="L317" s="17">
        <f t="shared" si="5"/>
        <v>3</v>
      </c>
      <c r="M317" s="18"/>
      <c r="N317" s="18"/>
      <c r="O317" s="18"/>
      <c r="P317" s="18"/>
      <c r="Q317" s="18"/>
    </row>
    <row r="318" spans="1:17" ht="17.100000000000001" customHeight="1" x14ac:dyDescent="0.2">
      <c r="A318" s="14">
        <v>51</v>
      </c>
      <c r="B318" s="118">
        <v>43761</v>
      </c>
      <c r="C318" s="125">
        <v>0</v>
      </c>
      <c r="D318" s="125">
        <v>0</v>
      </c>
      <c r="E318" s="125">
        <v>0</v>
      </c>
      <c r="F318" s="125">
        <v>0</v>
      </c>
      <c r="G318" s="125">
        <v>0</v>
      </c>
      <c r="H318" s="125">
        <v>0</v>
      </c>
      <c r="I318" s="125">
        <v>0</v>
      </c>
      <c r="J318" s="16"/>
      <c r="K318" s="17">
        <f t="shared" si="4"/>
        <v>1</v>
      </c>
      <c r="L318" s="17">
        <f t="shared" si="5"/>
        <v>3</v>
      </c>
      <c r="M318" s="18"/>
      <c r="N318" s="18"/>
      <c r="O318" s="18"/>
      <c r="P318" s="18"/>
      <c r="Q318" s="18"/>
    </row>
    <row r="319" spans="1:17" ht="17.100000000000001" customHeight="1" x14ac:dyDescent="0.2">
      <c r="A319" s="14">
        <v>52</v>
      </c>
      <c r="B319" s="118">
        <v>43766</v>
      </c>
      <c r="C319" s="125">
        <v>0</v>
      </c>
      <c r="D319" s="125">
        <v>0</v>
      </c>
      <c r="E319" s="125">
        <v>1</v>
      </c>
      <c r="F319" s="125">
        <v>0</v>
      </c>
      <c r="G319" s="125">
        <v>0</v>
      </c>
      <c r="H319" s="125">
        <v>0</v>
      </c>
      <c r="I319" s="125">
        <v>0</v>
      </c>
      <c r="J319" s="16"/>
      <c r="K319" s="17">
        <f t="shared" si="4"/>
        <v>1</v>
      </c>
      <c r="L319" s="17">
        <f t="shared" si="5"/>
        <v>3</v>
      </c>
      <c r="M319" s="18"/>
      <c r="N319" s="18"/>
      <c r="O319" s="18"/>
      <c r="P319" s="18"/>
      <c r="Q319" s="18"/>
    </row>
    <row r="320" spans="1:17" ht="17.100000000000001" customHeight="1" x14ac:dyDescent="0.2">
      <c r="A320" s="14">
        <v>53</v>
      </c>
      <c r="B320" s="118">
        <v>43768</v>
      </c>
      <c r="C320" s="125">
        <v>0</v>
      </c>
      <c r="D320" s="125">
        <v>1</v>
      </c>
      <c r="E320" s="125">
        <v>0</v>
      </c>
      <c r="F320" s="125">
        <v>0</v>
      </c>
      <c r="G320" s="125">
        <v>0</v>
      </c>
      <c r="H320" s="125">
        <v>0</v>
      </c>
      <c r="I320" s="125">
        <v>0</v>
      </c>
      <c r="J320" s="16"/>
      <c r="K320" s="17">
        <f t="shared" si="4"/>
        <v>1</v>
      </c>
      <c r="L320" s="17">
        <f t="shared" si="5"/>
        <v>3</v>
      </c>
      <c r="M320" s="18"/>
      <c r="N320" s="18"/>
      <c r="O320" s="18"/>
      <c r="P320" s="18"/>
      <c r="Q320" s="18"/>
    </row>
    <row r="321" spans="1:17" ht="17.100000000000001" customHeight="1" x14ac:dyDescent="0.2">
      <c r="A321" s="14">
        <v>54</v>
      </c>
      <c r="B321" s="118">
        <v>43774</v>
      </c>
      <c r="C321" s="125">
        <v>0</v>
      </c>
      <c r="D321" s="125">
        <v>0</v>
      </c>
      <c r="E321" s="125">
        <v>0</v>
      </c>
      <c r="F321" s="125">
        <v>1</v>
      </c>
      <c r="G321" s="125">
        <v>0</v>
      </c>
      <c r="H321" s="125">
        <v>0</v>
      </c>
      <c r="I321" s="125">
        <v>0</v>
      </c>
      <c r="J321" s="16"/>
      <c r="K321" s="17">
        <f t="shared" si="4"/>
        <v>1</v>
      </c>
      <c r="L321" s="17">
        <f t="shared" si="5"/>
        <v>3</v>
      </c>
      <c r="M321" s="18"/>
      <c r="N321" s="18"/>
      <c r="O321" s="18"/>
      <c r="P321" s="18"/>
      <c r="Q321" s="18"/>
    </row>
    <row r="322" spans="1:17" ht="17.100000000000001" customHeight="1" x14ac:dyDescent="0.2">
      <c r="A322" s="14">
        <v>55</v>
      </c>
      <c r="B322" s="118">
        <v>43778</v>
      </c>
      <c r="C322" s="125">
        <v>0</v>
      </c>
      <c r="D322" s="125">
        <v>0</v>
      </c>
      <c r="E322" s="125">
        <v>0</v>
      </c>
      <c r="F322" s="125">
        <v>0</v>
      </c>
      <c r="G322" s="125">
        <v>0</v>
      </c>
      <c r="H322" s="125">
        <v>0</v>
      </c>
      <c r="I322" s="125">
        <v>0</v>
      </c>
      <c r="J322" s="16"/>
      <c r="K322" s="17">
        <f t="shared" si="4"/>
        <v>1</v>
      </c>
      <c r="L322" s="17">
        <f t="shared" si="5"/>
        <v>3</v>
      </c>
      <c r="M322" s="18"/>
      <c r="N322" s="18"/>
      <c r="O322" s="18"/>
      <c r="P322" s="18"/>
      <c r="Q322" s="18"/>
    </row>
    <row r="323" spans="1:17" ht="17.100000000000001" customHeight="1" x14ac:dyDescent="0.2">
      <c r="A323" s="14">
        <v>56</v>
      </c>
      <c r="B323" s="118">
        <v>43784</v>
      </c>
      <c r="C323" s="125">
        <v>0</v>
      </c>
      <c r="D323" s="125">
        <v>0</v>
      </c>
      <c r="E323" s="125">
        <v>0</v>
      </c>
      <c r="F323" s="125">
        <v>0</v>
      </c>
      <c r="G323" s="125">
        <v>0</v>
      </c>
      <c r="H323" s="125">
        <v>0</v>
      </c>
      <c r="I323" s="125">
        <v>0</v>
      </c>
      <c r="J323" s="16"/>
      <c r="K323" s="17">
        <f t="shared" si="4"/>
        <v>1</v>
      </c>
      <c r="L323" s="17">
        <f t="shared" si="5"/>
        <v>3</v>
      </c>
      <c r="M323" s="18"/>
      <c r="N323" s="18"/>
      <c r="O323" s="18"/>
      <c r="P323" s="18"/>
      <c r="Q323" s="18"/>
    </row>
    <row r="324" spans="1:17" ht="17.100000000000001" customHeight="1" x14ac:dyDescent="0.2">
      <c r="A324" s="14">
        <v>57</v>
      </c>
      <c r="B324" s="118">
        <v>43788</v>
      </c>
      <c r="C324" s="125">
        <v>0</v>
      </c>
      <c r="D324" s="125">
        <v>0</v>
      </c>
      <c r="E324" s="125">
        <v>0</v>
      </c>
      <c r="F324" s="125">
        <v>0</v>
      </c>
      <c r="G324" s="125">
        <v>0</v>
      </c>
      <c r="H324" s="125">
        <v>0</v>
      </c>
      <c r="I324" s="125">
        <v>0</v>
      </c>
      <c r="J324" s="16"/>
      <c r="K324" s="17">
        <f t="shared" si="4"/>
        <v>1</v>
      </c>
      <c r="L324" s="17">
        <f t="shared" si="5"/>
        <v>3</v>
      </c>
      <c r="M324" s="18"/>
      <c r="N324" s="18"/>
      <c r="O324" s="18"/>
      <c r="P324" s="18"/>
      <c r="Q324" s="18"/>
    </row>
    <row r="325" spans="1:17" ht="17.100000000000001" customHeight="1" x14ac:dyDescent="0.2">
      <c r="A325" s="14">
        <v>58</v>
      </c>
      <c r="B325" s="118">
        <v>43788</v>
      </c>
      <c r="C325" s="125">
        <v>0</v>
      </c>
      <c r="D325" s="125">
        <v>0</v>
      </c>
      <c r="E325" s="125">
        <v>0</v>
      </c>
      <c r="F325" s="125">
        <v>0</v>
      </c>
      <c r="G325" s="125">
        <v>0</v>
      </c>
      <c r="H325" s="125">
        <v>0</v>
      </c>
      <c r="I325" s="125">
        <v>0</v>
      </c>
      <c r="J325" s="16"/>
      <c r="K325" s="17">
        <f t="shared" si="4"/>
        <v>1</v>
      </c>
      <c r="L325" s="17">
        <f t="shared" si="5"/>
        <v>3</v>
      </c>
      <c r="M325" s="18"/>
      <c r="N325" s="18"/>
      <c r="O325" s="18"/>
      <c r="P325" s="18"/>
      <c r="Q325" s="18"/>
    </row>
    <row r="326" spans="1:17" ht="17.100000000000001" customHeight="1" x14ac:dyDescent="0.2">
      <c r="A326" s="14">
        <v>59</v>
      </c>
      <c r="B326" s="118">
        <v>43791</v>
      </c>
      <c r="C326" s="125">
        <v>0</v>
      </c>
      <c r="D326" s="125">
        <v>0</v>
      </c>
      <c r="E326" s="125">
        <v>0</v>
      </c>
      <c r="F326" s="125">
        <v>0</v>
      </c>
      <c r="G326" s="125">
        <v>0</v>
      </c>
      <c r="H326" s="125">
        <v>0</v>
      </c>
      <c r="I326" s="125">
        <v>0</v>
      </c>
      <c r="J326" s="16"/>
      <c r="K326" s="17">
        <f t="shared" si="4"/>
        <v>1</v>
      </c>
      <c r="L326" s="17">
        <f t="shared" si="5"/>
        <v>3</v>
      </c>
      <c r="M326" s="18"/>
      <c r="N326" s="18"/>
      <c r="O326" s="18"/>
      <c r="P326" s="18"/>
      <c r="Q326" s="18"/>
    </row>
    <row r="327" spans="1:17" ht="17.100000000000001" customHeight="1" x14ac:dyDescent="0.2">
      <c r="A327" s="14">
        <v>60</v>
      </c>
      <c r="B327" s="118">
        <v>43791</v>
      </c>
      <c r="C327" s="125">
        <v>0</v>
      </c>
      <c r="D327" s="125">
        <v>0</v>
      </c>
      <c r="E327" s="125">
        <v>0</v>
      </c>
      <c r="F327" s="125">
        <v>0</v>
      </c>
      <c r="G327" s="125">
        <v>0</v>
      </c>
      <c r="H327" s="125">
        <v>0</v>
      </c>
      <c r="I327" s="125">
        <v>0</v>
      </c>
      <c r="J327" s="16"/>
      <c r="K327" s="17">
        <f t="shared" si="4"/>
        <v>1</v>
      </c>
      <c r="L327" s="17">
        <f t="shared" si="5"/>
        <v>3</v>
      </c>
      <c r="M327" s="18"/>
      <c r="N327" s="18"/>
      <c r="O327" s="18"/>
      <c r="P327" s="18"/>
      <c r="Q327" s="18"/>
    </row>
    <row r="328" spans="1:17" ht="17.100000000000001" customHeight="1" x14ac:dyDescent="0.2">
      <c r="A328" s="14">
        <v>61</v>
      </c>
      <c r="B328" s="118">
        <v>43795</v>
      </c>
      <c r="C328" s="125">
        <v>0</v>
      </c>
      <c r="D328" s="125">
        <v>0</v>
      </c>
      <c r="E328" s="125">
        <v>0</v>
      </c>
      <c r="F328" s="125">
        <v>0</v>
      </c>
      <c r="G328" s="125">
        <v>0</v>
      </c>
      <c r="H328" s="125">
        <v>0</v>
      </c>
      <c r="I328" s="125">
        <v>0</v>
      </c>
      <c r="J328" s="16"/>
      <c r="K328" s="17">
        <f t="shared" si="4"/>
        <v>1</v>
      </c>
      <c r="L328" s="17">
        <f t="shared" si="5"/>
        <v>3</v>
      </c>
      <c r="M328" s="18"/>
      <c r="N328" s="18"/>
      <c r="O328" s="18"/>
      <c r="P328" s="18"/>
      <c r="Q328" s="18"/>
    </row>
    <row r="329" spans="1:17" ht="17.100000000000001" customHeight="1" x14ac:dyDescent="0.2">
      <c r="A329" s="14">
        <v>62</v>
      </c>
      <c r="B329" s="118">
        <v>43801</v>
      </c>
      <c r="C329" s="125">
        <v>0</v>
      </c>
      <c r="D329" s="125">
        <v>0</v>
      </c>
      <c r="E329" s="125">
        <v>0</v>
      </c>
      <c r="F329" s="125">
        <v>0</v>
      </c>
      <c r="G329" s="125">
        <v>0</v>
      </c>
      <c r="H329" s="125">
        <v>0</v>
      </c>
      <c r="I329" s="125">
        <v>0</v>
      </c>
      <c r="J329" s="16"/>
      <c r="K329" s="17">
        <f t="shared" si="4"/>
        <v>1</v>
      </c>
      <c r="L329" s="17">
        <f t="shared" si="5"/>
        <v>3</v>
      </c>
      <c r="M329" s="18"/>
      <c r="N329" s="18"/>
      <c r="O329" s="18"/>
      <c r="P329" s="18"/>
      <c r="Q329" s="18"/>
    </row>
    <row r="330" spans="1:17" ht="17.100000000000001" customHeight="1" x14ac:dyDescent="0.2">
      <c r="A330" s="14">
        <v>63</v>
      </c>
      <c r="B330" s="118">
        <v>43803</v>
      </c>
      <c r="C330" s="125">
        <v>0</v>
      </c>
      <c r="D330" s="125">
        <v>0</v>
      </c>
      <c r="E330" s="125">
        <v>0</v>
      </c>
      <c r="F330" s="125">
        <v>0</v>
      </c>
      <c r="G330" s="125">
        <v>0</v>
      </c>
      <c r="H330" s="125">
        <v>0</v>
      </c>
      <c r="I330" s="125">
        <v>0</v>
      </c>
      <c r="J330" s="16"/>
      <c r="K330" s="17">
        <f t="shared" si="4"/>
        <v>1</v>
      </c>
      <c r="L330" s="17">
        <f t="shared" si="5"/>
        <v>3</v>
      </c>
      <c r="M330" s="18"/>
      <c r="N330" s="18"/>
      <c r="O330" s="18"/>
      <c r="P330" s="18"/>
      <c r="Q330" s="18"/>
    </row>
    <row r="331" spans="1:17" ht="17.100000000000001" customHeight="1" x14ac:dyDescent="0.2">
      <c r="A331" s="14">
        <v>64</v>
      </c>
      <c r="B331" s="118">
        <v>43805</v>
      </c>
      <c r="C331" s="125">
        <v>0</v>
      </c>
      <c r="D331" s="125">
        <v>0</v>
      </c>
      <c r="E331" s="125">
        <v>0</v>
      </c>
      <c r="F331" s="125">
        <v>0</v>
      </c>
      <c r="G331" s="125">
        <v>0</v>
      </c>
      <c r="H331" s="125">
        <v>0</v>
      </c>
      <c r="I331" s="125">
        <v>0</v>
      </c>
      <c r="J331" s="16"/>
      <c r="K331" s="17">
        <f t="shared" si="4"/>
        <v>1</v>
      </c>
      <c r="L331" s="17">
        <f t="shared" si="5"/>
        <v>3</v>
      </c>
      <c r="M331" s="18"/>
      <c r="N331" s="18"/>
      <c r="O331" s="18"/>
      <c r="P331" s="18"/>
      <c r="Q331" s="18"/>
    </row>
    <row r="332" spans="1:17" ht="17.100000000000001" customHeight="1" x14ac:dyDescent="0.2">
      <c r="A332" s="14">
        <v>65</v>
      </c>
      <c r="B332" s="118">
        <v>43807</v>
      </c>
      <c r="C332" s="125">
        <v>0</v>
      </c>
      <c r="D332" s="125">
        <v>0</v>
      </c>
      <c r="E332" s="125">
        <v>0</v>
      </c>
      <c r="F332" s="125">
        <v>0</v>
      </c>
      <c r="G332" s="125">
        <v>0</v>
      </c>
      <c r="H332" s="125">
        <v>0</v>
      </c>
      <c r="I332" s="125">
        <v>0</v>
      </c>
      <c r="J332" s="16"/>
      <c r="K332" s="17">
        <f t="shared" ref="K332:K338" si="6">$C$9</f>
        <v>1</v>
      </c>
      <c r="L332" s="17">
        <f t="shared" ref="L332:L338" si="7">$F$9</f>
        <v>3</v>
      </c>
      <c r="M332" s="18"/>
      <c r="N332" s="18"/>
      <c r="O332" s="18"/>
      <c r="P332" s="18"/>
      <c r="Q332" s="18"/>
    </row>
    <row r="333" spans="1:17" ht="17.100000000000001" customHeight="1" x14ac:dyDescent="0.2">
      <c r="A333" s="14">
        <v>66</v>
      </c>
      <c r="B333" s="118">
        <v>43811</v>
      </c>
      <c r="C333" s="125">
        <v>0</v>
      </c>
      <c r="D333" s="125">
        <v>0</v>
      </c>
      <c r="E333" s="125">
        <v>0</v>
      </c>
      <c r="F333" s="125">
        <v>0</v>
      </c>
      <c r="G333" s="125">
        <v>0</v>
      </c>
      <c r="H333" s="125">
        <v>0</v>
      </c>
      <c r="I333" s="125">
        <v>0</v>
      </c>
      <c r="J333" s="16"/>
      <c r="K333" s="17">
        <f t="shared" si="6"/>
        <v>1</v>
      </c>
      <c r="L333" s="17">
        <f t="shared" si="7"/>
        <v>3</v>
      </c>
      <c r="M333" s="18"/>
      <c r="N333" s="18"/>
      <c r="O333" s="18"/>
      <c r="P333" s="18"/>
      <c r="Q333" s="18"/>
    </row>
    <row r="334" spans="1:17" ht="17.100000000000001" customHeight="1" x14ac:dyDescent="0.2">
      <c r="A334" s="14">
        <v>67</v>
      </c>
      <c r="B334" s="118">
        <v>43814</v>
      </c>
      <c r="C334" s="125">
        <v>0</v>
      </c>
      <c r="D334" s="125">
        <v>0</v>
      </c>
      <c r="E334" s="125">
        <v>0</v>
      </c>
      <c r="F334" s="125">
        <v>0</v>
      </c>
      <c r="G334" s="125">
        <v>0</v>
      </c>
      <c r="H334" s="125">
        <v>0</v>
      </c>
      <c r="I334" s="125">
        <v>0</v>
      </c>
      <c r="J334" s="16"/>
      <c r="K334" s="17">
        <f t="shared" si="6"/>
        <v>1</v>
      </c>
      <c r="L334" s="17">
        <f t="shared" si="7"/>
        <v>3</v>
      </c>
      <c r="M334" s="18"/>
      <c r="N334" s="18"/>
      <c r="O334" s="18"/>
      <c r="P334" s="18"/>
      <c r="Q334" s="18"/>
    </row>
    <row r="335" spans="1:17" ht="17.100000000000001" customHeight="1" x14ac:dyDescent="0.2">
      <c r="A335" s="14">
        <v>68</v>
      </c>
      <c r="B335" s="118">
        <v>43815</v>
      </c>
      <c r="C335" s="125">
        <v>0</v>
      </c>
      <c r="D335" s="125">
        <v>0</v>
      </c>
      <c r="E335" s="125">
        <v>0</v>
      </c>
      <c r="F335" s="125">
        <v>0</v>
      </c>
      <c r="G335" s="125">
        <v>0</v>
      </c>
      <c r="H335" s="125">
        <v>0</v>
      </c>
      <c r="I335" s="125">
        <v>0</v>
      </c>
      <c r="J335" s="16"/>
      <c r="K335" s="17">
        <f t="shared" si="6"/>
        <v>1</v>
      </c>
      <c r="L335" s="17">
        <f t="shared" si="7"/>
        <v>3</v>
      </c>
      <c r="M335" s="18"/>
      <c r="N335" s="18"/>
      <c r="O335" s="18"/>
      <c r="P335" s="18"/>
      <c r="Q335" s="18"/>
    </row>
    <row r="336" spans="1:17" ht="17.100000000000001" customHeight="1" x14ac:dyDescent="0.2">
      <c r="A336" s="14">
        <v>69</v>
      </c>
      <c r="B336" s="118">
        <v>43821</v>
      </c>
      <c r="C336" s="125">
        <v>0</v>
      </c>
      <c r="D336" s="125">
        <v>0</v>
      </c>
      <c r="E336" s="125">
        <v>0</v>
      </c>
      <c r="F336" s="125">
        <v>0</v>
      </c>
      <c r="G336" s="125">
        <v>0</v>
      </c>
      <c r="H336" s="125">
        <v>0</v>
      </c>
      <c r="I336" s="125">
        <v>0</v>
      </c>
      <c r="J336" s="16"/>
      <c r="K336" s="17">
        <f t="shared" si="6"/>
        <v>1</v>
      </c>
      <c r="L336" s="17">
        <f t="shared" si="7"/>
        <v>3</v>
      </c>
      <c r="M336" s="18"/>
      <c r="N336" s="18"/>
      <c r="O336" s="18"/>
      <c r="P336" s="18"/>
      <c r="Q336" s="18"/>
    </row>
    <row r="337" spans="1:32" ht="17.100000000000001" customHeight="1" x14ac:dyDescent="0.2">
      <c r="A337" s="14">
        <v>70</v>
      </c>
      <c r="B337" s="118">
        <v>43824</v>
      </c>
      <c r="C337" s="125">
        <v>0</v>
      </c>
      <c r="D337" s="125">
        <v>0</v>
      </c>
      <c r="E337" s="125">
        <v>0</v>
      </c>
      <c r="F337" s="125">
        <v>0</v>
      </c>
      <c r="G337" s="125">
        <v>0</v>
      </c>
      <c r="H337" s="125">
        <v>0</v>
      </c>
      <c r="I337" s="125">
        <v>0</v>
      </c>
      <c r="J337" s="16"/>
      <c r="K337" s="17">
        <f t="shared" si="6"/>
        <v>1</v>
      </c>
      <c r="L337" s="17">
        <f t="shared" si="7"/>
        <v>3</v>
      </c>
      <c r="M337" s="18"/>
      <c r="N337" s="18"/>
      <c r="O337" s="18"/>
      <c r="P337" s="18"/>
      <c r="Q337" s="18"/>
    </row>
    <row r="338" spans="1:32" ht="17.100000000000001" customHeight="1" x14ac:dyDescent="0.2">
      <c r="A338" s="14">
        <v>71</v>
      </c>
      <c r="B338" s="118">
        <v>43830</v>
      </c>
      <c r="C338" s="125">
        <v>0</v>
      </c>
      <c r="D338" s="125">
        <v>0</v>
      </c>
      <c r="E338" s="125">
        <v>0</v>
      </c>
      <c r="F338" s="125">
        <v>0</v>
      </c>
      <c r="G338" s="125">
        <v>0</v>
      </c>
      <c r="H338" s="125">
        <v>0</v>
      </c>
      <c r="I338" s="125">
        <v>0</v>
      </c>
      <c r="J338" s="16"/>
      <c r="K338" s="17">
        <f t="shared" si="6"/>
        <v>1</v>
      </c>
      <c r="L338" s="17">
        <f t="shared" si="7"/>
        <v>3</v>
      </c>
      <c r="M338" s="18"/>
      <c r="N338" s="18"/>
      <c r="O338" s="18"/>
      <c r="P338" s="18"/>
      <c r="Q338" s="18"/>
    </row>
    <row r="339" spans="1:32" ht="17.100000000000001" customHeight="1" x14ac:dyDescent="0.2">
      <c r="A339" s="14" t="s">
        <v>9</v>
      </c>
      <c r="B339" s="19"/>
      <c r="C339" s="15">
        <f>IF(M339=0, "&lt; 1", M339)</f>
        <v>1</v>
      </c>
      <c r="D339" s="15" t="str">
        <f t="shared" ref="D339:D340" si="8">IF(N339=0, "&lt; 1", N339)</f>
        <v>&lt; 1</v>
      </c>
      <c r="E339" s="15">
        <f>IF(O339=0, "&lt; 1", O339)</f>
        <v>1</v>
      </c>
      <c r="F339" s="15" t="str">
        <f t="shared" ref="F339:F340" si="9">IF(P339=0, "&lt; 1", P339)</f>
        <v>&lt; 1</v>
      </c>
      <c r="G339" s="15">
        <f>IF(Q339=0, "&lt; 1", Q339)</f>
        <v>1</v>
      </c>
      <c r="H339" s="68"/>
      <c r="I339" s="68"/>
      <c r="J339" s="30"/>
      <c r="M339" s="14">
        <f>ROUNDUP(AVERAGE(M267:M338), 0)</f>
        <v>1</v>
      </c>
      <c r="N339" s="14">
        <f>ROUNDUP(AVERAGE(N267:N338), 0)</f>
        <v>0</v>
      </c>
      <c r="O339" s="14">
        <f>ROUNDUP(AVERAGE(O267:O338), 0)</f>
        <v>1</v>
      </c>
      <c r="P339" s="14">
        <f>ROUNDUP(AVERAGE(P267:P338), 0)</f>
        <v>0</v>
      </c>
      <c r="Q339" s="14">
        <f>ROUNDUP(AVERAGE(Q267:Q338), 0)</f>
        <v>1</v>
      </c>
    </row>
    <row r="340" spans="1:32" ht="17.100000000000001" customHeight="1" x14ac:dyDescent="0.2">
      <c r="A340" s="14" t="s">
        <v>10</v>
      </c>
      <c r="B340" s="20"/>
      <c r="C340" s="15" t="str">
        <f>IF(M340=0, "&lt; 1", M340)</f>
        <v>&lt; 1</v>
      </c>
      <c r="D340" s="15" t="str">
        <f t="shared" si="8"/>
        <v>&lt; 1</v>
      </c>
      <c r="E340" s="15" t="str">
        <f>IF(O340=0, "&lt; 1", O340)</f>
        <v>&lt; 1</v>
      </c>
      <c r="F340" s="15" t="str">
        <f t="shared" si="9"/>
        <v>&lt; 1</v>
      </c>
      <c r="G340" s="15" t="str">
        <f>IF(Q340=0, "&lt; 1", Q340)</f>
        <v>&lt; 1</v>
      </c>
      <c r="H340" s="68"/>
      <c r="I340" s="68"/>
      <c r="J340" s="30"/>
      <c r="M340" s="14">
        <f>MIN(M267:M338)</f>
        <v>0</v>
      </c>
      <c r="N340" s="14">
        <f>MIN(N267:N338)</f>
        <v>0</v>
      </c>
      <c r="O340" s="14">
        <f>MIN(O267:O338)</f>
        <v>0</v>
      </c>
      <c r="P340" s="14">
        <f>MIN(P267:P338)</f>
        <v>0</v>
      </c>
      <c r="Q340" s="14">
        <f>MIN(Q267:Q338)</f>
        <v>0</v>
      </c>
    </row>
    <row r="341" spans="1:32" ht="17.100000000000001" customHeight="1" x14ac:dyDescent="0.2">
      <c r="A341" s="14" t="s">
        <v>11</v>
      </c>
      <c r="B341" s="20"/>
      <c r="C341" s="130">
        <f>MAX(C174:C338)</f>
        <v>1</v>
      </c>
      <c r="D341" s="130">
        <f t="shared" ref="D341:I341" si="10">MAX(D174:D338)</f>
        <v>1</v>
      </c>
      <c r="E341" s="130">
        <f t="shared" si="10"/>
        <v>1</v>
      </c>
      <c r="F341" s="130">
        <f t="shared" si="10"/>
        <v>1</v>
      </c>
      <c r="G341" s="130">
        <f t="shared" si="10"/>
        <v>1</v>
      </c>
      <c r="H341" s="130">
        <f t="shared" si="10"/>
        <v>1</v>
      </c>
      <c r="I341" s="130">
        <f t="shared" si="10"/>
        <v>1</v>
      </c>
      <c r="J341" s="30"/>
      <c r="M341" s="14">
        <f>MAX(M267:M338)</f>
        <v>1</v>
      </c>
      <c r="N341" s="14">
        <f>MAX(N267:N338)</f>
        <v>0</v>
      </c>
      <c r="O341" s="14">
        <f>MAX(O267:O338)</f>
        <v>1</v>
      </c>
      <c r="P341" s="14">
        <f>MAX(P267:P338)</f>
        <v>0</v>
      </c>
      <c r="Q341" s="14">
        <f>MAX(Q267:Q338)</f>
        <v>1</v>
      </c>
    </row>
    <row r="342" spans="1:32" ht="17.100000000000001" customHeight="1" x14ac:dyDescent="0.2">
      <c r="A342" s="14" t="s">
        <v>12</v>
      </c>
      <c r="B342" s="20"/>
      <c r="C342" s="21">
        <f t="shared" ref="C342:G343" si="11">M342</f>
        <v>0.14586499149789456</v>
      </c>
      <c r="D342" s="21">
        <f t="shared" si="11"/>
        <v>0</v>
      </c>
      <c r="E342" s="21">
        <f t="shared" si="11"/>
        <v>0.20402970888857874</v>
      </c>
      <c r="F342" s="21">
        <f t="shared" si="11"/>
        <v>0</v>
      </c>
      <c r="G342" s="21">
        <f t="shared" si="11"/>
        <v>0.14586499149789456</v>
      </c>
      <c r="H342" s="69"/>
      <c r="I342" s="69"/>
      <c r="J342" s="22"/>
      <c r="M342" s="50">
        <f>STDEV(M267:M338)</f>
        <v>0.14586499149789456</v>
      </c>
      <c r="N342" s="50">
        <f>STDEV(N267:N338)</f>
        <v>0</v>
      </c>
      <c r="O342" s="50">
        <f>STDEV(O267:O338)</f>
        <v>0.20402970888857874</v>
      </c>
      <c r="P342" s="50">
        <f>STDEV(P267:P338)</f>
        <v>0</v>
      </c>
      <c r="Q342" s="50">
        <f>STDEV(Q267:Q338)</f>
        <v>0.14586499149789456</v>
      </c>
    </row>
    <row r="343" spans="1:32" ht="17.100000000000001" customHeight="1" x14ac:dyDescent="0.2">
      <c r="A343" s="14" t="s">
        <v>13</v>
      </c>
      <c r="B343" s="20"/>
      <c r="C343" s="21">
        <f t="shared" si="11"/>
        <v>14.586499149789455</v>
      </c>
      <c r="D343" s="21" t="str">
        <f t="shared" si="11"/>
        <v>NA</v>
      </c>
      <c r="E343" s="21">
        <f t="shared" si="11"/>
        <v>20.402970888857872</v>
      </c>
      <c r="F343" s="21" t="str">
        <f t="shared" si="11"/>
        <v>NA</v>
      </c>
      <c r="G343" s="21">
        <f t="shared" si="11"/>
        <v>14.586499149789455</v>
      </c>
      <c r="H343" s="69"/>
      <c r="I343" s="69"/>
      <c r="J343" s="22"/>
      <c r="M343" s="21">
        <f>IF(M339=0, "NA", M342*100/M339)</f>
        <v>14.586499149789455</v>
      </c>
      <c r="N343" s="21" t="str">
        <f>IF(N339=0, "NA", N342*100/N339)</f>
        <v>NA</v>
      </c>
      <c r="O343" s="21">
        <f>IF(O339=0, "NA", O342*100/O339)</f>
        <v>20.402970888857872</v>
      </c>
      <c r="P343" s="21" t="str">
        <f>IF(P339=0, "NA", P342*100/P339)</f>
        <v>NA</v>
      </c>
      <c r="Q343" s="21">
        <f>IF(Q339=0, "NA", Q342*100/Q339)</f>
        <v>14.586499149789455</v>
      </c>
      <c r="R343" s="53"/>
    </row>
    <row r="344" spans="1:32" ht="11.25" customHeight="1" x14ac:dyDescent="0.2">
      <c r="L344" s="43"/>
      <c r="M344" s="51"/>
      <c r="N344" s="51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</row>
    <row r="345" spans="1:32" s="34" customFormat="1" ht="14.25" customHeight="1" x14ac:dyDescent="0.2">
      <c r="A345" s="132" t="s">
        <v>28</v>
      </c>
      <c r="B345" s="132"/>
      <c r="C345" s="132"/>
      <c r="E345" s="40"/>
      <c r="F345" s="36"/>
      <c r="G345" s="36"/>
      <c r="H345" s="55"/>
      <c r="I345" s="55"/>
      <c r="J345" s="36"/>
      <c r="K345" s="35"/>
      <c r="L345" s="52"/>
      <c r="M345" s="46"/>
      <c r="N345" s="46"/>
      <c r="O345" s="46"/>
      <c r="P345" s="45"/>
      <c r="Q345" s="46"/>
      <c r="R345" s="46"/>
      <c r="S345" s="46"/>
      <c r="T345" s="45"/>
      <c r="U345" s="46"/>
      <c r="V345" s="46"/>
      <c r="W345" s="46"/>
      <c r="X345" s="45"/>
      <c r="Y345" s="45"/>
      <c r="Z345" s="45"/>
      <c r="AA345" s="45"/>
    </row>
    <row r="346" spans="1:32" s="34" customFormat="1" ht="14.25" customHeight="1" x14ac:dyDescent="0.2">
      <c r="A346" s="133" t="s">
        <v>29</v>
      </c>
      <c r="B346" s="133"/>
      <c r="C346" s="133"/>
      <c r="E346" s="40"/>
      <c r="F346" s="36"/>
      <c r="G346" s="36"/>
      <c r="H346" s="55"/>
      <c r="I346" s="55"/>
      <c r="J346" s="36"/>
      <c r="K346" s="39"/>
      <c r="L346" s="39"/>
      <c r="M346" s="46"/>
      <c r="N346" s="46"/>
      <c r="O346" s="46"/>
      <c r="P346" s="45"/>
      <c r="Q346" s="46"/>
      <c r="R346" s="46"/>
      <c r="S346" s="46"/>
      <c r="T346" s="45"/>
      <c r="U346" s="46"/>
      <c r="V346" s="46"/>
      <c r="W346" s="46"/>
      <c r="X346" s="45"/>
      <c r="Y346" s="45"/>
      <c r="Z346" s="45"/>
      <c r="AA346" s="45"/>
    </row>
    <row r="347" spans="1:32" ht="15.95" customHeight="1" x14ac:dyDescent="0.2">
      <c r="A347" s="14" t="s">
        <v>9</v>
      </c>
      <c r="B347" s="20"/>
      <c r="C347" s="15">
        <f t="shared" ref="C347:G349" si="12">IF(M412=0, "&lt; 1", M412)</f>
        <v>1</v>
      </c>
      <c r="D347" s="15">
        <f t="shared" si="12"/>
        <v>1</v>
      </c>
      <c r="E347" s="15">
        <f t="shared" si="12"/>
        <v>1</v>
      </c>
      <c r="F347" s="15">
        <f t="shared" si="12"/>
        <v>1</v>
      </c>
      <c r="G347" s="15">
        <f t="shared" si="12"/>
        <v>1</v>
      </c>
      <c r="H347" s="68"/>
      <c r="I347" s="68"/>
      <c r="J347" s="30"/>
      <c r="L347" s="43"/>
      <c r="M347" s="47"/>
      <c r="N347" s="47"/>
      <c r="O347" s="47"/>
      <c r="P347" s="43"/>
      <c r="Q347" s="47"/>
      <c r="R347" s="47"/>
      <c r="S347" s="47"/>
      <c r="T347" s="26"/>
      <c r="U347" s="47"/>
      <c r="V347" s="47"/>
      <c r="W347" s="47"/>
      <c r="X347" s="43"/>
      <c r="Y347" s="43"/>
      <c r="Z347" s="43"/>
      <c r="AA347" s="43"/>
      <c r="AB347" s="28"/>
      <c r="AC347" s="28"/>
      <c r="AD347" s="28"/>
      <c r="AE347" s="28"/>
      <c r="AF347" s="28"/>
    </row>
    <row r="348" spans="1:32" ht="15.95" customHeight="1" x14ac:dyDescent="0.2">
      <c r="A348" s="14" t="s">
        <v>10</v>
      </c>
      <c r="B348" s="20"/>
      <c r="C348" s="15" t="str">
        <f t="shared" si="12"/>
        <v>&lt; 1</v>
      </c>
      <c r="D348" s="15" t="str">
        <f t="shared" si="12"/>
        <v>&lt; 1</v>
      </c>
      <c r="E348" s="15" t="str">
        <f t="shared" si="12"/>
        <v>&lt; 1</v>
      </c>
      <c r="F348" s="15" t="str">
        <f t="shared" si="12"/>
        <v>&lt; 1</v>
      </c>
      <c r="G348" s="15" t="str">
        <f t="shared" si="12"/>
        <v>&lt; 1</v>
      </c>
      <c r="H348" s="68"/>
      <c r="I348" s="68"/>
      <c r="J348" s="30"/>
      <c r="L348" s="43"/>
      <c r="M348" s="37"/>
      <c r="N348" s="37"/>
      <c r="O348" s="37"/>
      <c r="P348" s="43"/>
      <c r="Q348" s="37"/>
      <c r="R348" s="37"/>
      <c r="S348" s="37"/>
      <c r="T348" s="26"/>
      <c r="U348" s="37"/>
      <c r="V348" s="37"/>
      <c r="W348" s="37"/>
      <c r="X348" s="43"/>
      <c r="Y348" s="43"/>
      <c r="Z348" s="43"/>
      <c r="AA348" s="43"/>
      <c r="AB348" s="28"/>
      <c r="AC348" s="28"/>
      <c r="AD348" s="28"/>
      <c r="AE348" s="28"/>
      <c r="AF348" s="28"/>
    </row>
    <row r="349" spans="1:32" ht="15.95" customHeight="1" x14ac:dyDescent="0.2">
      <c r="A349" s="14" t="s">
        <v>11</v>
      </c>
      <c r="B349" s="20"/>
      <c r="C349" s="15">
        <f t="shared" si="12"/>
        <v>1</v>
      </c>
      <c r="D349" s="15">
        <f t="shared" si="12"/>
        <v>1</v>
      </c>
      <c r="E349" s="15">
        <f t="shared" si="12"/>
        <v>1</v>
      </c>
      <c r="F349" s="15">
        <f t="shared" si="12"/>
        <v>1</v>
      </c>
      <c r="G349" s="15">
        <f t="shared" si="12"/>
        <v>1</v>
      </c>
      <c r="H349" s="68"/>
      <c r="I349" s="68"/>
      <c r="J349" s="30"/>
      <c r="L349" s="46"/>
      <c r="M349" s="37"/>
      <c r="N349" s="37"/>
      <c r="O349" s="37"/>
      <c r="P349" s="43"/>
      <c r="Q349" s="37"/>
      <c r="R349" s="37"/>
      <c r="S349" s="37"/>
      <c r="T349" s="26"/>
      <c r="U349" s="37"/>
      <c r="V349" s="37"/>
      <c r="W349" s="37"/>
      <c r="X349" s="43"/>
      <c r="Y349" s="43"/>
      <c r="Z349" s="43"/>
      <c r="AA349" s="43"/>
      <c r="AB349" s="28"/>
      <c r="AC349" s="28"/>
      <c r="AD349" s="28"/>
      <c r="AE349" s="28"/>
      <c r="AF349" s="28"/>
    </row>
    <row r="350" spans="1:32" ht="15.95" customHeight="1" x14ac:dyDescent="0.2">
      <c r="A350" s="14" t="s">
        <v>12</v>
      </c>
      <c r="B350" s="20"/>
      <c r="C350" s="21">
        <f t="shared" ref="C350:G351" si="13">M415</f>
        <v>0.25771309648570562</v>
      </c>
      <c r="D350" s="21">
        <f t="shared" si="13"/>
        <v>0.2252817784447915</v>
      </c>
      <c r="E350" s="21">
        <f t="shared" si="13"/>
        <v>0.2252817784447915</v>
      </c>
      <c r="F350" s="21">
        <f t="shared" si="13"/>
        <v>0.13245323570650439</v>
      </c>
      <c r="G350" s="21">
        <f t="shared" si="13"/>
        <v>0.2252817784447915</v>
      </c>
      <c r="H350" s="69"/>
      <c r="I350" s="69"/>
      <c r="J350" s="30"/>
      <c r="L350" s="26"/>
      <c r="M350" s="37"/>
      <c r="N350" s="37"/>
      <c r="O350" s="37"/>
      <c r="P350" s="26"/>
      <c r="Q350" s="37"/>
      <c r="R350" s="37"/>
      <c r="S350" s="37"/>
      <c r="T350" s="26"/>
      <c r="U350" s="37"/>
      <c r="V350" s="37"/>
      <c r="W350" s="37"/>
      <c r="X350" s="43"/>
      <c r="Y350" s="43"/>
      <c r="Z350" s="43"/>
      <c r="AA350" s="43"/>
      <c r="AB350" s="28"/>
      <c r="AC350" s="28"/>
      <c r="AD350" s="28"/>
      <c r="AE350" s="28"/>
      <c r="AF350" s="28"/>
    </row>
    <row r="351" spans="1:32" ht="15.95" customHeight="1" x14ac:dyDescent="0.2">
      <c r="A351" s="14" t="s">
        <v>13</v>
      </c>
      <c r="B351" s="20"/>
      <c r="C351" s="21">
        <f t="shared" si="13"/>
        <v>25.771309648570561</v>
      </c>
      <c r="D351" s="21">
        <f t="shared" si="13"/>
        <v>22.528177844479149</v>
      </c>
      <c r="E351" s="21">
        <f t="shared" si="13"/>
        <v>22.528177844479149</v>
      </c>
      <c r="F351" s="21">
        <f t="shared" si="13"/>
        <v>13.245323570650438</v>
      </c>
      <c r="G351" s="21">
        <f t="shared" si="13"/>
        <v>22.528177844479149</v>
      </c>
      <c r="H351" s="69"/>
      <c r="I351" s="69"/>
      <c r="J351" s="30"/>
      <c r="L351" s="26"/>
      <c r="M351" s="37"/>
      <c r="N351" s="37"/>
      <c r="O351" s="37"/>
      <c r="P351" s="26"/>
      <c r="Q351" s="37"/>
      <c r="R351" s="37"/>
      <c r="S351" s="37"/>
      <c r="T351" s="26"/>
      <c r="U351" s="37"/>
      <c r="V351" s="37"/>
      <c r="W351" s="37"/>
      <c r="X351" s="43"/>
      <c r="Y351" s="43"/>
      <c r="Z351" s="43"/>
      <c r="AA351" s="43"/>
      <c r="AB351" s="28"/>
      <c r="AC351" s="28"/>
      <c r="AD351" s="28"/>
      <c r="AE351" s="28"/>
      <c r="AF351" s="28"/>
    </row>
    <row r="352" spans="1:32" ht="15.95" customHeight="1" x14ac:dyDescent="0.2">
      <c r="L352" s="26"/>
      <c r="M352" s="42" t="s">
        <v>21</v>
      </c>
      <c r="N352" s="29" t="s">
        <v>25</v>
      </c>
      <c r="O352" s="42" t="s">
        <v>22</v>
      </c>
      <c r="P352" s="41" t="s">
        <v>26</v>
      </c>
      <c r="Q352" s="41" t="s">
        <v>27</v>
      </c>
      <c r="R352" s="37"/>
      <c r="S352" s="37"/>
      <c r="T352" s="26"/>
      <c r="U352" s="37"/>
      <c r="V352" s="37"/>
      <c r="W352" s="37"/>
      <c r="X352" s="43"/>
      <c r="Y352" s="43"/>
      <c r="Z352" s="43"/>
      <c r="AA352" s="43"/>
      <c r="AB352" s="28"/>
      <c r="AC352" s="28"/>
      <c r="AD352" s="28"/>
      <c r="AE352" s="28"/>
      <c r="AF352" s="28"/>
    </row>
    <row r="353" spans="1:32" ht="15.95" customHeight="1" x14ac:dyDescent="0.2">
      <c r="A353" s="24"/>
      <c r="L353" s="26"/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37"/>
      <c r="S353" s="37"/>
      <c r="T353" s="26"/>
      <c r="U353" s="37"/>
      <c r="V353" s="37"/>
      <c r="W353" s="37"/>
      <c r="X353" s="43"/>
      <c r="Y353" s="43"/>
      <c r="Z353" s="43"/>
      <c r="AA353" s="43"/>
      <c r="AB353" s="28"/>
      <c r="AC353" s="28"/>
      <c r="AD353" s="28"/>
      <c r="AE353" s="28"/>
      <c r="AF353" s="28"/>
    </row>
    <row r="354" spans="1:32" ht="15.95" customHeight="1" x14ac:dyDescent="0.2">
      <c r="L354" s="26"/>
      <c r="M354" s="18">
        <v>0</v>
      </c>
      <c r="N354" s="18">
        <v>0</v>
      </c>
      <c r="O354" s="18">
        <v>0</v>
      </c>
      <c r="P354" s="18">
        <v>0</v>
      </c>
      <c r="Q354" s="18">
        <v>0</v>
      </c>
      <c r="R354" s="37"/>
      <c r="S354" s="37"/>
      <c r="T354" s="26"/>
      <c r="U354" s="37"/>
      <c r="V354" s="37"/>
      <c r="W354" s="37"/>
      <c r="X354" s="43"/>
      <c r="Y354" s="43"/>
      <c r="Z354" s="43"/>
      <c r="AA354" s="43"/>
      <c r="AB354" s="28"/>
      <c r="AC354" s="28"/>
      <c r="AD354" s="28"/>
      <c r="AE354" s="28"/>
      <c r="AF354" s="28"/>
    </row>
    <row r="355" spans="1:32" ht="15.95" customHeight="1" x14ac:dyDescent="0.2">
      <c r="L355" s="26"/>
      <c r="M355" s="18">
        <v>0</v>
      </c>
      <c r="N355" s="18">
        <v>0</v>
      </c>
      <c r="O355" s="18">
        <v>0</v>
      </c>
      <c r="P355" s="18">
        <v>0</v>
      </c>
      <c r="Q355" s="18">
        <v>0</v>
      </c>
      <c r="R355" s="37"/>
      <c r="S355" s="37"/>
      <c r="T355" s="26"/>
      <c r="U355" s="37"/>
      <c r="V355" s="37"/>
      <c r="W355" s="37"/>
      <c r="X355" s="43"/>
      <c r="Y355" s="43"/>
      <c r="Z355" s="43"/>
      <c r="AA355" s="43"/>
      <c r="AB355" s="28"/>
      <c r="AC355" s="28"/>
      <c r="AD355" s="28"/>
      <c r="AE355" s="28"/>
      <c r="AF355" s="28"/>
    </row>
    <row r="356" spans="1:32" ht="15.95" customHeight="1" x14ac:dyDescent="0.2">
      <c r="L356" s="26"/>
      <c r="M356" s="18">
        <v>0</v>
      </c>
      <c r="N356" s="18">
        <v>0</v>
      </c>
      <c r="O356" s="18">
        <v>0</v>
      </c>
      <c r="P356" s="18">
        <v>0</v>
      </c>
      <c r="Q356" s="18">
        <v>0</v>
      </c>
      <c r="R356" s="37"/>
      <c r="S356" s="37"/>
      <c r="T356" s="26"/>
      <c r="U356" s="37"/>
      <c r="V356" s="37"/>
      <c r="W356" s="37"/>
      <c r="X356" s="43"/>
      <c r="Y356" s="43"/>
      <c r="Z356" s="43"/>
      <c r="AA356" s="43"/>
      <c r="AB356" s="28"/>
      <c r="AC356" s="28"/>
      <c r="AD356" s="28"/>
      <c r="AE356" s="28"/>
      <c r="AF356" s="28"/>
    </row>
    <row r="357" spans="1:32" ht="15.95" customHeight="1" x14ac:dyDescent="0.2">
      <c r="L357" s="26"/>
      <c r="M357" s="18">
        <v>0</v>
      </c>
      <c r="N357" s="18">
        <v>0</v>
      </c>
      <c r="O357" s="18">
        <v>0</v>
      </c>
      <c r="P357" s="18">
        <v>0</v>
      </c>
      <c r="Q357" s="18">
        <v>0</v>
      </c>
      <c r="R357" s="37"/>
      <c r="S357" s="37"/>
      <c r="T357" s="26"/>
      <c r="U357" s="37"/>
      <c r="V357" s="37"/>
      <c r="W357" s="37"/>
      <c r="X357" s="43"/>
      <c r="Y357" s="43"/>
      <c r="Z357" s="43"/>
      <c r="AA357" s="43"/>
      <c r="AB357" s="28"/>
      <c r="AC357" s="28"/>
      <c r="AD357" s="28"/>
      <c r="AE357" s="28"/>
      <c r="AF357" s="28"/>
    </row>
    <row r="358" spans="1:32" ht="15.95" customHeight="1" x14ac:dyDescent="0.2">
      <c r="L358" s="37"/>
      <c r="M358" s="18">
        <v>0</v>
      </c>
      <c r="N358" s="18">
        <v>0</v>
      </c>
      <c r="O358" s="18">
        <v>1</v>
      </c>
      <c r="P358" s="18">
        <v>0</v>
      </c>
      <c r="Q358" s="18">
        <v>0</v>
      </c>
      <c r="R358" s="43"/>
      <c r="S358" s="37"/>
      <c r="T358" s="37"/>
      <c r="U358" s="37"/>
      <c r="V358" s="43"/>
      <c r="W358" s="43"/>
      <c r="X358" s="43"/>
      <c r="Y358" s="43"/>
      <c r="Z358" s="43"/>
      <c r="AA358" s="43"/>
      <c r="AB358" s="28"/>
      <c r="AC358" s="28"/>
      <c r="AD358" s="28"/>
      <c r="AE358" s="28"/>
      <c r="AF358" s="28"/>
    </row>
    <row r="359" spans="1:32" ht="15.95" customHeight="1" x14ac:dyDescent="0.2">
      <c r="K359" s="37"/>
      <c r="L359" s="37"/>
      <c r="M359" s="18">
        <v>0</v>
      </c>
      <c r="N359" s="18">
        <v>0</v>
      </c>
      <c r="O359" s="18">
        <v>0</v>
      </c>
      <c r="P359" s="18">
        <v>0</v>
      </c>
      <c r="Q359" s="18">
        <v>0</v>
      </c>
      <c r="R359" s="46"/>
      <c r="S359" s="46"/>
      <c r="T359" s="37"/>
      <c r="U359" s="37"/>
      <c r="V359" s="37"/>
      <c r="W359" s="37"/>
      <c r="X359" s="37"/>
      <c r="Y359" s="37"/>
      <c r="Z359" s="37"/>
      <c r="AA359" s="43"/>
      <c r="AB359" s="28"/>
      <c r="AC359" s="28"/>
      <c r="AD359" s="28"/>
      <c r="AE359" s="28"/>
      <c r="AF359" s="28"/>
    </row>
    <row r="360" spans="1:32" ht="15.95" customHeight="1" x14ac:dyDescent="0.2">
      <c r="K360" s="37"/>
      <c r="L360" s="37"/>
      <c r="M360" s="18">
        <v>0</v>
      </c>
      <c r="N360" s="18">
        <v>0</v>
      </c>
      <c r="O360" s="18">
        <v>0</v>
      </c>
      <c r="P360" s="18">
        <v>0</v>
      </c>
      <c r="Q360" s="18">
        <v>0</v>
      </c>
      <c r="R360" s="46"/>
      <c r="S360" s="46"/>
      <c r="T360" s="37"/>
      <c r="U360" s="37"/>
      <c r="V360" s="37"/>
      <c r="W360" s="37"/>
      <c r="X360" s="37"/>
      <c r="Y360" s="37"/>
      <c r="Z360" s="37"/>
      <c r="AA360" s="43"/>
      <c r="AB360" s="28"/>
      <c r="AC360" s="28"/>
      <c r="AD360" s="28"/>
      <c r="AE360" s="28"/>
      <c r="AF360" s="28"/>
    </row>
    <row r="361" spans="1:32" ht="15.95" customHeight="1" x14ac:dyDescent="0.2">
      <c r="K361" s="37"/>
      <c r="L361" s="37"/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47"/>
      <c r="S361" s="47"/>
      <c r="T361" s="37"/>
      <c r="U361" s="37"/>
      <c r="V361" s="37"/>
      <c r="W361" s="37"/>
      <c r="X361" s="37"/>
      <c r="Y361" s="37"/>
      <c r="Z361" s="37"/>
      <c r="AA361" s="43"/>
      <c r="AB361" s="28"/>
      <c r="AC361" s="28"/>
      <c r="AD361" s="28"/>
      <c r="AE361" s="28"/>
      <c r="AF361" s="28"/>
    </row>
    <row r="362" spans="1:32" ht="15.95" customHeight="1" x14ac:dyDescent="0.2">
      <c r="K362" s="37"/>
      <c r="L362" s="37"/>
      <c r="M362" s="18">
        <v>0</v>
      </c>
      <c r="N362" s="18">
        <v>1</v>
      </c>
      <c r="O362" s="18">
        <v>0</v>
      </c>
      <c r="P362" s="18">
        <v>0</v>
      </c>
      <c r="Q362" s="18">
        <v>0</v>
      </c>
      <c r="R362" s="37"/>
      <c r="S362" s="37"/>
      <c r="T362" s="37"/>
      <c r="U362" s="37"/>
      <c r="V362" s="37"/>
      <c r="W362" s="37"/>
      <c r="X362" s="37"/>
      <c r="Y362" s="37"/>
      <c r="Z362" s="37"/>
      <c r="AA362" s="43"/>
      <c r="AB362" s="28"/>
      <c r="AC362" s="28"/>
      <c r="AD362" s="28"/>
      <c r="AE362" s="28"/>
      <c r="AF362" s="28"/>
    </row>
    <row r="363" spans="1:32" ht="15.95" customHeight="1" x14ac:dyDescent="0.2">
      <c r="K363" s="37"/>
      <c r="L363" s="37"/>
      <c r="M363" s="18">
        <v>0</v>
      </c>
      <c r="N363" s="18">
        <v>0</v>
      </c>
      <c r="O363" s="18">
        <v>0</v>
      </c>
      <c r="P363" s="18">
        <v>0</v>
      </c>
      <c r="Q363" s="18">
        <v>1</v>
      </c>
      <c r="R363" s="37"/>
      <c r="S363" s="37"/>
      <c r="T363" s="37"/>
      <c r="U363" s="37"/>
      <c r="V363" s="37"/>
      <c r="W363" s="37"/>
      <c r="X363" s="37"/>
      <c r="Y363" s="37"/>
      <c r="Z363" s="37"/>
      <c r="AA363" s="43"/>
      <c r="AB363" s="28"/>
      <c r="AC363" s="28"/>
      <c r="AD363" s="28"/>
      <c r="AE363" s="28"/>
      <c r="AF363" s="28"/>
    </row>
    <row r="364" spans="1:32" ht="15.95" customHeight="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K364" s="37"/>
      <c r="L364" s="37"/>
      <c r="M364" s="18">
        <v>0</v>
      </c>
      <c r="N364" s="18">
        <v>0</v>
      </c>
      <c r="O364" s="18">
        <v>0</v>
      </c>
      <c r="P364" s="18">
        <v>0</v>
      </c>
      <c r="Q364" s="18">
        <v>0</v>
      </c>
      <c r="R364" s="37"/>
      <c r="S364" s="37"/>
      <c r="T364" s="37"/>
      <c r="U364" s="37"/>
      <c r="V364" s="37"/>
      <c r="W364" s="37"/>
      <c r="X364" s="37"/>
      <c r="Y364" s="37"/>
      <c r="Z364" s="37"/>
      <c r="AA364" s="43"/>
      <c r="AB364" s="28"/>
      <c r="AC364" s="28"/>
      <c r="AD364" s="28"/>
      <c r="AE364" s="28"/>
      <c r="AF364" s="28"/>
    </row>
    <row r="365" spans="1:32" ht="15.95" customHeight="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L365" s="43"/>
      <c r="M365" s="18">
        <v>0</v>
      </c>
      <c r="N365" s="18">
        <v>0</v>
      </c>
      <c r="O365" s="18">
        <v>0</v>
      </c>
      <c r="P365" s="18">
        <v>0</v>
      </c>
      <c r="Q365" s="18">
        <v>0</v>
      </c>
      <c r="R365" s="37"/>
      <c r="S365" s="37"/>
      <c r="T365" s="43"/>
      <c r="U365" s="43"/>
      <c r="V365" s="43"/>
      <c r="W365" s="43"/>
      <c r="X365" s="43"/>
      <c r="Y365" s="43"/>
      <c r="Z365" s="43"/>
      <c r="AA365" s="43"/>
      <c r="AB365" s="28"/>
      <c r="AC365" s="28"/>
      <c r="AD365" s="28"/>
      <c r="AE365" s="28"/>
      <c r="AF365" s="28"/>
    </row>
    <row r="366" spans="1:32" ht="15.95" customHeight="1" x14ac:dyDescent="0.2">
      <c r="B366" s="28"/>
      <c r="C366" s="28"/>
      <c r="D366" s="28"/>
      <c r="E366" s="28"/>
      <c r="F366" s="28"/>
      <c r="G366" s="28"/>
      <c r="H366" s="28"/>
      <c r="I366" s="28"/>
      <c r="L366" s="43"/>
      <c r="M366" s="18">
        <v>0</v>
      </c>
      <c r="N366" s="18">
        <v>0</v>
      </c>
      <c r="O366" s="18">
        <v>0</v>
      </c>
      <c r="P366" s="18">
        <v>0</v>
      </c>
      <c r="Q366" s="18">
        <v>0</v>
      </c>
      <c r="R366" s="37"/>
      <c r="S366" s="37"/>
      <c r="T366" s="43"/>
      <c r="U366" s="43"/>
      <c r="V366" s="43"/>
      <c r="W366" s="43"/>
      <c r="X366" s="43"/>
      <c r="Y366" s="43"/>
      <c r="Z366" s="43"/>
      <c r="AA366" s="43"/>
      <c r="AB366" s="28"/>
      <c r="AC366" s="28"/>
      <c r="AD366" s="28"/>
      <c r="AE366" s="28"/>
      <c r="AF366" s="28"/>
    </row>
    <row r="367" spans="1:32" s="34" customFormat="1" ht="15.75" customHeight="1" x14ac:dyDescent="0.2">
      <c r="A367" s="135" t="s">
        <v>54</v>
      </c>
      <c r="B367" s="135"/>
      <c r="C367" s="135"/>
      <c r="D367" s="135"/>
      <c r="E367" s="135"/>
      <c r="F367" s="135"/>
      <c r="G367" s="135"/>
      <c r="H367" s="55"/>
      <c r="I367" s="55"/>
      <c r="J367" s="36"/>
      <c r="K367" s="35"/>
      <c r="L367" s="45"/>
      <c r="M367" s="18">
        <v>0</v>
      </c>
      <c r="N367" s="18">
        <v>0</v>
      </c>
      <c r="O367" s="18">
        <v>0</v>
      </c>
      <c r="P367" s="18">
        <v>0</v>
      </c>
      <c r="Q367" s="18">
        <v>0</v>
      </c>
      <c r="R367" s="37"/>
      <c r="S367" s="37"/>
      <c r="T367" s="45"/>
      <c r="U367" s="45"/>
      <c r="V367" s="45"/>
      <c r="W367" s="45"/>
      <c r="X367" s="45"/>
      <c r="Y367" s="45"/>
      <c r="Z367" s="45"/>
      <c r="AA367" s="45"/>
    </row>
    <row r="368" spans="1:32" s="34" customFormat="1" ht="17.25" customHeight="1" x14ac:dyDescent="0.2">
      <c r="A368" s="136" t="s">
        <v>55</v>
      </c>
      <c r="B368" s="136"/>
      <c r="C368" s="136"/>
      <c r="D368" s="136"/>
      <c r="E368" s="136"/>
      <c r="F368" s="136"/>
      <c r="G368" s="136"/>
      <c r="H368" s="56"/>
      <c r="I368" s="56"/>
      <c r="J368" s="36"/>
      <c r="K368" s="35"/>
      <c r="L368" s="45"/>
      <c r="M368" s="18">
        <v>0</v>
      </c>
      <c r="N368" s="18">
        <v>0</v>
      </c>
      <c r="O368" s="18">
        <v>0</v>
      </c>
      <c r="P368" s="18">
        <v>0</v>
      </c>
      <c r="Q368" s="18">
        <v>0</v>
      </c>
      <c r="R368" s="37"/>
      <c r="S368" s="37"/>
      <c r="T368" s="45"/>
      <c r="U368" s="45"/>
      <c r="V368" s="45"/>
      <c r="W368" s="45"/>
      <c r="X368" s="45"/>
      <c r="Y368" s="45"/>
      <c r="Z368" s="45"/>
      <c r="AA368" s="45"/>
    </row>
    <row r="369" spans="1:32" ht="15.95" customHeight="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L369" s="43"/>
      <c r="M369" s="18">
        <v>0</v>
      </c>
      <c r="N369" s="18">
        <v>0</v>
      </c>
      <c r="O369" s="18">
        <v>0</v>
      </c>
      <c r="P369" s="18">
        <v>0</v>
      </c>
      <c r="Q369" s="18">
        <v>0</v>
      </c>
      <c r="R369" s="37"/>
      <c r="S369" s="37"/>
      <c r="T369" s="43"/>
      <c r="U369" s="43"/>
      <c r="V369" s="43"/>
      <c r="W369" s="43"/>
      <c r="X369" s="43"/>
      <c r="Y369" s="43"/>
      <c r="Z369" s="43"/>
      <c r="AA369" s="43"/>
      <c r="AB369" s="28"/>
      <c r="AC369" s="28"/>
      <c r="AD369" s="28"/>
      <c r="AE369" s="28"/>
      <c r="AF369" s="28"/>
    </row>
    <row r="370" spans="1:32" s="25" customFormat="1" ht="15.95" customHeight="1" x14ac:dyDescent="0.2">
      <c r="A370" s="137" t="s">
        <v>17</v>
      </c>
      <c r="B370" s="137"/>
      <c r="C370" s="137"/>
      <c r="D370" s="30"/>
      <c r="J370" s="30"/>
      <c r="K370" s="28"/>
      <c r="L370" s="43"/>
      <c r="M370" s="18">
        <v>0</v>
      </c>
      <c r="N370" s="18">
        <v>0</v>
      </c>
      <c r="O370" s="18">
        <v>0</v>
      </c>
      <c r="P370" s="18">
        <v>0</v>
      </c>
      <c r="Q370" s="18">
        <v>0</v>
      </c>
      <c r="R370" s="37"/>
      <c r="S370" s="37"/>
      <c r="T370" s="43"/>
      <c r="U370" s="43"/>
      <c r="V370" s="43"/>
      <c r="W370" s="43"/>
      <c r="X370" s="43"/>
      <c r="Y370" s="43"/>
      <c r="Z370" s="43"/>
      <c r="AA370" s="43"/>
      <c r="AB370" s="28"/>
      <c r="AC370" s="28"/>
      <c r="AD370" s="28"/>
      <c r="AE370" s="28"/>
      <c r="AF370" s="28"/>
    </row>
    <row r="371" spans="1:32" s="25" customFormat="1" ht="42.75" customHeight="1" x14ac:dyDescent="0.2">
      <c r="A371" s="137" t="s">
        <v>69</v>
      </c>
      <c r="B371" s="137"/>
      <c r="C371" s="137"/>
      <c r="D371" s="137"/>
      <c r="E371" s="137"/>
      <c r="F371" s="137"/>
      <c r="G371" s="137"/>
      <c r="H371" s="57"/>
      <c r="I371" s="57"/>
      <c r="J371" s="30"/>
      <c r="K371" s="28"/>
      <c r="L371" s="43"/>
      <c r="M371" s="18">
        <v>0</v>
      </c>
      <c r="N371" s="18">
        <v>0</v>
      </c>
      <c r="O371" s="18">
        <v>0</v>
      </c>
      <c r="P371" s="18">
        <v>0</v>
      </c>
      <c r="Q371" s="18">
        <v>0</v>
      </c>
      <c r="R371" s="37"/>
      <c r="S371" s="37"/>
      <c r="T371" s="43"/>
      <c r="U371" s="43"/>
      <c r="V371" s="43"/>
      <c r="W371" s="43"/>
      <c r="X371" s="43"/>
      <c r="Y371" s="43"/>
      <c r="Z371" s="43"/>
      <c r="AA371" s="43"/>
      <c r="AB371" s="28"/>
      <c r="AC371" s="28"/>
      <c r="AD371" s="28"/>
      <c r="AE371" s="28"/>
      <c r="AF371" s="28"/>
    </row>
    <row r="372" spans="1:32" s="25" customFormat="1" ht="41.25" customHeight="1" x14ac:dyDescent="0.2">
      <c r="A372" s="138" t="s">
        <v>88</v>
      </c>
      <c r="B372" s="138"/>
      <c r="C372" s="138"/>
      <c r="D372" s="138"/>
      <c r="E372" s="138"/>
      <c r="F372" s="138"/>
      <c r="G372" s="138"/>
      <c r="H372" s="58"/>
      <c r="I372" s="58"/>
      <c r="J372" s="30"/>
      <c r="K372" s="28"/>
      <c r="L372" s="43"/>
      <c r="M372" s="18">
        <v>0</v>
      </c>
      <c r="N372" s="18">
        <v>0</v>
      </c>
      <c r="O372" s="18">
        <v>0</v>
      </c>
      <c r="P372" s="18">
        <v>0</v>
      </c>
      <c r="Q372" s="18">
        <v>0</v>
      </c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28"/>
      <c r="AC372" s="28"/>
      <c r="AD372" s="28"/>
      <c r="AE372" s="28"/>
      <c r="AF372" s="28"/>
    </row>
    <row r="373" spans="1:32" s="25" customFormat="1" ht="15.95" customHeight="1" x14ac:dyDescent="0.2">
      <c r="J373" s="30"/>
      <c r="K373" s="28"/>
      <c r="L373" s="28"/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</row>
    <row r="374" spans="1:32" s="25" customFormat="1" ht="25.5" customHeight="1" x14ac:dyDescent="0.2">
      <c r="B374" s="131" t="s">
        <v>1</v>
      </c>
      <c r="C374" s="131"/>
      <c r="D374" s="131"/>
      <c r="E374" s="131" t="s">
        <v>2</v>
      </c>
      <c r="F374" s="131"/>
      <c r="G374" s="131"/>
      <c r="H374" s="54"/>
      <c r="I374" s="54"/>
      <c r="J374" s="30"/>
      <c r="K374" s="28"/>
      <c r="L374" s="28"/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</row>
    <row r="375" spans="1:32" s="25" customFormat="1" ht="38.1" customHeight="1" x14ac:dyDescent="0.2">
      <c r="B375" s="131"/>
      <c r="C375" s="131"/>
      <c r="D375" s="131"/>
      <c r="E375" s="131"/>
      <c r="F375" s="131"/>
      <c r="G375" s="131"/>
      <c r="H375" s="54"/>
      <c r="I375" s="54"/>
      <c r="J375" s="30"/>
      <c r="K375" s="28"/>
      <c r="L375" s="28"/>
      <c r="M375" s="18">
        <v>1</v>
      </c>
      <c r="N375" s="18">
        <v>0</v>
      </c>
      <c r="O375" s="18">
        <v>0</v>
      </c>
      <c r="P375" s="18">
        <v>0</v>
      </c>
      <c r="Q375" s="18">
        <v>0</v>
      </c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</row>
    <row r="376" spans="1:32" x14ac:dyDescent="0.2">
      <c r="B376" s="26"/>
      <c r="C376" s="26"/>
      <c r="D376" s="26"/>
      <c r="E376" s="26"/>
      <c r="F376" s="26"/>
      <c r="G376" s="26"/>
      <c r="H376" s="26"/>
      <c r="I376" s="26"/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</row>
    <row r="377" spans="1:32" x14ac:dyDescent="0.2">
      <c r="B377" s="26"/>
      <c r="C377" s="26"/>
      <c r="D377" s="26"/>
      <c r="E377" s="26"/>
      <c r="F377" s="26"/>
      <c r="G377" s="26"/>
      <c r="H377" s="26"/>
      <c r="I377" s="26"/>
      <c r="M377" s="18">
        <v>0</v>
      </c>
      <c r="N377" s="18">
        <v>0</v>
      </c>
      <c r="O377" s="18">
        <v>0</v>
      </c>
      <c r="P377" s="18">
        <v>0</v>
      </c>
      <c r="Q377" s="18">
        <v>0</v>
      </c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</row>
    <row r="378" spans="1:32" x14ac:dyDescent="0.2"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</row>
    <row r="379" spans="1:32" x14ac:dyDescent="0.2"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</row>
    <row r="380" spans="1:32" x14ac:dyDescent="0.2">
      <c r="M380" s="18">
        <v>0</v>
      </c>
      <c r="N380" s="18">
        <v>1</v>
      </c>
      <c r="O380" s="18">
        <v>0</v>
      </c>
      <c r="P380" s="18">
        <v>0</v>
      </c>
      <c r="Q380" s="18">
        <v>0</v>
      </c>
    </row>
    <row r="381" spans="1:32" x14ac:dyDescent="0.2">
      <c r="M381" s="18">
        <v>0</v>
      </c>
      <c r="N381" s="18">
        <v>0</v>
      </c>
      <c r="O381" s="18">
        <v>0</v>
      </c>
      <c r="P381" s="18">
        <v>0</v>
      </c>
      <c r="Q381" s="18">
        <v>0</v>
      </c>
    </row>
    <row r="382" spans="1:32" x14ac:dyDescent="0.2">
      <c r="M382" s="18">
        <v>0</v>
      </c>
      <c r="N382" s="18">
        <v>0</v>
      </c>
      <c r="O382" s="18">
        <v>0</v>
      </c>
      <c r="P382" s="18">
        <v>0</v>
      </c>
      <c r="Q382" s="18">
        <v>1</v>
      </c>
    </row>
    <row r="383" spans="1:32" x14ac:dyDescent="0.2">
      <c r="M383" s="18">
        <v>0</v>
      </c>
      <c r="N383" s="18">
        <v>0</v>
      </c>
      <c r="O383" s="18">
        <v>0</v>
      </c>
      <c r="P383" s="18">
        <v>0</v>
      </c>
      <c r="Q383" s="18">
        <v>0</v>
      </c>
    </row>
    <row r="384" spans="1:32" x14ac:dyDescent="0.2">
      <c r="M384" s="18">
        <v>0</v>
      </c>
      <c r="N384" s="18">
        <v>0</v>
      </c>
      <c r="O384" s="18">
        <v>0</v>
      </c>
      <c r="P384" s="18">
        <v>0</v>
      </c>
      <c r="Q384" s="18">
        <v>0</v>
      </c>
    </row>
    <row r="385" spans="13:17" x14ac:dyDescent="0.2">
      <c r="M385" s="18">
        <v>0</v>
      </c>
      <c r="N385" s="18">
        <v>0</v>
      </c>
      <c r="O385" s="18">
        <v>0</v>
      </c>
      <c r="P385" s="18">
        <v>0</v>
      </c>
      <c r="Q385" s="18">
        <v>0</v>
      </c>
    </row>
    <row r="386" spans="13:17" x14ac:dyDescent="0.2">
      <c r="M386" s="18">
        <v>1</v>
      </c>
      <c r="N386" s="18">
        <v>0</v>
      </c>
      <c r="O386" s="18">
        <v>0</v>
      </c>
      <c r="P386" s="18">
        <v>0</v>
      </c>
      <c r="Q386" s="18">
        <v>0</v>
      </c>
    </row>
    <row r="387" spans="13:17" x14ac:dyDescent="0.2">
      <c r="M387" s="18">
        <v>0</v>
      </c>
      <c r="N387" s="18">
        <v>0</v>
      </c>
      <c r="O387" s="18">
        <v>0</v>
      </c>
      <c r="P387" s="18">
        <v>0</v>
      </c>
      <c r="Q387" s="18">
        <v>0</v>
      </c>
    </row>
    <row r="388" spans="13:17" x14ac:dyDescent="0.2">
      <c r="M388" s="18">
        <v>0</v>
      </c>
      <c r="N388" s="18">
        <v>0</v>
      </c>
      <c r="O388" s="18">
        <v>0</v>
      </c>
      <c r="P388" s="18">
        <v>0</v>
      </c>
      <c r="Q388" s="18">
        <v>0</v>
      </c>
    </row>
    <row r="389" spans="13:17" x14ac:dyDescent="0.2">
      <c r="M389" s="18">
        <v>0</v>
      </c>
      <c r="N389" s="18">
        <v>0</v>
      </c>
      <c r="O389" s="18">
        <v>0</v>
      </c>
      <c r="P389" s="18">
        <v>0</v>
      </c>
      <c r="Q389" s="18">
        <v>0</v>
      </c>
    </row>
    <row r="390" spans="13:17" x14ac:dyDescent="0.2">
      <c r="M390" s="18">
        <v>0</v>
      </c>
      <c r="N390" s="18">
        <v>0</v>
      </c>
      <c r="O390" s="18">
        <v>0</v>
      </c>
      <c r="P390" s="18">
        <v>0</v>
      </c>
      <c r="Q390" s="18">
        <v>0</v>
      </c>
    </row>
    <row r="391" spans="13:17" x14ac:dyDescent="0.2">
      <c r="M391" s="18"/>
      <c r="N391" s="18"/>
      <c r="O391" s="18"/>
      <c r="P391" s="18"/>
      <c r="Q391" s="18"/>
    </row>
    <row r="392" spans="13:17" x14ac:dyDescent="0.2">
      <c r="M392" s="18">
        <v>1</v>
      </c>
      <c r="N392" s="18">
        <v>0</v>
      </c>
      <c r="O392" s="18">
        <v>0</v>
      </c>
      <c r="P392" s="18">
        <v>0</v>
      </c>
      <c r="Q392" s="18">
        <v>0</v>
      </c>
    </row>
    <row r="393" spans="13:17" x14ac:dyDescent="0.2">
      <c r="M393" s="18"/>
      <c r="N393" s="18"/>
      <c r="O393" s="18"/>
      <c r="P393" s="18"/>
      <c r="Q393" s="18"/>
    </row>
    <row r="394" spans="13:17" x14ac:dyDescent="0.2">
      <c r="M394" s="18">
        <v>0</v>
      </c>
      <c r="N394" s="18">
        <v>0</v>
      </c>
      <c r="O394" s="18">
        <v>0</v>
      </c>
      <c r="P394" s="18">
        <v>0</v>
      </c>
      <c r="Q394" s="18">
        <v>1</v>
      </c>
    </row>
    <row r="395" spans="13:17" x14ac:dyDescent="0.2">
      <c r="M395" s="18">
        <v>0</v>
      </c>
      <c r="N395" s="18">
        <v>0</v>
      </c>
      <c r="O395" s="18">
        <v>0</v>
      </c>
      <c r="P395" s="18">
        <v>0</v>
      </c>
      <c r="Q395" s="18">
        <v>0</v>
      </c>
    </row>
    <row r="396" spans="13:17" x14ac:dyDescent="0.2">
      <c r="M396" s="18">
        <v>0</v>
      </c>
      <c r="N396" s="18">
        <v>0</v>
      </c>
      <c r="O396" s="18">
        <v>0</v>
      </c>
      <c r="P396" s="18">
        <v>0</v>
      </c>
      <c r="Q396" s="18">
        <v>0</v>
      </c>
    </row>
    <row r="397" spans="13:17" x14ac:dyDescent="0.2">
      <c r="M397" s="18">
        <v>0</v>
      </c>
      <c r="N397" s="18">
        <v>0</v>
      </c>
      <c r="O397" s="18">
        <v>0</v>
      </c>
      <c r="P397" s="18">
        <v>0</v>
      </c>
      <c r="Q397" s="18">
        <v>0</v>
      </c>
    </row>
    <row r="398" spans="13:17" x14ac:dyDescent="0.2">
      <c r="M398" s="18">
        <v>0</v>
      </c>
      <c r="N398" s="18">
        <v>1</v>
      </c>
      <c r="O398" s="18">
        <v>0</v>
      </c>
      <c r="P398" s="18">
        <v>0</v>
      </c>
      <c r="Q398" s="18">
        <v>0</v>
      </c>
    </row>
    <row r="399" spans="13:17" x14ac:dyDescent="0.2">
      <c r="M399" s="18">
        <v>0</v>
      </c>
      <c r="N399" s="18">
        <v>0</v>
      </c>
      <c r="O399" s="18">
        <v>0</v>
      </c>
      <c r="P399" s="18">
        <v>0</v>
      </c>
      <c r="Q399" s="18">
        <v>0</v>
      </c>
    </row>
    <row r="400" spans="13:17" x14ac:dyDescent="0.2">
      <c r="M400" s="18">
        <v>0</v>
      </c>
      <c r="N400" s="18">
        <v>0</v>
      </c>
      <c r="O400" s="18">
        <v>1</v>
      </c>
      <c r="P400" s="18">
        <v>0</v>
      </c>
      <c r="Q400" s="18">
        <v>0</v>
      </c>
    </row>
    <row r="401" spans="13:17" x14ac:dyDescent="0.2">
      <c r="M401" s="18">
        <v>0</v>
      </c>
      <c r="N401" s="18">
        <v>0</v>
      </c>
      <c r="O401" s="18">
        <v>0</v>
      </c>
      <c r="P401" s="18">
        <v>0</v>
      </c>
      <c r="Q401" s="18">
        <v>0</v>
      </c>
    </row>
    <row r="402" spans="13:17" x14ac:dyDescent="0.2">
      <c r="M402" s="18">
        <v>0</v>
      </c>
      <c r="N402" s="18">
        <v>0</v>
      </c>
      <c r="O402" s="18">
        <v>0</v>
      </c>
      <c r="P402" s="18">
        <v>1</v>
      </c>
      <c r="Q402" s="18">
        <v>0</v>
      </c>
    </row>
    <row r="403" spans="13:17" x14ac:dyDescent="0.2">
      <c r="M403" s="18">
        <v>0</v>
      </c>
      <c r="N403" s="18">
        <v>0</v>
      </c>
      <c r="O403" s="18">
        <v>0</v>
      </c>
      <c r="P403" s="18">
        <v>0</v>
      </c>
      <c r="Q403" s="18">
        <v>0</v>
      </c>
    </row>
    <row r="404" spans="13:17" x14ac:dyDescent="0.2">
      <c r="M404" s="18">
        <v>0</v>
      </c>
      <c r="N404" s="18">
        <v>0</v>
      </c>
      <c r="O404" s="18">
        <v>0</v>
      </c>
      <c r="P404" s="18">
        <v>0</v>
      </c>
      <c r="Q404" s="18">
        <v>0</v>
      </c>
    </row>
    <row r="405" spans="13:17" x14ac:dyDescent="0.2">
      <c r="M405" s="18">
        <v>0</v>
      </c>
      <c r="N405" s="18">
        <v>0</v>
      </c>
      <c r="O405" s="18">
        <v>0</v>
      </c>
      <c r="P405" s="18">
        <v>0</v>
      </c>
      <c r="Q405" s="18">
        <v>0</v>
      </c>
    </row>
    <row r="406" spans="13:17" x14ac:dyDescent="0.2">
      <c r="M406" s="18">
        <v>0</v>
      </c>
      <c r="N406" s="18">
        <v>0</v>
      </c>
      <c r="O406" s="18">
        <v>0</v>
      </c>
      <c r="P406" s="18">
        <v>0</v>
      </c>
      <c r="Q406" s="18">
        <v>0</v>
      </c>
    </row>
    <row r="407" spans="13:17" x14ac:dyDescent="0.2">
      <c r="M407" s="18">
        <v>0</v>
      </c>
      <c r="N407" s="18">
        <v>0</v>
      </c>
      <c r="O407" s="18">
        <v>1</v>
      </c>
      <c r="P407" s="18">
        <v>0</v>
      </c>
      <c r="Q407" s="18">
        <v>0</v>
      </c>
    </row>
    <row r="408" spans="13:17" x14ac:dyDescent="0.2">
      <c r="M408" s="18">
        <v>0</v>
      </c>
      <c r="N408" s="18">
        <v>0</v>
      </c>
      <c r="O408" s="18">
        <v>0</v>
      </c>
      <c r="P408" s="18">
        <v>0</v>
      </c>
      <c r="Q408" s="18">
        <v>0</v>
      </c>
    </row>
    <row r="409" spans="13:17" x14ac:dyDescent="0.2">
      <c r="M409" s="18">
        <v>0</v>
      </c>
      <c r="N409" s="18">
        <v>0</v>
      </c>
      <c r="O409" s="18">
        <v>0</v>
      </c>
      <c r="P409" s="18">
        <v>0</v>
      </c>
      <c r="Q409" s="18">
        <v>0</v>
      </c>
    </row>
    <row r="410" spans="13:17" x14ac:dyDescent="0.2">
      <c r="M410" s="18">
        <v>0</v>
      </c>
      <c r="N410" s="18">
        <v>0</v>
      </c>
      <c r="O410" s="18">
        <v>0</v>
      </c>
      <c r="P410" s="18">
        <v>0</v>
      </c>
      <c r="Q410" s="18">
        <v>0</v>
      </c>
    </row>
    <row r="411" spans="13:17" x14ac:dyDescent="0.2">
      <c r="M411" s="18">
        <v>1</v>
      </c>
      <c r="N411" s="18">
        <v>0</v>
      </c>
      <c r="O411" s="18">
        <v>0</v>
      </c>
      <c r="P411" s="18">
        <v>0</v>
      </c>
      <c r="Q411" s="18">
        <v>0</v>
      </c>
    </row>
    <row r="412" spans="13:17" x14ac:dyDescent="0.2">
      <c r="M412" s="14">
        <f>ROUNDUP(AVERAGE(M353:M411), 0)</f>
        <v>1</v>
      </c>
      <c r="N412" s="14">
        <f>ROUNDUP(AVERAGE(N353:N411), 0)</f>
        <v>1</v>
      </c>
      <c r="O412" s="14">
        <f>ROUNDUP(AVERAGE(O353:O411), 0)</f>
        <v>1</v>
      </c>
      <c r="P412" s="14">
        <f>ROUNDUP(AVERAGE(P353:P411), 0)</f>
        <v>1</v>
      </c>
      <c r="Q412" s="14">
        <f>ROUNDUP(AVERAGE(Q353:Q411), 0)</f>
        <v>1</v>
      </c>
    </row>
    <row r="413" spans="13:17" x14ac:dyDescent="0.2">
      <c r="M413" s="14">
        <f>MIN(M353:M411)</f>
        <v>0</v>
      </c>
      <c r="N413" s="14">
        <f>MIN(N353:N411)</f>
        <v>0</v>
      </c>
      <c r="O413" s="14">
        <f>MIN(O353:O411)</f>
        <v>0</v>
      </c>
      <c r="P413" s="14">
        <f>MIN(P353:P411)</f>
        <v>0</v>
      </c>
      <c r="Q413" s="14">
        <f>MIN(Q353:Q411)</f>
        <v>0</v>
      </c>
    </row>
    <row r="414" spans="13:17" x14ac:dyDescent="0.2">
      <c r="M414" s="14">
        <f>MAX(M353:M411)</f>
        <v>1</v>
      </c>
      <c r="N414" s="14">
        <f>MAX(N353:N411)</f>
        <v>1</v>
      </c>
      <c r="O414" s="14">
        <f>MAX(O353:O411)</f>
        <v>1</v>
      </c>
      <c r="P414" s="14">
        <f>MAX(P353:P411)</f>
        <v>1</v>
      </c>
      <c r="Q414" s="14">
        <f>MAX(Q353:Q411)</f>
        <v>1</v>
      </c>
    </row>
    <row r="415" spans="13:17" x14ac:dyDescent="0.2">
      <c r="M415" s="50">
        <f>STDEV(M353:M411)</f>
        <v>0.25771309648570562</v>
      </c>
      <c r="N415" s="50">
        <f>STDEV(N353:N411)</f>
        <v>0.2252817784447915</v>
      </c>
      <c r="O415" s="50">
        <f>STDEV(O353:O411)</f>
        <v>0.2252817784447915</v>
      </c>
      <c r="P415" s="50">
        <f>STDEV(P353:P411)</f>
        <v>0.13245323570650439</v>
      </c>
      <c r="Q415" s="50">
        <f>STDEV(Q353:Q411)</f>
        <v>0.2252817784447915</v>
      </c>
    </row>
    <row r="416" spans="13:17" x14ac:dyDescent="0.2">
      <c r="M416" s="21">
        <f>IF(M412=0, "NA", M415*100/M412)</f>
        <v>25.771309648570561</v>
      </c>
      <c r="N416" s="21">
        <f>IF(N412=0, "NA", N415*100/N412)</f>
        <v>22.528177844479149</v>
      </c>
      <c r="O416" s="21">
        <f>IF(O412=0, "NA", O415*100/O412)</f>
        <v>22.528177844479149</v>
      </c>
      <c r="P416" s="21">
        <f>IF(P412=0, "NA", P415*100/P412)</f>
        <v>13.245323570650438</v>
      </c>
      <c r="Q416" s="21">
        <f>IF(Q412=0, "NA", Q415*100/Q412)</f>
        <v>22.528177844479149</v>
      </c>
    </row>
  </sheetData>
  <sheetProtection formatCells="0" formatRows="0" insertRows="0" insertHyperlinks="0" deleteRows="0" sort="0" autoFilter="0" pivotTables="0"/>
  <mergeCells count="31">
    <mergeCell ref="A371:G371"/>
    <mergeCell ref="A370:C370"/>
    <mergeCell ref="A10:G10"/>
    <mergeCell ref="A345:C345"/>
    <mergeCell ref="A346:C346"/>
    <mergeCell ref="A367:G367"/>
    <mergeCell ref="A368:G368"/>
    <mergeCell ref="A372:G372"/>
    <mergeCell ref="B374:D374"/>
    <mergeCell ref="E374:G374"/>
    <mergeCell ref="B375:D375"/>
    <mergeCell ref="E375:G375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A9:B9"/>
    <mergeCell ref="C9:D9"/>
    <mergeCell ref="A1:G1"/>
    <mergeCell ref="A2:G2"/>
    <mergeCell ref="A4:B4"/>
    <mergeCell ref="C4:G4"/>
    <mergeCell ref="A5:B5"/>
    <mergeCell ref="C5:D5"/>
    <mergeCell ref="F5:G5"/>
  </mergeCells>
  <conditionalFormatting sqref="C160:I162">
    <cfRule type="expression" dxfId="3547" priority="485">
      <formula>C160&lt;=$D$5</formula>
    </cfRule>
    <cfRule type="expression" dxfId="3546" priority="486">
      <formula>AND(C160&gt;$D$5,C160&lt;=$D$6)</formula>
    </cfRule>
    <cfRule type="expression" dxfId="3545" priority="487">
      <formula>AND(C160&gt;$D$6,C160&lt;=$D$4)</formula>
    </cfRule>
    <cfRule type="expression" dxfId="3544" priority="488">
      <formula>C160&gt;$D$4</formula>
    </cfRule>
  </conditionalFormatting>
  <conditionalFormatting sqref="H160:H162 D160:D162 F160:F162">
    <cfRule type="expression" dxfId="3543" priority="481">
      <formula>D160&lt;=$D$5</formula>
    </cfRule>
    <cfRule type="expression" dxfId="3542" priority="482">
      <formula>AND(D160&gt;$D$5,D160&lt;=$D$6)</formula>
    </cfRule>
    <cfRule type="expression" dxfId="3541" priority="483">
      <formula>AND(D160&gt;$D$6,D160&lt;=$D$4)</formula>
    </cfRule>
    <cfRule type="expression" dxfId="3540" priority="484">
      <formula>D160&gt;$D$4</formula>
    </cfRule>
  </conditionalFormatting>
  <conditionalFormatting sqref="C162:I164">
    <cfRule type="expression" dxfId="3539" priority="477">
      <formula>C162&lt;=$D$5</formula>
    </cfRule>
    <cfRule type="expression" dxfId="3538" priority="478">
      <formula>AND(C162&gt;$D$5,C162&lt;=$D$6)</formula>
    </cfRule>
    <cfRule type="expression" dxfId="3537" priority="479">
      <formula>AND(C162&gt;$D$6,C162&lt;=$D$4)</formula>
    </cfRule>
    <cfRule type="expression" dxfId="3536" priority="480">
      <formula>C162&gt;$D$4</formula>
    </cfRule>
  </conditionalFormatting>
  <conditionalFormatting sqref="C165:I165">
    <cfRule type="expression" dxfId="3535" priority="473">
      <formula>C165&lt;=$D$5</formula>
    </cfRule>
    <cfRule type="expression" dxfId="3534" priority="474">
      <formula>AND(C165&gt;$D$5,C165&lt;=$D$6)</formula>
    </cfRule>
    <cfRule type="expression" dxfId="3533" priority="475">
      <formula>AND(C165&gt;$D$6,C165&lt;=$D$4)</formula>
    </cfRule>
    <cfRule type="expression" dxfId="3532" priority="476">
      <formula>C165&gt;$D$4</formula>
    </cfRule>
  </conditionalFormatting>
  <conditionalFormatting sqref="C166:I166">
    <cfRule type="expression" dxfId="3531" priority="469">
      <formula>C166&lt;=$D$5</formula>
    </cfRule>
    <cfRule type="expression" dxfId="3530" priority="470">
      <formula>AND(C166&gt;$D$5,C166&lt;=$D$6)</formula>
    </cfRule>
    <cfRule type="expression" dxfId="3529" priority="471">
      <formula>AND(C166&gt;$D$6,C166&lt;=$D$4)</formula>
    </cfRule>
    <cfRule type="expression" dxfId="3528" priority="472">
      <formula>C166&gt;$D$4</formula>
    </cfRule>
  </conditionalFormatting>
  <conditionalFormatting sqref="C167:I167">
    <cfRule type="expression" dxfId="3527" priority="465">
      <formula>C167&lt;=$D$5</formula>
    </cfRule>
    <cfRule type="expression" dxfId="3526" priority="466">
      <formula>AND(C167&gt;$D$5,C167&lt;=$D$6)</formula>
    </cfRule>
    <cfRule type="expression" dxfId="3525" priority="467">
      <formula>AND(C167&gt;$D$6,C167&lt;=$D$4)</formula>
    </cfRule>
    <cfRule type="expression" dxfId="3524" priority="468">
      <formula>C167&gt;$D$4</formula>
    </cfRule>
  </conditionalFormatting>
  <conditionalFormatting sqref="C167:I169">
    <cfRule type="expression" dxfId="3523" priority="461">
      <formula>C167&lt;=$D$5</formula>
    </cfRule>
    <cfRule type="expression" dxfId="3522" priority="462">
      <formula>AND(C167&gt;$D$5,C167&lt;=$D$6)</formula>
    </cfRule>
    <cfRule type="expression" dxfId="3521" priority="463">
      <formula>AND(C167&gt;$D$6,C167&lt;=$D$4)</formula>
    </cfRule>
    <cfRule type="expression" dxfId="3520" priority="464">
      <formula>C167&gt;$D$4</formula>
    </cfRule>
  </conditionalFormatting>
  <conditionalFormatting sqref="C169:I172">
    <cfRule type="expression" dxfId="3519" priority="457">
      <formula>C169&lt;=$D$5</formula>
    </cfRule>
    <cfRule type="expression" dxfId="3518" priority="458">
      <formula>AND(C169&gt;$D$5,C169&lt;=$D$6)</formula>
    </cfRule>
    <cfRule type="expression" dxfId="3517" priority="459">
      <formula>AND(C169&gt;$D$6,C169&lt;=$D$4)</formula>
    </cfRule>
    <cfRule type="expression" dxfId="3516" priority="460">
      <formula>C169&gt;$D$4</formula>
    </cfRule>
  </conditionalFormatting>
  <conditionalFormatting sqref="C173:I173">
    <cfRule type="expression" dxfId="3515" priority="453">
      <formula>C173&lt;=$D$5</formula>
    </cfRule>
    <cfRule type="expression" dxfId="3514" priority="454">
      <formula>AND(C173&gt;$D$5,C173&lt;=$D$6)</formula>
    </cfRule>
    <cfRule type="expression" dxfId="3513" priority="455">
      <formula>AND(C173&gt;$D$6,C173&lt;=$D$4)</formula>
    </cfRule>
    <cfRule type="expression" dxfId="3512" priority="456">
      <formula>C173&gt;$D$4</formula>
    </cfRule>
  </conditionalFormatting>
  <conditionalFormatting sqref="C145:C149 I145:I160 E145:E160 G145:G160">
    <cfRule type="expression" dxfId="3511" priority="449">
      <formula>C145&lt;=$D$5</formula>
    </cfRule>
    <cfRule type="expression" dxfId="3510" priority="450">
      <formula>AND(C145&gt;$D$5,C145&lt;=$D$6)</formula>
    </cfRule>
    <cfRule type="expression" dxfId="3509" priority="451">
      <formula>AND(C145&gt;$D$6,C145&lt;=$D$4)</formula>
    </cfRule>
    <cfRule type="expression" dxfId="3508" priority="452">
      <formula>C145&gt;$D$4</formula>
    </cfRule>
  </conditionalFormatting>
  <conditionalFormatting sqref="C159:D160 C149:C158 H145:H160 D145:D158 F145:F160">
    <cfRule type="expression" dxfId="3507" priority="445">
      <formula>C145&lt;=$D$5</formula>
    </cfRule>
    <cfRule type="expression" dxfId="3506" priority="446">
      <formula>AND(C145&gt;$D$5,C145&lt;=$D$6)</formula>
    </cfRule>
    <cfRule type="expression" dxfId="3505" priority="447">
      <formula>AND(C145&gt;$D$6,C145&lt;=$D$4)</formula>
    </cfRule>
    <cfRule type="expression" dxfId="3504" priority="448">
      <formula>C145&gt;$D$4</formula>
    </cfRule>
  </conditionalFormatting>
  <conditionalFormatting sqref="C164:I164">
    <cfRule type="expression" dxfId="3503" priority="441">
      <formula>C164&lt;=$D$5</formula>
    </cfRule>
    <cfRule type="expression" dxfId="3502" priority="442">
      <formula>AND(C164&gt;$D$5,C164&lt;=$D$6)</formula>
    </cfRule>
    <cfRule type="expression" dxfId="3501" priority="443">
      <formula>AND(C164&gt;$D$6,C164&lt;=$D$4)</formula>
    </cfRule>
    <cfRule type="expression" dxfId="3500" priority="444">
      <formula>C164&gt;$D$4</formula>
    </cfRule>
  </conditionalFormatting>
  <conditionalFormatting sqref="C165:I165">
    <cfRule type="expression" dxfId="3499" priority="437">
      <formula>C165&lt;=$D$5</formula>
    </cfRule>
    <cfRule type="expression" dxfId="3498" priority="438">
      <formula>AND(C165&gt;$D$5,C165&lt;=$D$6)</formula>
    </cfRule>
    <cfRule type="expression" dxfId="3497" priority="439">
      <formula>AND(C165&gt;$D$6,C165&lt;=$D$4)</formula>
    </cfRule>
    <cfRule type="expression" dxfId="3496" priority="440">
      <formula>C165&gt;$D$4</formula>
    </cfRule>
  </conditionalFormatting>
  <conditionalFormatting sqref="C166:I166">
    <cfRule type="expression" dxfId="3495" priority="433">
      <formula>C166&lt;=$D$5</formula>
    </cfRule>
    <cfRule type="expression" dxfId="3494" priority="434">
      <formula>AND(C166&gt;$D$5,C166&lt;=$D$6)</formula>
    </cfRule>
    <cfRule type="expression" dxfId="3493" priority="435">
      <formula>AND(C166&gt;$D$6,C166&lt;=$D$4)</formula>
    </cfRule>
    <cfRule type="expression" dxfId="3492" priority="436">
      <formula>C166&gt;$D$4</formula>
    </cfRule>
  </conditionalFormatting>
  <conditionalFormatting sqref="C172:I172">
    <cfRule type="expression" dxfId="3491" priority="429">
      <formula>C172&lt;=$D$5</formula>
    </cfRule>
    <cfRule type="expression" dxfId="3490" priority="430">
      <formula>AND(C172&gt;$D$5,C172&lt;=$D$6)</formula>
    </cfRule>
    <cfRule type="expression" dxfId="3489" priority="431">
      <formula>AND(C172&gt;$D$6,C172&lt;=$D$4)</formula>
    </cfRule>
    <cfRule type="expression" dxfId="3488" priority="432">
      <formula>C172&gt;$D$4</formula>
    </cfRule>
  </conditionalFormatting>
  <conditionalFormatting sqref="C173:I173">
    <cfRule type="expression" dxfId="3487" priority="425">
      <formula>C173&lt;=$D$5</formula>
    </cfRule>
    <cfRule type="expression" dxfId="3486" priority="426">
      <formula>AND(C173&gt;$D$5,C173&lt;=$D$6)</formula>
    </cfRule>
    <cfRule type="expression" dxfId="3485" priority="427">
      <formula>AND(C173&gt;$D$6,C173&lt;=$D$4)</formula>
    </cfRule>
    <cfRule type="expression" dxfId="3484" priority="428">
      <formula>C173&gt;$D$4</formula>
    </cfRule>
  </conditionalFormatting>
  <conditionalFormatting sqref="C201:I203">
    <cfRule type="expression" dxfId="3483" priority="421">
      <formula>C201&lt;=$D$5</formula>
    </cfRule>
    <cfRule type="expression" dxfId="3482" priority="422">
      <formula>AND(C201&gt;$D$5,C201&lt;=$D$6)</formula>
    </cfRule>
    <cfRule type="expression" dxfId="3481" priority="423">
      <formula>AND(C201&gt;$D$6,C201&lt;=$D$4)</formula>
    </cfRule>
    <cfRule type="expression" dxfId="3480" priority="424">
      <formula>C201&gt;$D$4</formula>
    </cfRule>
  </conditionalFormatting>
  <conditionalFormatting sqref="H201:H203 D201:D203 F201:F203">
    <cfRule type="expression" dxfId="3479" priority="417">
      <formula>D201&lt;=$D$5</formula>
    </cfRule>
    <cfRule type="expression" dxfId="3478" priority="418">
      <formula>AND(D201&gt;$D$5,D201&lt;=$D$6)</formula>
    </cfRule>
    <cfRule type="expression" dxfId="3477" priority="419">
      <formula>AND(D201&gt;$D$6,D201&lt;=$D$4)</formula>
    </cfRule>
    <cfRule type="expression" dxfId="3476" priority="420">
      <formula>D201&gt;$D$4</formula>
    </cfRule>
  </conditionalFormatting>
  <conditionalFormatting sqref="C203:I205">
    <cfRule type="expression" dxfId="3475" priority="413">
      <formula>C203&lt;=$D$5</formula>
    </cfRule>
    <cfRule type="expression" dxfId="3474" priority="414">
      <formula>AND(C203&gt;$D$5,C203&lt;=$D$6)</formula>
    </cfRule>
    <cfRule type="expression" dxfId="3473" priority="415">
      <formula>AND(C203&gt;$D$6,C203&lt;=$D$4)</formula>
    </cfRule>
    <cfRule type="expression" dxfId="3472" priority="416">
      <formula>C203&gt;$D$4</formula>
    </cfRule>
  </conditionalFormatting>
  <conditionalFormatting sqref="C206:I206">
    <cfRule type="expression" dxfId="3471" priority="409">
      <formula>C206&lt;=$D$5</formula>
    </cfRule>
    <cfRule type="expression" dxfId="3470" priority="410">
      <formula>AND(C206&gt;$D$5,C206&lt;=$D$6)</formula>
    </cfRule>
    <cfRule type="expression" dxfId="3469" priority="411">
      <formula>AND(C206&gt;$D$6,C206&lt;=$D$4)</formula>
    </cfRule>
    <cfRule type="expression" dxfId="3468" priority="412">
      <formula>C206&gt;$D$4</formula>
    </cfRule>
  </conditionalFormatting>
  <conditionalFormatting sqref="C207:I207">
    <cfRule type="expression" dxfId="3467" priority="405">
      <formula>C207&lt;=$D$5</formula>
    </cfRule>
    <cfRule type="expression" dxfId="3466" priority="406">
      <formula>AND(C207&gt;$D$5,C207&lt;=$D$6)</formula>
    </cfRule>
    <cfRule type="expression" dxfId="3465" priority="407">
      <formula>AND(C207&gt;$D$6,C207&lt;=$D$4)</formula>
    </cfRule>
    <cfRule type="expression" dxfId="3464" priority="408">
      <formula>C207&gt;$D$4</formula>
    </cfRule>
  </conditionalFormatting>
  <conditionalFormatting sqref="C208:I208">
    <cfRule type="expression" dxfId="3463" priority="401">
      <formula>C208&lt;=$D$5</formula>
    </cfRule>
    <cfRule type="expression" dxfId="3462" priority="402">
      <formula>AND(C208&gt;$D$5,C208&lt;=$D$6)</formula>
    </cfRule>
    <cfRule type="expression" dxfId="3461" priority="403">
      <formula>AND(C208&gt;$D$6,C208&lt;=$D$4)</formula>
    </cfRule>
    <cfRule type="expression" dxfId="3460" priority="404">
      <formula>C208&gt;$D$4</formula>
    </cfRule>
  </conditionalFormatting>
  <conditionalFormatting sqref="C208:I210">
    <cfRule type="expression" dxfId="3459" priority="397">
      <formula>C208&lt;=$D$5</formula>
    </cfRule>
    <cfRule type="expression" dxfId="3458" priority="398">
      <formula>AND(C208&gt;$D$5,C208&lt;=$D$6)</formula>
    </cfRule>
    <cfRule type="expression" dxfId="3457" priority="399">
      <formula>AND(C208&gt;$D$6,C208&lt;=$D$4)</formula>
    </cfRule>
    <cfRule type="expression" dxfId="3456" priority="400">
      <formula>C208&gt;$D$4</formula>
    </cfRule>
  </conditionalFormatting>
  <conditionalFormatting sqref="C210:I213">
    <cfRule type="expression" dxfId="3455" priority="393">
      <formula>C210&lt;=$D$5</formula>
    </cfRule>
    <cfRule type="expression" dxfId="3454" priority="394">
      <formula>AND(C210&gt;$D$5,C210&lt;=$D$6)</formula>
    </cfRule>
    <cfRule type="expression" dxfId="3453" priority="395">
      <formula>AND(C210&gt;$D$6,C210&lt;=$D$4)</formula>
    </cfRule>
    <cfRule type="expression" dxfId="3452" priority="396">
      <formula>C210&gt;$D$4</formula>
    </cfRule>
  </conditionalFormatting>
  <conditionalFormatting sqref="C214:I214">
    <cfRule type="expression" dxfId="3451" priority="389">
      <formula>C214&lt;=$D$5</formula>
    </cfRule>
    <cfRule type="expression" dxfId="3450" priority="390">
      <formula>AND(C214&gt;$D$5,C214&lt;=$D$6)</formula>
    </cfRule>
    <cfRule type="expression" dxfId="3449" priority="391">
      <formula>AND(C214&gt;$D$6,C214&lt;=$D$4)</formula>
    </cfRule>
    <cfRule type="expression" dxfId="3448" priority="392">
      <formula>C214&gt;$D$4</formula>
    </cfRule>
  </conditionalFormatting>
  <conditionalFormatting sqref="C186:C190 I186:I201 E186:E201 G186:G201">
    <cfRule type="expression" dxfId="3447" priority="385">
      <formula>C186&lt;=$D$5</formula>
    </cfRule>
    <cfRule type="expression" dxfId="3446" priority="386">
      <formula>AND(C186&gt;$D$5,C186&lt;=$D$6)</formula>
    </cfRule>
    <cfRule type="expression" dxfId="3445" priority="387">
      <formula>AND(C186&gt;$D$6,C186&lt;=$D$4)</formula>
    </cfRule>
    <cfRule type="expression" dxfId="3444" priority="388">
      <formula>C186&gt;$D$4</formula>
    </cfRule>
  </conditionalFormatting>
  <conditionalFormatting sqref="C200:D201 C190:C199 H186:H201 D186:D199 F186:F201">
    <cfRule type="expression" dxfId="3443" priority="381">
      <formula>C186&lt;=$D$5</formula>
    </cfRule>
    <cfRule type="expression" dxfId="3442" priority="382">
      <formula>AND(C186&gt;$D$5,C186&lt;=$D$6)</formula>
    </cfRule>
    <cfRule type="expression" dxfId="3441" priority="383">
      <formula>AND(C186&gt;$D$6,C186&lt;=$D$4)</formula>
    </cfRule>
    <cfRule type="expression" dxfId="3440" priority="384">
      <formula>C186&gt;$D$4</formula>
    </cfRule>
  </conditionalFormatting>
  <conditionalFormatting sqref="C205:I205">
    <cfRule type="expression" dxfId="3439" priority="377">
      <formula>C205&lt;=$D$5</formula>
    </cfRule>
    <cfRule type="expression" dxfId="3438" priority="378">
      <formula>AND(C205&gt;$D$5,C205&lt;=$D$6)</formula>
    </cfRule>
    <cfRule type="expression" dxfId="3437" priority="379">
      <formula>AND(C205&gt;$D$6,C205&lt;=$D$4)</formula>
    </cfRule>
    <cfRule type="expression" dxfId="3436" priority="380">
      <formula>C205&gt;$D$4</formula>
    </cfRule>
  </conditionalFormatting>
  <conditionalFormatting sqref="C206:I206">
    <cfRule type="expression" dxfId="3435" priority="373">
      <formula>C206&lt;=$D$5</formula>
    </cfRule>
    <cfRule type="expression" dxfId="3434" priority="374">
      <formula>AND(C206&gt;$D$5,C206&lt;=$D$6)</formula>
    </cfRule>
    <cfRule type="expression" dxfId="3433" priority="375">
      <formula>AND(C206&gt;$D$6,C206&lt;=$D$4)</formula>
    </cfRule>
    <cfRule type="expression" dxfId="3432" priority="376">
      <formula>C206&gt;$D$4</formula>
    </cfRule>
  </conditionalFormatting>
  <conditionalFormatting sqref="C207:I207">
    <cfRule type="expression" dxfId="3431" priority="369">
      <formula>C207&lt;=$D$5</formula>
    </cfRule>
    <cfRule type="expression" dxfId="3430" priority="370">
      <formula>AND(C207&gt;$D$5,C207&lt;=$D$6)</formula>
    </cfRule>
    <cfRule type="expression" dxfId="3429" priority="371">
      <formula>AND(C207&gt;$D$6,C207&lt;=$D$4)</formula>
    </cfRule>
    <cfRule type="expression" dxfId="3428" priority="372">
      <formula>C207&gt;$D$4</formula>
    </cfRule>
  </conditionalFormatting>
  <conditionalFormatting sqref="C213:I213">
    <cfRule type="expression" dxfId="3427" priority="365">
      <formula>C213&lt;=$D$5</formula>
    </cfRule>
    <cfRule type="expression" dxfId="3426" priority="366">
      <formula>AND(C213&gt;$D$5,C213&lt;=$D$6)</formula>
    </cfRule>
    <cfRule type="expression" dxfId="3425" priority="367">
      <formula>AND(C213&gt;$D$6,C213&lt;=$D$4)</formula>
    </cfRule>
    <cfRule type="expression" dxfId="3424" priority="368">
      <formula>C213&gt;$D$4</formula>
    </cfRule>
  </conditionalFormatting>
  <conditionalFormatting sqref="C214:I214">
    <cfRule type="expression" dxfId="3423" priority="361">
      <formula>C214&lt;=$D$5</formula>
    </cfRule>
    <cfRule type="expression" dxfId="3422" priority="362">
      <formula>AND(C214&gt;$D$5,C214&lt;=$D$6)</formula>
    </cfRule>
    <cfRule type="expression" dxfId="3421" priority="363">
      <formula>AND(C214&gt;$D$6,C214&lt;=$D$4)</formula>
    </cfRule>
    <cfRule type="expression" dxfId="3420" priority="364">
      <formula>C214&gt;$D$4</formula>
    </cfRule>
  </conditionalFormatting>
  <conditionalFormatting sqref="C228:I228">
    <cfRule type="expression" dxfId="3419" priority="357">
      <formula>C228&lt;=$D$5</formula>
    </cfRule>
    <cfRule type="expression" dxfId="3418" priority="358">
      <formula>AND(C228&gt;$D$5,C228&lt;=$D$6)</formula>
    </cfRule>
    <cfRule type="expression" dxfId="3417" priority="359">
      <formula>AND(C228&gt;$D$6,C228&lt;=$D$4)</formula>
    </cfRule>
    <cfRule type="expression" dxfId="3416" priority="360">
      <formula>C228&gt;$D$4</formula>
    </cfRule>
  </conditionalFormatting>
  <conditionalFormatting sqref="C228:I228">
    <cfRule type="expression" dxfId="3415" priority="353">
      <formula>C228&lt;=$D$5</formula>
    </cfRule>
    <cfRule type="expression" dxfId="3414" priority="354">
      <formula>AND(C228&gt;$D$5,C228&lt;=$D$6)</formula>
    </cfRule>
    <cfRule type="expression" dxfId="3413" priority="355">
      <formula>AND(C228&gt;$D$6,C228&lt;=$D$4)</formula>
    </cfRule>
    <cfRule type="expression" dxfId="3412" priority="356">
      <formula>C228&gt;$D$4</formula>
    </cfRule>
  </conditionalFormatting>
  <conditionalFormatting sqref="E238 E236 I231 H230 F229">
    <cfRule type="expression" dxfId="3411" priority="349">
      <formula>E229&lt;=$D$5</formula>
    </cfRule>
    <cfRule type="expression" dxfId="3410" priority="350">
      <formula>AND(E229&gt;$D$5,E229&lt;=$D$6)</formula>
    </cfRule>
    <cfRule type="expression" dxfId="3409" priority="351">
      <formula>AND(E229&gt;$D$6,E229&lt;=$D$4)</formula>
    </cfRule>
    <cfRule type="expression" dxfId="3408" priority="352">
      <formula>E229&gt;$D$4</formula>
    </cfRule>
  </conditionalFormatting>
  <conditionalFormatting sqref="I230 C230:G230 G229:I229 C229:E229">
    <cfRule type="expression" dxfId="3407" priority="345">
      <formula>C229&lt;=$D$5</formula>
    </cfRule>
    <cfRule type="expression" dxfId="3406" priority="346">
      <formula>AND(C229&gt;$D$5,C229&lt;=$D$6)</formula>
    </cfRule>
    <cfRule type="expression" dxfId="3405" priority="347">
      <formula>AND(C229&gt;$D$6,C229&lt;=$D$4)</formula>
    </cfRule>
    <cfRule type="expression" dxfId="3404" priority="348">
      <formula>C229&gt;$D$4</formula>
    </cfRule>
  </conditionalFormatting>
  <conditionalFormatting sqref="I230 C230:G230 G229:I229 C229:E229">
    <cfRule type="expression" dxfId="3403" priority="341">
      <formula>C229&lt;=$D$5</formula>
    </cfRule>
    <cfRule type="expression" dxfId="3402" priority="342">
      <formula>AND(C229&gt;$D$5,C229&lt;=$D$6)</formula>
    </cfRule>
    <cfRule type="expression" dxfId="3401" priority="343">
      <formula>AND(C229&gt;$D$6,C229&lt;=$D$4)</formula>
    </cfRule>
    <cfRule type="expression" dxfId="3400" priority="344">
      <formula>C229&gt;$D$4</formula>
    </cfRule>
  </conditionalFormatting>
  <conditionalFormatting sqref="D232:I232 C231:H231">
    <cfRule type="expression" dxfId="3399" priority="337">
      <formula>C231&lt;=$D$5</formula>
    </cfRule>
    <cfRule type="expression" dxfId="3398" priority="338">
      <formula>AND(C231&gt;$D$5,C231&lt;=$D$6)</formula>
    </cfRule>
    <cfRule type="expression" dxfId="3397" priority="339">
      <formula>AND(C231&gt;$D$6,C231&lt;=$D$4)</formula>
    </cfRule>
    <cfRule type="expression" dxfId="3396" priority="340">
      <formula>C231&gt;$D$4</formula>
    </cfRule>
  </conditionalFormatting>
  <conditionalFormatting sqref="D232:I232 C231:H231">
    <cfRule type="expression" dxfId="3395" priority="333">
      <formula>C231&lt;=$D$5</formula>
    </cfRule>
    <cfRule type="expression" dxfId="3394" priority="334">
      <formula>AND(C231&gt;$D$5,C231&lt;=$D$6)</formula>
    </cfRule>
    <cfRule type="expression" dxfId="3393" priority="335">
      <formula>AND(C231&gt;$D$6,C231&lt;=$D$4)</formula>
    </cfRule>
    <cfRule type="expression" dxfId="3392" priority="336">
      <formula>C231&gt;$D$4</formula>
    </cfRule>
  </conditionalFormatting>
  <conditionalFormatting sqref="C232">
    <cfRule type="expression" dxfId="3391" priority="329">
      <formula>C232&lt;=$D$5</formula>
    </cfRule>
    <cfRule type="expression" dxfId="3390" priority="330">
      <formula>AND(C232&gt;$D$5,C232&lt;=$D$6)</formula>
    </cfRule>
    <cfRule type="expression" dxfId="3389" priority="331">
      <formula>AND(C232&gt;$D$6,C232&lt;=$D$4)</formula>
    </cfRule>
    <cfRule type="expression" dxfId="3388" priority="332">
      <formula>C232&gt;$D$4</formula>
    </cfRule>
  </conditionalFormatting>
  <conditionalFormatting sqref="C233:I233">
    <cfRule type="expression" dxfId="3387" priority="325">
      <formula>C233&lt;=$D$5</formula>
    </cfRule>
    <cfRule type="expression" dxfId="3386" priority="326">
      <formula>AND(C233&gt;$D$5,C233&lt;=$D$6)</formula>
    </cfRule>
    <cfRule type="expression" dxfId="3385" priority="327">
      <formula>AND(C233&gt;$D$6,C233&lt;=$D$4)</formula>
    </cfRule>
    <cfRule type="expression" dxfId="3384" priority="328">
      <formula>C233&gt;$D$4</formula>
    </cfRule>
  </conditionalFormatting>
  <conditionalFormatting sqref="C233:I233">
    <cfRule type="expression" dxfId="3383" priority="321">
      <formula>C233&lt;=$D$5</formula>
    </cfRule>
    <cfRule type="expression" dxfId="3382" priority="322">
      <formula>AND(C233&gt;$D$5,C233&lt;=$D$6)</formula>
    </cfRule>
    <cfRule type="expression" dxfId="3381" priority="323">
      <formula>AND(C233&gt;$D$6,C233&lt;=$D$4)</formula>
    </cfRule>
    <cfRule type="expression" dxfId="3380" priority="324">
      <formula>C233&gt;$D$4</formula>
    </cfRule>
  </conditionalFormatting>
  <conditionalFormatting sqref="C234:F234">
    <cfRule type="expression" dxfId="3379" priority="317">
      <formula>C234&lt;=$D$5</formula>
    </cfRule>
    <cfRule type="expression" dxfId="3378" priority="318">
      <formula>AND(C234&gt;$D$5,C234&lt;=$D$6)</formula>
    </cfRule>
    <cfRule type="expression" dxfId="3377" priority="319">
      <formula>AND(C234&gt;$D$6,C234&lt;=$D$4)</formula>
    </cfRule>
    <cfRule type="expression" dxfId="3376" priority="320">
      <formula>C234&gt;$D$4</formula>
    </cfRule>
  </conditionalFormatting>
  <conditionalFormatting sqref="C234:F234">
    <cfRule type="expression" dxfId="3375" priority="313">
      <formula>C234&lt;=$D$5</formula>
    </cfRule>
    <cfRule type="expression" dxfId="3374" priority="314">
      <formula>AND(C234&gt;$D$5,C234&lt;=$D$6)</formula>
    </cfRule>
    <cfRule type="expression" dxfId="3373" priority="315">
      <formula>AND(C234&gt;$D$6,C234&lt;=$D$4)</formula>
    </cfRule>
    <cfRule type="expression" dxfId="3372" priority="316">
      <formula>C234&gt;$D$4</formula>
    </cfRule>
  </conditionalFormatting>
  <conditionalFormatting sqref="H234:I234">
    <cfRule type="expression" dxfId="3371" priority="309">
      <formula>H234&lt;=$D$5</formula>
    </cfRule>
    <cfRule type="expression" dxfId="3370" priority="310">
      <formula>AND(H234&gt;$D$5,H234&lt;=$D$6)</formula>
    </cfRule>
    <cfRule type="expression" dxfId="3369" priority="311">
      <formula>AND(H234&gt;$D$6,H234&lt;=$D$4)</formula>
    </cfRule>
    <cfRule type="expression" dxfId="3368" priority="312">
      <formula>H234&gt;$D$4</formula>
    </cfRule>
  </conditionalFormatting>
  <conditionalFormatting sqref="H234:I234">
    <cfRule type="expression" dxfId="3367" priority="305">
      <formula>H234&lt;=$D$5</formula>
    </cfRule>
    <cfRule type="expression" dxfId="3366" priority="306">
      <formula>AND(H234&gt;$D$5,H234&lt;=$D$6)</formula>
    </cfRule>
    <cfRule type="expression" dxfId="3365" priority="307">
      <formula>AND(H234&gt;$D$6,H234&lt;=$D$4)</formula>
    </cfRule>
    <cfRule type="expression" dxfId="3364" priority="308">
      <formula>H234&gt;$D$4</formula>
    </cfRule>
  </conditionalFormatting>
  <conditionalFormatting sqref="G234">
    <cfRule type="expression" dxfId="3363" priority="301">
      <formula>G234&lt;=$D$5</formula>
    </cfRule>
    <cfRule type="expression" dxfId="3362" priority="302">
      <formula>AND(G234&gt;$D$5,G234&lt;=$D$6)</formula>
    </cfRule>
    <cfRule type="expression" dxfId="3361" priority="303">
      <formula>AND(G234&gt;$D$6,G234&lt;=$D$4)</formula>
    </cfRule>
    <cfRule type="expression" dxfId="3360" priority="304">
      <formula>G234&gt;$D$4</formula>
    </cfRule>
  </conditionalFormatting>
  <conditionalFormatting sqref="G234">
    <cfRule type="expression" dxfId="3359" priority="297">
      <formula>G234&lt;=$D$5</formula>
    </cfRule>
    <cfRule type="expression" dxfId="3358" priority="298">
      <formula>AND(G234&gt;$D$5,G234&lt;=$D$6)</formula>
    </cfRule>
    <cfRule type="expression" dxfId="3357" priority="299">
      <formula>AND(G234&gt;$D$6,G234&lt;=$D$4)</formula>
    </cfRule>
    <cfRule type="expression" dxfId="3356" priority="300">
      <formula>G234&gt;$D$4</formula>
    </cfRule>
  </conditionalFormatting>
  <conditionalFormatting sqref="C235:I235">
    <cfRule type="expression" dxfId="3355" priority="293">
      <formula>C235&lt;=$D$5</formula>
    </cfRule>
    <cfRule type="expression" dxfId="3354" priority="294">
      <formula>AND(C235&gt;$D$5,C235&lt;=$D$6)</formula>
    </cfRule>
    <cfRule type="expression" dxfId="3353" priority="295">
      <formula>AND(C235&gt;$D$6,C235&lt;=$D$4)</formula>
    </cfRule>
    <cfRule type="expression" dxfId="3352" priority="296">
      <formula>C235&gt;$D$4</formula>
    </cfRule>
  </conditionalFormatting>
  <conditionalFormatting sqref="C235:I235">
    <cfRule type="expression" dxfId="3351" priority="289">
      <formula>C235&lt;=$D$5</formula>
    </cfRule>
    <cfRule type="expression" dxfId="3350" priority="290">
      <formula>AND(C235&gt;$D$5,C235&lt;=$D$6)</formula>
    </cfRule>
    <cfRule type="expression" dxfId="3349" priority="291">
      <formula>AND(C235&gt;$D$6,C235&lt;=$D$4)</formula>
    </cfRule>
    <cfRule type="expression" dxfId="3348" priority="292">
      <formula>C235&gt;$D$4</formula>
    </cfRule>
  </conditionalFormatting>
  <conditionalFormatting sqref="C236:D236">
    <cfRule type="expression" dxfId="3347" priority="285">
      <formula>C236&lt;=$D$5</formula>
    </cfRule>
    <cfRule type="expression" dxfId="3346" priority="286">
      <formula>AND(C236&gt;$D$5,C236&lt;=$D$6)</formula>
    </cfRule>
    <cfRule type="expression" dxfId="3345" priority="287">
      <formula>AND(C236&gt;$D$6,C236&lt;=$D$4)</formula>
    </cfRule>
    <cfRule type="expression" dxfId="3344" priority="288">
      <formula>C236&gt;$D$4</formula>
    </cfRule>
  </conditionalFormatting>
  <conditionalFormatting sqref="C236:D236">
    <cfRule type="expression" dxfId="3343" priority="281">
      <formula>C236&lt;=$D$5</formula>
    </cfRule>
    <cfRule type="expression" dxfId="3342" priority="282">
      <formula>AND(C236&gt;$D$5,C236&lt;=$D$6)</formula>
    </cfRule>
    <cfRule type="expression" dxfId="3341" priority="283">
      <formula>AND(C236&gt;$D$6,C236&lt;=$D$4)</formula>
    </cfRule>
    <cfRule type="expression" dxfId="3340" priority="284">
      <formula>C236&gt;$D$4</formula>
    </cfRule>
  </conditionalFormatting>
  <conditionalFormatting sqref="F236:I236">
    <cfRule type="expression" dxfId="3339" priority="277">
      <formula>F236&lt;=$D$5</formula>
    </cfRule>
    <cfRule type="expression" dxfId="3338" priority="278">
      <formula>AND(F236&gt;$D$5,F236&lt;=$D$6)</formula>
    </cfRule>
    <cfRule type="expression" dxfId="3337" priority="279">
      <formula>AND(F236&gt;$D$6,F236&lt;=$D$4)</formula>
    </cfRule>
    <cfRule type="expression" dxfId="3336" priority="280">
      <formula>F236&gt;$D$4</formula>
    </cfRule>
  </conditionalFormatting>
  <conditionalFormatting sqref="F236:I236">
    <cfRule type="expression" dxfId="3335" priority="273">
      <formula>F236&lt;=$D$5</formula>
    </cfRule>
    <cfRule type="expression" dxfId="3334" priority="274">
      <formula>AND(F236&gt;$D$5,F236&lt;=$D$6)</formula>
    </cfRule>
    <cfRule type="expression" dxfId="3333" priority="275">
      <formula>AND(F236&gt;$D$6,F236&lt;=$D$4)</formula>
    </cfRule>
    <cfRule type="expression" dxfId="3332" priority="276">
      <formula>F236&gt;$D$4</formula>
    </cfRule>
  </conditionalFormatting>
  <conditionalFormatting sqref="C237:I237">
    <cfRule type="expression" dxfId="3331" priority="269">
      <formula>C237&lt;=$D$5</formula>
    </cfRule>
    <cfRule type="expression" dxfId="3330" priority="270">
      <formula>AND(C237&gt;$D$5,C237&lt;=$D$6)</formula>
    </cfRule>
    <cfRule type="expression" dxfId="3329" priority="271">
      <formula>AND(C237&gt;$D$6,C237&lt;=$D$4)</formula>
    </cfRule>
    <cfRule type="expression" dxfId="3328" priority="272">
      <formula>C237&gt;$D$4</formula>
    </cfRule>
  </conditionalFormatting>
  <conditionalFormatting sqref="C237:I237">
    <cfRule type="expression" dxfId="3327" priority="265">
      <formula>C237&lt;=$D$5</formula>
    </cfRule>
    <cfRule type="expression" dxfId="3326" priority="266">
      <formula>AND(C237&gt;$D$5,C237&lt;=$D$6)</formula>
    </cfRule>
    <cfRule type="expression" dxfId="3325" priority="267">
      <formula>AND(C237&gt;$D$6,C237&lt;=$D$4)</formula>
    </cfRule>
    <cfRule type="expression" dxfId="3324" priority="268">
      <formula>C237&gt;$D$4</formula>
    </cfRule>
  </conditionalFormatting>
  <conditionalFormatting sqref="C238:D238">
    <cfRule type="expression" dxfId="3323" priority="261">
      <formula>C238&lt;=$D$5</formula>
    </cfRule>
    <cfRule type="expression" dxfId="3322" priority="262">
      <formula>AND(C238&gt;$D$5,C238&lt;=$D$6)</formula>
    </cfRule>
    <cfRule type="expression" dxfId="3321" priority="263">
      <formula>AND(C238&gt;$D$6,C238&lt;=$D$4)</formula>
    </cfRule>
    <cfRule type="expression" dxfId="3320" priority="264">
      <formula>C238&gt;$D$4</formula>
    </cfRule>
  </conditionalFormatting>
  <conditionalFormatting sqref="C238:D238">
    <cfRule type="expression" dxfId="3319" priority="257">
      <formula>C238&lt;=$D$5</formula>
    </cfRule>
    <cfRule type="expression" dxfId="3318" priority="258">
      <formula>AND(C238&gt;$D$5,C238&lt;=$D$6)</formula>
    </cfRule>
    <cfRule type="expression" dxfId="3317" priority="259">
      <formula>AND(C238&gt;$D$6,C238&lt;=$D$4)</formula>
    </cfRule>
    <cfRule type="expression" dxfId="3316" priority="260">
      <formula>C238&gt;$D$4</formula>
    </cfRule>
  </conditionalFormatting>
  <conditionalFormatting sqref="E238:I238">
    <cfRule type="expression" dxfId="3315" priority="253">
      <formula>E238&lt;=$D$5</formula>
    </cfRule>
    <cfRule type="expression" dxfId="3314" priority="254">
      <formula>AND(E238&gt;$D$5,E238&lt;=$D$6)</formula>
    </cfRule>
    <cfRule type="expression" dxfId="3313" priority="255">
      <formula>AND(E238&gt;$D$6,E238&lt;=$D$4)</formula>
    </cfRule>
    <cfRule type="expression" dxfId="3312" priority="256">
      <formula>E238&gt;$D$4</formula>
    </cfRule>
  </conditionalFormatting>
  <conditionalFormatting sqref="E238:I238">
    <cfRule type="expression" dxfId="3311" priority="249">
      <formula>E238&lt;=$D$5</formula>
    </cfRule>
    <cfRule type="expression" dxfId="3310" priority="250">
      <formula>AND(E238&gt;$D$5,E238&lt;=$D$6)</formula>
    </cfRule>
    <cfRule type="expression" dxfId="3309" priority="251">
      <formula>AND(E238&gt;$D$6,E238&lt;=$D$4)</formula>
    </cfRule>
    <cfRule type="expression" dxfId="3308" priority="252">
      <formula>E238&gt;$D$4</formula>
    </cfRule>
  </conditionalFormatting>
  <conditionalFormatting sqref="F238:I238">
    <cfRule type="expression" dxfId="3307" priority="245">
      <formula>F238&lt;=$D$5</formula>
    </cfRule>
    <cfRule type="expression" dxfId="3306" priority="246">
      <formula>AND(F238&gt;$D$5,F238&lt;=$D$6)</formula>
    </cfRule>
    <cfRule type="expression" dxfId="3305" priority="247">
      <formula>AND(F238&gt;$D$6,F238&lt;=$D$4)</formula>
    </cfRule>
    <cfRule type="expression" dxfId="3304" priority="248">
      <formula>F238&gt;$D$4</formula>
    </cfRule>
  </conditionalFormatting>
  <conditionalFormatting sqref="F238:I238">
    <cfRule type="expression" dxfId="3303" priority="241">
      <formula>F238&lt;=$D$5</formula>
    </cfRule>
    <cfRule type="expression" dxfId="3302" priority="242">
      <formula>AND(F238&gt;$D$5,F238&lt;=$D$6)</formula>
    </cfRule>
    <cfRule type="expression" dxfId="3301" priority="243">
      <formula>AND(F238&gt;$D$6,F238&lt;=$D$4)</formula>
    </cfRule>
    <cfRule type="expression" dxfId="3300" priority="244">
      <formula>F238&gt;$D$4</formula>
    </cfRule>
  </conditionalFormatting>
  <conditionalFormatting sqref="C239:I239">
    <cfRule type="expression" dxfId="3299" priority="237">
      <formula>C239&lt;=$D$5</formula>
    </cfRule>
    <cfRule type="expression" dxfId="3298" priority="238">
      <formula>AND(C239&gt;$D$5,C239&lt;=$D$6)</formula>
    </cfRule>
    <cfRule type="expression" dxfId="3297" priority="239">
      <formula>AND(C239&gt;$D$6,C239&lt;=$D$4)</formula>
    </cfRule>
    <cfRule type="expression" dxfId="3296" priority="240">
      <formula>C239&gt;$D$4</formula>
    </cfRule>
  </conditionalFormatting>
  <conditionalFormatting sqref="C239:I239">
    <cfRule type="expression" dxfId="3295" priority="233">
      <formula>C239&lt;=$D$5</formula>
    </cfRule>
    <cfRule type="expression" dxfId="3294" priority="234">
      <formula>AND(C239&gt;$D$5,C239&lt;=$D$6)</formula>
    </cfRule>
    <cfRule type="expression" dxfId="3293" priority="235">
      <formula>AND(C239&gt;$D$6,C239&lt;=$D$4)</formula>
    </cfRule>
    <cfRule type="expression" dxfId="3292" priority="236">
      <formula>C239&gt;$D$4</formula>
    </cfRule>
  </conditionalFormatting>
  <conditionalFormatting sqref="C240:G240">
    <cfRule type="expression" dxfId="3291" priority="229">
      <formula>C240&lt;=$D$5</formula>
    </cfRule>
    <cfRule type="expression" dxfId="3290" priority="230">
      <formula>AND(C240&gt;$D$5,C240&lt;=$D$6)</formula>
    </cfRule>
    <cfRule type="expression" dxfId="3289" priority="231">
      <formula>AND(C240&gt;$D$6,C240&lt;=$D$4)</formula>
    </cfRule>
    <cfRule type="expression" dxfId="3288" priority="232">
      <formula>C240&gt;$D$4</formula>
    </cfRule>
  </conditionalFormatting>
  <conditionalFormatting sqref="C240:G240">
    <cfRule type="expression" dxfId="3287" priority="225">
      <formula>C240&lt;=$D$5</formula>
    </cfRule>
    <cfRule type="expression" dxfId="3286" priority="226">
      <formula>AND(C240&gt;$D$5,C240&lt;=$D$6)</formula>
    </cfRule>
    <cfRule type="expression" dxfId="3285" priority="227">
      <formula>AND(C240&gt;$D$6,C240&lt;=$D$4)</formula>
    </cfRule>
    <cfRule type="expression" dxfId="3284" priority="228">
      <formula>C240&gt;$D$4</formula>
    </cfRule>
  </conditionalFormatting>
  <conditionalFormatting sqref="H240:I240">
    <cfRule type="expression" dxfId="3283" priority="221">
      <formula>H240&lt;=$D$5</formula>
    </cfRule>
    <cfRule type="expression" dxfId="3282" priority="222">
      <formula>AND(H240&gt;$D$5,H240&lt;=$D$6)</formula>
    </cfRule>
    <cfRule type="expression" dxfId="3281" priority="223">
      <formula>AND(H240&gt;$D$6,H240&lt;=$D$4)</formula>
    </cfRule>
    <cfRule type="expression" dxfId="3280" priority="224">
      <formula>H240&gt;$D$4</formula>
    </cfRule>
  </conditionalFormatting>
  <conditionalFormatting sqref="H240:I240">
    <cfRule type="expression" dxfId="3279" priority="217">
      <formula>H240&lt;=$D$5</formula>
    </cfRule>
    <cfRule type="expression" dxfId="3278" priority="218">
      <formula>AND(H240&gt;$D$5,H240&lt;=$D$6)</formula>
    </cfRule>
    <cfRule type="expression" dxfId="3277" priority="219">
      <formula>AND(H240&gt;$D$6,H240&lt;=$D$4)</formula>
    </cfRule>
    <cfRule type="expression" dxfId="3276" priority="220">
      <formula>H240&gt;$D$4</formula>
    </cfRule>
  </conditionalFormatting>
  <conditionalFormatting sqref="E242:I242 C241:I241">
    <cfRule type="expression" dxfId="3275" priority="213">
      <formula>C241&lt;=$D$5</formula>
    </cfRule>
    <cfRule type="expression" dxfId="3274" priority="214">
      <formula>AND(C241&gt;$D$5,C241&lt;=$D$6)</formula>
    </cfRule>
    <cfRule type="expression" dxfId="3273" priority="215">
      <formula>AND(C241&gt;$D$6,C241&lt;=$D$4)</formula>
    </cfRule>
    <cfRule type="expression" dxfId="3272" priority="216">
      <formula>C241&gt;$D$4</formula>
    </cfRule>
  </conditionalFormatting>
  <conditionalFormatting sqref="E242:I242 C241:I241">
    <cfRule type="expression" dxfId="3271" priority="209">
      <formula>C241&lt;=$D$5</formula>
    </cfRule>
    <cfRule type="expression" dxfId="3270" priority="210">
      <formula>AND(C241&gt;$D$5,C241&lt;=$D$6)</formula>
    </cfRule>
    <cfRule type="expression" dxfId="3269" priority="211">
      <formula>AND(C241&gt;$D$6,C241&lt;=$D$4)</formula>
    </cfRule>
    <cfRule type="expression" dxfId="3268" priority="212">
      <formula>C241&gt;$D$4</formula>
    </cfRule>
  </conditionalFormatting>
  <conditionalFormatting sqref="C242:D242">
    <cfRule type="expression" dxfId="3267" priority="205">
      <formula>C242&lt;=$D$5</formula>
    </cfRule>
    <cfRule type="expression" dxfId="3266" priority="206">
      <formula>AND(C242&gt;$D$5,C242&lt;=$D$6)</formula>
    </cfRule>
    <cfRule type="expression" dxfId="3265" priority="207">
      <formula>AND(C242&gt;$D$6,C242&lt;=$D$4)</formula>
    </cfRule>
    <cfRule type="expression" dxfId="3264" priority="208">
      <formula>C242&gt;$D$4</formula>
    </cfRule>
  </conditionalFormatting>
  <conditionalFormatting sqref="C242:D242">
    <cfRule type="expression" dxfId="3263" priority="201">
      <formula>C242&lt;=$D$5</formula>
    </cfRule>
    <cfRule type="expression" dxfId="3262" priority="202">
      <formula>AND(C242&gt;$D$5,C242&lt;=$D$6)</formula>
    </cfRule>
    <cfRule type="expression" dxfId="3261" priority="203">
      <formula>AND(C242&gt;$D$6,C242&lt;=$D$4)</formula>
    </cfRule>
    <cfRule type="expression" dxfId="3260" priority="204">
      <formula>C242&gt;$D$4</formula>
    </cfRule>
  </conditionalFormatting>
  <conditionalFormatting sqref="F243">
    <cfRule type="expression" dxfId="3259" priority="197">
      <formula>F243&lt;=$D$5</formula>
    </cfRule>
    <cfRule type="expression" dxfId="3258" priority="198">
      <formula>AND(F243&gt;$D$5,F243&lt;=$D$6)</formula>
    </cfRule>
    <cfRule type="expression" dxfId="3257" priority="199">
      <formula>AND(F243&gt;$D$6,F243&lt;=$D$4)</formula>
    </cfRule>
    <cfRule type="expression" dxfId="3256" priority="200">
      <formula>F243&gt;$D$4</formula>
    </cfRule>
  </conditionalFormatting>
  <conditionalFormatting sqref="F243">
    <cfRule type="expression" dxfId="3255" priority="193">
      <formula>F243&lt;=$D$5</formula>
    </cfRule>
    <cfRule type="expression" dxfId="3254" priority="194">
      <formula>AND(F243&gt;$D$5,F243&lt;=$D$6)</formula>
    </cfRule>
    <cfRule type="expression" dxfId="3253" priority="195">
      <formula>AND(F243&gt;$D$6,F243&lt;=$D$4)</formula>
    </cfRule>
    <cfRule type="expression" dxfId="3252" priority="196">
      <formula>F243&gt;$D$4</formula>
    </cfRule>
  </conditionalFormatting>
  <conditionalFormatting sqref="C244:I245 C243:E243 G243:I243">
    <cfRule type="expression" dxfId="3251" priority="189">
      <formula>C243&lt;=$D$5</formula>
    </cfRule>
    <cfRule type="expression" dxfId="3250" priority="190">
      <formula>AND(C243&gt;$D$5,C243&lt;=$D$6)</formula>
    </cfRule>
    <cfRule type="expression" dxfId="3249" priority="191">
      <formula>AND(C243&gt;$D$6,C243&lt;=$D$4)</formula>
    </cfRule>
    <cfRule type="expression" dxfId="3248" priority="192">
      <formula>C243&gt;$D$4</formula>
    </cfRule>
  </conditionalFormatting>
  <conditionalFormatting sqref="C244:I245 C243:E243 G243:I243">
    <cfRule type="expression" dxfId="3247" priority="185">
      <formula>C243&lt;=$D$5</formula>
    </cfRule>
    <cfRule type="expression" dxfId="3246" priority="186">
      <formula>AND(C243&gt;$D$5,C243&lt;=$D$6)</formula>
    </cfRule>
    <cfRule type="expression" dxfId="3245" priority="187">
      <formula>AND(C243&gt;$D$6,C243&lt;=$D$4)</formula>
    </cfRule>
    <cfRule type="expression" dxfId="3244" priority="188">
      <formula>C243&gt;$D$4</formula>
    </cfRule>
  </conditionalFormatting>
  <conditionalFormatting sqref="C246">
    <cfRule type="expression" dxfId="3243" priority="181">
      <formula>C246&lt;=$D$5</formula>
    </cfRule>
    <cfRule type="expression" dxfId="3242" priority="182">
      <formula>AND(C246&gt;$D$5,C246&lt;=$D$6)</formula>
    </cfRule>
    <cfRule type="expression" dxfId="3241" priority="183">
      <formula>AND(C246&gt;$D$6,C246&lt;=$D$4)</formula>
    </cfRule>
    <cfRule type="expression" dxfId="3240" priority="184">
      <formula>C246&gt;$D$4</formula>
    </cfRule>
  </conditionalFormatting>
  <conditionalFormatting sqref="C246">
    <cfRule type="expression" dxfId="3239" priority="177">
      <formula>C246&lt;=$D$5</formula>
    </cfRule>
    <cfRule type="expression" dxfId="3238" priority="178">
      <formula>AND(C246&gt;$D$5,C246&lt;=$D$6)</formula>
    </cfRule>
    <cfRule type="expression" dxfId="3237" priority="179">
      <formula>AND(C246&gt;$D$6,C246&lt;=$D$4)</formula>
    </cfRule>
    <cfRule type="expression" dxfId="3236" priority="180">
      <formula>C246&gt;$D$4</formula>
    </cfRule>
  </conditionalFormatting>
  <conditionalFormatting sqref="C247:I247 D246:I246">
    <cfRule type="expression" dxfId="3235" priority="173">
      <formula>C246&lt;=$D$5</formula>
    </cfRule>
    <cfRule type="expression" dxfId="3234" priority="174">
      <formula>AND(C246&gt;$D$5,C246&lt;=$D$6)</formula>
    </cfRule>
    <cfRule type="expression" dxfId="3233" priority="175">
      <formula>AND(C246&gt;$D$6,C246&lt;=$D$4)</formula>
    </cfRule>
    <cfRule type="expression" dxfId="3232" priority="176">
      <formula>C246&gt;$D$4</formula>
    </cfRule>
  </conditionalFormatting>
  <conditionalFormatting sqref="C247:I247 D246:I246">
    <cfRule type="expression" dxfId="3231" priority="169">
      <formula>C246&lt;=$D$5</formula>
    </cfRule>
    <cfRule type="expression" dxfId="3230" priority="170">
      <formula>AND(C246&gt;$D$5,C246&lt;=$D$6)</formula>
    </cfRule>
    <cfRule type="expression" dxfId="3229" priority="171">
      <formula>AND(C246&gt;$D$6,C246&lt;=$D$4)</formula>
    </cfRule>
    <cfRule type="expression" dxfId="3228" priority="172">
      <formula>C246&gt;$D$4</formula>
    </cfRule>
  </conditionalFormatting>
  <conditionalFormatting sqref="H248">
    <cfRule type="expression" dxfId="3227" priority="165">
      <formula>H248&lt;=$D$5</formula>
    </cfRule>
    <cfRule type="expression" dxfId="3226" priority="166">
      <formula>AND(H248&gt;$D$5,H248&lt;=$D$6)</formula>
    </cfRule>
    <cfRule type="expression" dxfId="3225" priority="167">
      <formula>AND(H248&gt;$D$6,H248&lt;=$D$4)</formula>
    </cfRule>
    <cfRule type="expression" dxfId="3224" priority="168">
      <formula>H248&gt;$D$4</formula>
    </cfRule>
  </conditionalFormatting>
  <conditionalFormatting sqref="H248">
    <cfRule type="expression" dxfId="3223" priority="161">
      <formula>H248&lt;=$D$5</formula>
    </cfRule>
    <cfRule type="expression" dxfId="3222" priority="162">
      <formula>AND(H248&gt;$D$5,H248&lt;=$D$6)</formula>
    </cfRule>
    <cfRule type="expression" dxfId="3221" priority="163">
      <formula>AND(H248&gt;$D$6,H248&lt;=$D$4)</formula>
    </cfRule>
    <cfRule type="expression" dxfId="3220" priority="164">
      <formula>H248&gt;$D$4</formula>
    </cfRule>
  </conditionalFormatting>
  <conditionalFormatting sqref="I248 C248:G248">
    <cfRule type="expression" dxfId="3219" priority="157">
      <formula>C248&lt;=$D$5</formula>
    </cfRule>
    <cfRule type="expression" dxfId="3218" priority="158">
      <formula>AND(C248&gt;$D$5,C248&lt;=$D$6)</formula>
    </cfRule>
    <cfRule type="expression" dxfId="3217" priority="159">
      <formula>AND(C248&gt;$D$6,C248&lt;=$D$4)</formula>
    </cfRule>
    <cfRule type="expression" dxfId="3216" priority="160">
      <formula>C248&gt;$D$4</formula>
    </cfRule>
  </conditionalFormatting>
  <conditionalFormatting sqref="I248 C248:G248">
    <cfRule type="expression" dxfId="3215" priority="153">
      <formula>C248&lt;=$D$5</formula>
    </cfRule>
    <cfRule type="expression" dxfId="3214" priority="154">
      <formula>AND(C248&gt;$D$5,C248&lt;=$D$6)</formula>
    </cfRule>
    <cfRule type="expression" dxfId="3213" priority="155">
      <formula>AND(C248&gt;$D$6,C248&lt;=$D$4)</formula>
    </cfRule>
    <cfRule type="expression" dxfId="3212" priority="156">
      <formula>C248&gt;$D$4</formula>
    </cfRule>
  </conditionalFormatting>
  <conditionalFormatting sqref="C249:I250">
    <cfRule type="expression" dxfId="3211" priority="149">
      <formula>C249&lt;=$D$5</formula>
    </cfRule>
    <cfRule type="expression" dxfId="3210" priority="150">
      <formula>AND(C249&gt;$D$5,C249&lt;=$D$6)</formula>
    </cfRule>
    <cfRule type="expression" dxfId="3209" priority="151">
      <formula>AND(C249&gt;$D$6,C249&lt;=$D$4)</formula>
    </cfRule>
    <cfRule type="expression" dxfId="3208" priority="152">
      <formula>C249&gt;$D$4</formula>
    </cfRule>
  </conditionalFormatting>
  <conditionalFormatting sqref="C249:I250">
    <cfRule type="expression" dxfId="3207" priority="145">
      <formula>C249&lt;=$D$5</formula>
    </cfRule>
    <cfRule type="expression" dxfId="3206" priority="146">
      <formula>AND(C249&gt;$D$5,C249&lt;=$D$6)</formula>
    </cfRule>
    <cfRule type="expression" dxfId="3205" priority="147">
      <formula>AND(C249&gt;$D$6,C249&lt;=$D$4)</formula>
    </cfRule>
    <cfRule type="expression" dxfId="3204" priority="148">
      <formula>C249&gt;$D$4</formula>
    </cfRule>
  </conditionalFormatting>
  <conditionalFormatting sqref="C249:I256">
    <cfRule type="expression" dxfId="3203" priority="141">
      <formula>C249&lt;=$D$5</formula>
    </cfRule>
    <cfRule type="expression" dxfId="3202" priority="142">
      <formula>AND(C249&gt;$D$5,C249&lt;=$D$6)</formula>
    </cfRule>
    <cfRule type="expression" dxfId="3201" priority="143">
      <formula>AND(C249&gt;$D$6,C249&lt;=$D$4)</formula>
    </cfRule>
    <cfRule type="expression" dxfId="3200" priority="144">
      <formula>C249&gt;$D$4</formula>
    </cfRule>
  </conditionalFormatting>
  <conditionalFormatting sqref="C249:I256">
    <cfRule type="expression" dxfId="3199" priority="137">
      <formula>C249&lt;=$D$5</formula>
    </cfRule>
    <cfRule type="expression" dxfId="3198" priority="138">
      <formula>AND(C249&gt;$D$5,C249&lt;=$D$6)</formula>
    </cfRule>
    <cfRule type="expression" dxfId="3197" priority="139">
      <formula>AND(C249&gt;$D$6,C249&lt;=$D$4)</formula>
    </cfRule>
    <cfRule type="expression" dxfId="3196" priority="140">
      <formula>C249&gt;$D$4</formula>
    </cfRule>
  </conditionalFormatting>
  <conditionalFormatting sqref="C251:I251">
    <cfRule type="expression" dxfId="3195" priority="133">
      <formula>C251&lt;=$D$5</formula>
    </cfRule>
    <cfRule type="expression" dxfId="3194" priority="134">
      <formula>AND(C251&gt;$D$5,C251&lt;=$D$6)</formula>
    </cfRule>
    <cfRule type="expression" dxfId="3193" priority="135">
      <formula>AND(C251&gt;$D$6,C251&lt;=$D$4)</formula>
    </cfRule>
    <cfRule type="expression" dxfId="3192" priority="136">
      <formula>C251&gt;$D$4</formula>
    </cfRule>
  </conditionalFormatting>
  <conditionalFormatting sqref="C251:I251">
    <cfRule type="expression" dxfId="3191" priority="129">
      <formula>C251&lt;=$D$5</formula>
    </cfRule>
    <cfRule type="expression" dxfId="3190" priority="130">
      <formula>AND(C251&gt;$D$5,C251&lt;=$D$6)</formula>
    </cfRule>
    <cfRule type="expression" dxfId="3189" priority="131">
      <formula>AND(C251&gt;$D$6,C251&lt;=$D$4)</formula>
    </cfRule>
    <cfRule type="expression" dxfId="3188" priority="132">
      <formula>C251&gt;$D$4</formula>
    </cfRule>
  </conditionalFormatting>
  <conditionalFormatting sqref="C252:I253">
    <cfRule type="expression" dxfId="3187" priority="125">
      <formula>C252&lt;=$D$5</formula>
    </cfRule>
    <cfRule type="expression" dxfId="3186" priority="126">
      <formula>AND(C252&gt;$D$5,C252&lt;=$D$6)</formula>
    </cfRule>
    <cfRule type="expression" dxfId="3185" priority="127">
      <formula>AND(C252&gt;$D$6,C252&lt;=$D$4)</formula>
    </cfRule>
    <cfRule type="expression" dxfId="3184" priority="128">
      <formula>C252&gt;$D$4</formula>
    </cfRule>
  </conditionalFormatting>
  <conditionalFormatting sqref="C252:I253">
    <cfRule type="expression" dxfId="3183" priority="121">
      <formula>C252&lt;=$D$5</formula>
    </cfRule>
    <cfRule type="expression" dxfId="3182" priority="122">
      <formula>AND(C252&gt;$D$5,C252&lt;=$D$6)</formula>
    </cfRule>
    <cfRule type="expression" dxfId="3181" priority="123">
      <formula>AND(C252&gt;$D$6,C252&lt;=$D$4)</formula>
    </cfRule>
    <cfRule type="expression" dxfId="3180" priority="124">
      <formula>C252&gt;$D$4</formula>
    </cfRule>
  </conditionalFormatting>
  <conditionalFormatting sqref="C254:I255">
    <cfRule type="expression" dxfId="3179" priority="117">
      <formula>C254&lt;=$D$5</formula>
    </cfRule>
    <cfRule type="expression" dxfId="3178" priority="118">
      <formula>AND(C254&gt;$D$5,C254&lt;=$D$6)</formula>
    </cfRule>
    <cfRule type="expression" dxfId="3177" priority="119">
      <formula>AND(C254&gt;$D$6,C254&lt;=$D$4)</formula>
    </cfRule>
    <cfRule type="expression" dxfId="3176" priority="120">
      <formula>C254&gt;$D$4</formula>
    </cfRule>
  </conditionalFormatting>
  <conditionalFormatting sqref="C254:I255">
    <cfRule type="expression" dxfId="3175" priority="113">
      <formula>C254&lt;=$D$5</formula>
    </cfRule>
    <cfRule type="expression" dxfId="3174" priority="114">
      <formula>AND(C254&gt;$D$5,C254&lt;=$D$6)</formula>
    </cfRule>
    <cfRule type="expression" dxfId="3173" priority="115">
      <formula>AND(C254&gt;$D$6,C254&lt;=$D$4)</formula>
    </cfRule>
    <cfRule type="expression" dxfId="3172" priority="116">
      <formula>C254&gt;$D$4</formula>
    </cfRule>
  </conditionalFormatting>
  <conditionalFormatting sqref="C256:I256">
    <cfRule type="expression" dxfId="3171" priority="109">
      <formula>C256&lt;=$D$5</formula>
    </cfRule>
    <cfRule type="expression" dxfId="3170" priority="110">
      <formula>AND(C256&gt;$D$5,C256&lt;=$D$6)</formula>
    </cfRule>
    <cfRule type="expression" dxfId="3169" priority="111">
      <formula>AND(C256&gt;$D$6,C256&lt;=$D$4)</formula>
    </cfRule>
    <cfRule type="expression" dxfId="3168" priority="112">
      <formula>C256&gt;$D$4</formula>
    </cfRule>
  </conditionalFormatting>
  <conditionalFormatting sqref="C256:I256">
    <cfRule type="expression" dxfId="3167" priority="105">
      <formula>C256&lt;=$D$5</formula>
    </cfRule>
    <cfRule type="expression" dxfId="3166" priority="106">
      <formula>AND(C256&gt;$D$5,C256&lt;=$D$6)</formula>
    </cfRule>
    <cfRule type="expression" dxfId="3165" priority="107">
      <formula>AND(C256&gt;$D$6,C256&lt;=$D$4)</formula>
    </cfRule>
    <cfRule type="expression" dxfId="3164" priority="108">
      <formula>C256&gt;$D$4</formula>
    </cfRule>
  </conditionalFormatting>
  <conditionalFormatting sqref="C257:I265">
    <cfRule type="cellIs" dxfId="3163" priority="69" operator="greaterThanOrEqual">
      <formula>$D$6</formula>
    </cfRule>
    <cfRule type="cellIs" dxfId="3162" priority="70" operator="lessThan">
      <formula>$D$6</formula>
    </cfRule>
  </conditionalFormatting>
  <conditionalFormatting sqref="C257:I265">
    <cfRule type="cellIs" dxfId="3161" priority="67" operator="greaterThanOrEqual">
      <formula>$D$6</formula>
    </cfRule>
    <cfRule type="cellIs" dxfId="3160" priority="68" operator="lessThan">
      <formula>$D$6</formula>
    </cfRule>
  </conditionalFormatting>
  <conditionalFormatting sqref="C266:I269">
    <cfRule type="expression" dxfId="3159" priority="63">
      <formula>C266&lt;=$D$5</formula>
    </cfRule>
    <cfRule type="expression" dxfId="3158" priority="64">
      <formula>AND(C266&gt;$D$5,C266&lt;=$D$6)</formula>
    </cfRule>
    <cfRule type="expression" dxfId="3157" priority="65">
      <formula>AND(C266&gt;$D$6,C266&lt;=$D$4)</formula>
    </cfRule>
    <cfRule type="expression" dxfId="3156" priority="66">
      <formula>C266&gt;$D$4</formula>
    </cfRule>
  </conditionalFormatting>
  <conditionalFormatting sqref="C266:I269">
    <cfRule type="expression" dxfId="3155" priority="59">
      <formula>C266&lt;=$D$5</formula>
    </cfRule>
    <cfRule type="expression" dxfId="3154" priority="60">
      <formula>AND(C266&gt;$D$5,C266&lt;=$D$6)</formula>
    </cfRule>
    <cfRule type="expression" dxfId="3153" priority="61">
      <formula>AND(C266&gt;$D$6,C266&lt;=$D$4)</formula>
    </cfRule>
    <cfRule type="expression" dxfId="3152" priority="62">
      <formula>C266&gt;$D$4</formula>
    </cfRule>
  </conditionalFormatting>
  <conditionalFormatting sqref="C270:I270">
    <cfRule type="expression" dxfId="3151" priority="55">
      <formula>C270&lt;=$D$5</formula>
    </cfRule>
    <cfRule type="expression" dxfId="3150" priority="56">
      <formula>AND(C270&gt;$D$5,C270&lt;=$D$6)</formula>
    </cfRule>
    <cfRule type="expression" dxfId="3149" priority="57">
      <formula>AND(C270&gt;$D$6,C270&lt;=$D$4)</formula>
    </cfRule>
    <cfRule type="expression" dxfId="3148" priority="58">
      <formula>C270&gt;$D$4</formula>
    </cfRule>
  </conditionalFormatting>
  <conditionalFormatting sqref="C270:I270">
    <cfRule type="expression" dxfId="3147" priority="51">
      <formula>C270&lt;=$D$5</formula>
    </cfRule>
    <cfRule type="expression" dxfId="3146" priority="52">
      <formula>AND(C270&gt;$D$5,C270&lt;=$D$6)</formula>
    </cfRule>
    <cfRule type="expression" dxfId="3145" priority="53">
      <formula>AND(C270&gt;$D$6,C270&lt;=$D$4)</formula>
    </cfRule>
    <cfRule type="expression" dxfId="3144" priority="54">
      <formula>C270&gt;$D$4</formula>
    </cfRule>
  </conditionalFormatting>
  <conditionalFormatting sqref="C271:I276">
    <cfRule type="expression" dxfId="3143" priority="47">
      <formula>C271&lt;=$D$5</formula>
    </cfRule>
    <cfRule type="expression" dxfId="3142" priority="48">
      <formula>AND(C271&gt;$D$5,C271&lt;=$D$6)</formula>
    </cfRule>
    <cfRule type="expression" dxfId="3141" priority="49">
      <formula>AND(C271&gt;$D$6,C271&lt;=$D$4)</formula>
    </cfRule>
    <cfRule type="expression" dxfId="3140" priority="50">
      <formula>C271&gt;$D$4</formula>
    </cfRule>
  </conditionalFormatting>
  <conditionalFormatting sqref="C271:I276">
    <cfRule type="expression" dxfId="3139" priority="43">
      <formula>C271&lt;=$D$5</formula>
    </cfRule>
    <cfRule type="expression" dxfId="3138" priority="44">
      <formula>AND(C271&gt;$D$5,C271&lt;=$D$6)</formula>
    </cfRule>
    <cfRule type="expression" dxfId="3137" priority="45">
      <formula>AND(C271&gt;$D$6,C271&lt;=$D$4)</formula>
    </cfRule>
    <cfRule type="expression" dxfId="3136" priority="46">
      <formula>C271&gt;$D$4</formula>
    </cfRule>
  </conditionalFormatting>
  <conditionalFormatting sqref="C277:I277">
    <cfRule type="expression" dxfId="3135" priority="39">
      <formula>C277&lt;=$D$5</formula>
    </cfRule>
    <cfRule type="expression" dxfId="3134" priority="40">
      <formula>AND(C277&gt;$D$5,C277&lt;=$D$6)</formula>
    </cfRule>
    <cfRule type="expression" dxfId="3133" priority="41">
      <formula>AND(C277&gt;$D$6,C277&lt;=$D$4)</formula>
    </cfRule>
    <cfRule type="expression" dxfId="3132" priority="42">
      <formula>C277&gt;$D$4</formula>
    </cfRule>
  </conditionalFormatting>
  <conditionalFormatting sqref="C277:I277">
    <cfRule type="expression" dxfId="3131" priority="35">
      <formula>C277&lt;=$D$5</formula>
    </cfRule>
    <cfRule type="expression" dxfId="3130" priority="36">
      <formula>AND(C277&gt;$D$5,C277&lt;=$D$6)</formula>
    </cfRule>
    <cfRule type="expression" dxfId="3129" priority="37">
      <formula>AND(C277&gt;$D$6,C277&lt;=$D$4)</formula>
    </cfRule>
    <cfRule type="expression" dxfId="3128" priority="38">
      <formula>C277&gt;$D$4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2" manualBreakCount="2">
    <brk id="297" max="8" man="1"/>
    <brk id="351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71" operator="greaterThanOrEqual" id="{1F072F22-F06D-4BB9-A96B-08DDE7007F4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2" operator="lessThan" id="{A93E2B81-888D-4388-A159-CB956DB33F2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C301:I303</xm:sqref>
        </x14:conditionalFormatting>
        <x14:conditionalFormatting xmlns:xm="http://schemas.microsoft.com/office/excel/2006/main">
          <x14:cfRule type="cellIs" priority="103" operator="greaterThanOrEqual" id="{C9633252-EBBB-4719-9360-4A377654CFE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4" operator="lessThan" id="{03E270E3-A3DA-494B-8BC1-7024C55BFF6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C278:I278</xm:sqref>
        </x14:conditionalFormatting>
        <x14:conditionalFormatting xmlns:xm="http://schemas.microsoft.com/office/excel/2006/main">
          <x14:cfRule type="cellIs" priority="101" operator="greaterThanOrEqual" id="{BFC8A985-2BBC-4B09-AD76-E12AD544072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2" operator="lessThan" id="{48D2DA77-9DC0-4933-BDF8-4CAD97CC9D0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C279:I279</xm:sqref>
        </x14:conditionalFormatting>
        <x14:conditionalFormatting xmlns:xm="http://schemas.microsoft.com/office/excel/2006/main">
          <x14:cfRule type="cellIs" priority="99" operator="greaterThanOrEqual" id="{C13BFFB6-6D2D-41FE-B799-B59BD285FC5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0" operator="lessThan" id="{20C85DBA-0096-4384-A089-5C57D0D6E45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C280:I280</xm:sqref>
        </x14:conditionalFormatting>
        <x14:conditionalFormatting xmlns:xm="http://schemas.microsoft.com/office/excel/2006/main">
          <x14:cfRule type="cellIs" priority="97" operator="greaterThanOrEqual" id="{BAD159E2-E815-4B28-80A2-62CA3AD651F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8" operator="lessThan" id="{AB672F8D-405B-44DB-BF47-DF6C92C3062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C281:I281</xm:sqref>
        </x14:conditionalFormatting>
        <x14:conditionalFormatting xmlns:xm="http://schemas.microsoft.com/office/excel/2006/main">
          <x14:cfRule type="cellIs" priority="95" operator="greaterThanOrEqual" id="{A98198EE-31E4-4482-A6C4-031476272A9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6" operator="lessThan" id="{DC5E4D1F-CF50-4F80-8BCF-BCD4BDA87D4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C282:I282</xm:sqref>
        </x14:conditionalFormatting>
        <x14:conditionalFormatting xmlns:xm="http://schemas.microsoft.com/office/excel/2006/main">
          <x14:cfRule type="cellIs" priority="93" operator="greaterThanOrEqual" id="{5C6C6C0E-BA33-44D4-B0C7-6C009C5CFBF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4" operator="lessThan" id="{CAB860FB-AB3B-49E4-B19B-08D76C64943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C283:I283</xm:sqref>
        </x14:conditionalFormatting>
        <x14:conditionalFormatting xmlns:xm="http://schemas.microsoft.com/office/excel/2006/main">
          <x14:cfRule type="cellIs" priority="91" operator="greaterThanOrEqual" id="{A0BBDD1C-C440-4A8E-8026-D109D5D2EA2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2" operator="lessThan" id="{352B0C6E-A150-408C-B94C-9AD724658F5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C284:I287</xm:sqref>
        </x14:conditionalFormatting>
        <x14:conditionalFormatting xmlns:xm="http://schemas.microsoft.com/office/excel/2006/main">
          <x14:cfRule type="cellIs" priority="89" operator="greaterThanOrEqual" id="{C8703618-99ED-4578-A416-6F21A7CB981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0" operator="lessThan" id="{4731B80F-2BA3-4FCB-BB92-B440EB23AA9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C288:I290</xm:sqref>
        </x14:conditionalFormatting>
        <x14:conditionalFormatting xmlns:xm="http://schemas.microsoft.com/office/excel/2006/main">
          <x14:cfRule type="cellIs" priority="87" operator="greaterThanOrEqual" id="{D6226CB8-7C83-4E5B-A481-7F9BE9E11B5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8" operator="lessThan" id="{05A8EF36-E9A5-4F3D-B0C2-3DB00BB2FB2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C291:I291</xm:sqref>
        </x14:conditionalFormatting>
        <x14:conditionalFormatting xmlns:xm="http://schemas.microsoft.com/office/excel/2006/main">
          <x14:cfRule type="cellIs" priority="85" operator="greaterThanOrEqual" id="{44A83E96-E1FD-4E66-9903-38DC0B5334C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6" operator="lessThan" id="{8CC6D630-2CCE-4E88-9C45-4E62FA15190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C292:I292</xm:sqref>
        </x14:conditionalFormatting>
        <x14:conditionalFormatting xmlns:xm="http://schemas.microsoft.com/office/excel/2006/main">
          <x14:cfRule type="cellIs" priority="83" operator="greaterThanOrEqual" id="{8FCABC17-6598-486B-99C9-AD049A4C1AD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4" operator="lessThan" id="{19931B59-00FB-4631-BEB8-8E4F1A46F1C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C293:I293</xm:sqref>
        </x14:conditionalFormatting>
        <x14:conditionalFormatting xmlns:xm="http://schemas.microsoft.com/office/excel/2006/main">
          <x14:cfRule type="cellIs" priority="81" operator="greaterThanOrEqual" id="{88B98028-8DBB-44E9-AA08-8C4EB7700C0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2" operator="lessThan" id="{B0B1EBC0-30C4-4684-9EB2-D83D0E0E020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C294:I295</xm:sqref>
        </x14:conditionalFormatting>
        <x14:conditionalFormatting xmlns:xm="http://schemas.microsoft.com/office/excel/2006/main">
          <x14:cfRule type="cellIs" priority="79" operator="greaterThanOrEqual" id="{157EA711-6244-4395-B633-F556228FBED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0" operator="lessThan" id="{8D3D467C-97E0-4C03-967E-5CCE9EE2252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C296:I296</xm:sqref>
        </x14:conditionalFormatting>
        <x14:conditionalFormatting xmlns:xm="http://schemas.microsoft.com/office/excel/2006/main">
          <x14:cfRule type="cellIs" priority="77" operator="greaterThanOrEqual" id="{F4AE8410-A47D-4F35-A368-15FF4939DCE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8" operator="lessThan" id="{63ADD06C-C9B3-4147-B384-AB25907A87F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C297:I297</xm:sqref>
        </x14:conditionalFormatting>
        <x14:conditionalFormatting xmlns:xm="http://schemas.microsoft.com/office/excel/2006/main">
          <x14:cfRule type="cellIs" priority="75" operator="greaterThanOrEqual" id="{EB30A01C-666A-40F6-B1B7-51B21C87DD7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6" operator="lessThan" id="{6696B5A4-6201-4988-B10D-D581C0894CF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C298:I299</xm:sqref>
        </x14:conditionalFormatting>
        <x14:conditionalFormatting xmlns:xm="http://schemas.microsoft.com/office/excel/2006/main">
          <x14:cfRule type="cellIs" priority="73" operator="greaterThanOrEqual" id="{6844CA44-F367-41B8-85A1-888CE4DB7CC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4" operator="lessThan" id="{421641CB-15BF-49E9-BFEC-6C63413463F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C300:I300</xm:sqref>
        </x14:conditionalFormatting>
        <x14:conditionalFormatting xmlns:xm="http://schemas.microsoft.com/office/excel/2006/main">
          <x14:cfRule type="cellIs" priority="1" operator="greaterThanOrEqual" id="{03F01037-C9BC-4C3F-8FE2-589A72427F3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D5DD0770-CD61-4ED0-8B38-C444BCC7C51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C338:I338</xm:sqref>
        </x14:conditionalFormatting>
        <x14:conditionalFormatting xmlns:xm="http://schemas.microsoft.com/office/excel/2006/main">
          <x14:cfRule type="cellIs" priority="33" operator="greaterThanOrEqual" id="{C7FA7DFE-C56D-409C-A1C7-DC913997ECF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4" operator="lessThan" id="{0B414B32-EE97-46BF-9FAA-4F3DDFDE489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C304:I320</xm:sqref>
        </x14:conditionalFormatting>
        <x14:conditionalFormatting xmlns:xm="http://schemas.microsoft.com/office/excel/2006/main">
          <x14:cfRule type="cellIs" priority="31" operator="greaterThanOrEqual" id="{FA8E5363-443D-4213-86C8-BE163D89D37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2" operator="lessThan" id="{EE6F828F-BE24-4F5E-B7A3-CFA82EA0BEA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C321:I321</xm:sqref>
        </x14:conditionalFormatting>
        <x14:conditionalFormatting xmlns:xm="http://schemas.microsoft.com/office/excel/2006/main">
          <x14:cfRule type="cellIs" priority="29" operator="greaterThanOrEqual" id="{BAE52842-FF86-4697-89DF-6A0B3F22B16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0" operator="lessThan" id="{2F9D2F91-AD8F-4DD9-9D1B-AD05368F43B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C322:I322</xm:sqref>
        </x14:conditionalFormatting>
        <x14:conditionalFormatting xmlns:xm="http://schemas.microsoft.com/office/excel/2006/main">
          <x14:cfRule type="cellIs" priority="27" operator="greaterThanOrEqual" id="{654F09D8-AD0B-4C98-B405-9207D70B4A1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8" operator="lessThan" id="{B85A37C8-BC32-4678-AB96-56C74E53845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C323:I323</xm:sqref>
        </x14:conditionalFormatting>
        <x14:conditionalFormatting xmlns:xm="http://schemas.microsoft.com/office/excel/2006/main">
          <x14:cfRule type="cellIs" priority="25" operator="greaterThanOrEqual" id="{E27AC82E-3968-4C5A-89CE-56BF8B8BC71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6" operator="lessThan" id="{4D1A4560-29A4-4518-BEED-028CA97778E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C324:I325</xm:sqref>
        </x14:conditionalFormatting>
        <x14:conditionalFormatting xmlns:xm="http://schemas.microsoft.com/office/excel/2006/main">
          <x14:cfRule type="cellIs" priority="23" operator="greaterThanOrEqual" id="{94950E0D-106E-4BCF-883E-CE5BED72EA5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4" operator="lessThan" id="{B8B558F3-ABC9-422F-81DF-7FEBD15B367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C326:I327</xm:sqref>
        </x14:conditionalFormatting>
        <x14:conditionalFormatting xmlns:xm="http://schemas.microsoft.com/office/excel/2006/main">
          <x14:cfRule type="cellIs" priority="21" operator="greaterThanOrEqual" id="{B75F163C-ACA1-48EA-A0CA-F8C1382B510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2" operator="lessThan" id="{E197F862-FA55-4E22-998D-F8771936081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C328:I328</xm:sqref>
        </x14:conditionalFormatting>
        <x14:conditionalFormatting xmlns:xm="http://schemas.microsoft.com/office/excel/2006/main">
          <x14:cfRule type="cellIs" priority="19" operator="greaterThanOrEqual" id="{A884A791-AE7E-407A-B3F1-4707FEADA7E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0" operator="lessThan" id="{D506572F-23EB-47B6-8861-B39587028B0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C329:I329</xm:sqref>
        </x14:conditionalFormatting>
        <x14:conditionalFormatting xmlns:xm="http://schemas.microsoft.com/office/excel/2006/main">
          <x14:cfRule type="cellIs" priority="17" operator="greaterThanOrEqual" id="{04D04A72-F871-4D51-8125-91335038A8B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lessThan" id="{6DACA256-ED01-4BA3-8E76-EFE47DBB30C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C330:I330</xm:sqref>
        </x14:conditionalFormatting>
        <x14:conditionalFormatting xmlns:xm="http://schemas.microsoft.com/office/excel/2006/main">
          <x14:cfRule type="cellIs" priority="15" operator="greaterThanOrEqual" id="{E269840D-2A97-4404-9B94-47F6F5BEC3F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6" operator="lessThan" id="{496DFC12-FA65-4713-BB3F-FAFE69DDF22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C331:I331</xm:sqref>
        </x14:conditionalFormatting>
        <x14:conditionalFormatting xmlns:xm="http://schemas.microsoft.com/office/excel/2006/main">
          <x14:cfRule type="cellIs" priority="13" operator="greaterThanOrEqual" id="{67490A12-B13E-4640-A727-A3936A4C090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4" operator="lessThan" id="{6B9E16C7-5792-4FAA-BD4C-926931D09C4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C332:I332</xm:sqref>
        </x14:conditionalFormatting>
        <x14:conditionalFormatting xmlns:xm="http://schemas.microsoft.com/office/excel/2006/main">
          <x14:cfRule type="cellIs" priority="11" operator="greaterThanOrEqual" id="{A5663DEB-6263-422F-889B-B8FD4685EA6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" operator="lessThan" id="{D06D9AE4-50E7-44A5-A1E3-CBC0749F8FE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C333:I333</xm:sqref>
        </x14:conditionalFormatting>
        <x14:conditionalFormatting xmlns:xm="http://schemas.microsoft.com/office/excel/2006/main">
          <x14:cfRule type="cellIs" priority="9" operator="greaterThanOrEqual" id="{397130BB-74B1-464C-8399-A1605CFF41A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lessThan" id="{DA358DFF-C688-4B70-8D83-E7FD63AE576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C334:I334</xm:sqref>
        </x14:conditionalFormatting>
        <x14:conditionalFormatting xmlns:xm="http://schemas.microsoft.com/office/excel/2006/main">
          <x14:cfRule type="cellIs" priority="7" operator="greaterThanOrEqual" id="{D748CA42-961B-4842-AF8D-CE12CAEA758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35823B6F-37FF-467D-87D3-4DDCB063D5D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C335:I335</xm:sqref>
        </x14:conditionalFormatting>
        <x14:conditionalFormatting xmlns:xm="http://schemas.microsoft.com/office/excel/2006/main">
          <x14:cfRule type="cellIs" priority="5" operator="greaterThanOrEqual" id="{3CCBF47D-AC9B-484F-9199-F1510C64292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1F091051-BBB9-4A85-B6B3-F3EBD25B033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C336:I336</xm:sqref>
        </x14:conditionalFormatting>
        <x14:conditionalFormatting xmlns:xm="http://schemas.microsoft.com/office/excel/2006/main">
          <x14:cfRule type="cellIs" priority="3" operator="greaterThanOrEqual" id="{2DBA3FD7-7B8E-4FE6-8C9E-45298793871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3620A5CF-7AA2-44D7-81F4-09DE19E8344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C337:I337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17"/>
  <sheetViews>
    <sheetView view="pageBreakPreview" zoomScaleNormal="100" zoomScaleSheetLayoutView="100" workbookViewId="0">
      <selection activeCell="F7" sqref="F7:G7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23" s="4" customFormat="1" ht="33.75" customHeight="1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23" s="4" customFormat="1" ht="30.75" customHeight="1" x14ac:dyDescent="0.2">
      <c r="A2" s="151" t="s">
        <v>56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23" s="4" customFormat="1" ht="12.75" customHeight="1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23" s="4" customFormat="1" ht="27" customHeight="1" x14ac:dyDescent="0.2">
      <c r="A4" s="149" t="s">
        <v>16</v>
      </c>
      <c r="B4" s="149"/>
      <c r="C4" s="152" t="s">
        <v>92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23" s="4" customFormat="1" ht="27" customHeight="1" x14ac:dyDescent="0.2">
      <c r="A5" s="139" t="s">
        <v>3</v>
      </c>
      <c r="B5" s="140"/>
      <c r="C5" s="162" t="s">
        <v>24</v>
      </c>
      <c r="D5" s="163"/>
      <c r="E5" s="31" t="s">
        <v>0</v>
      </c>
      <c r="F5" s="153" t="s">
        <v>61</v>
      </c>
      <c r="G5" s="153"/>
      <c r="H5" s="64"/>
      <c r="I5" s="64"/>
      <c r="J5" s="9"/>
      <c r="K5" s="3"/>
      <c r="L5" s="3"/>
      <c r="M5" s="3"/>
    </row>
    <row r="6" spans="1:23" s="4" customFormat="1" ht="27" customHeight="1" x14ac:dyDescent="0.2">
      <c r="A6" s="145" t="s">
        <v>14</v>
      </c>
      <c r="B6" s="146"/>
      <c r="C6" s="160" t="s">
        <v>50</v>
      </c>
      <c r="D6" s="161"/>
      <c r="E6" s="31" t="s">
        <v>6</v>
      </c>
      <c r="F6" s="156">
        <v>636</v>
      </c>
      <c r="G6" s="157"/>
      <c r="H6" s="65"/>
      <c r="I6" s="65"/>
      <c r="J6" s="7"/>
      <c r="K6" s="3"/>
      <c r="L6" s="3"/>
      <c r="M6" s="3"/>
    </row>
    <row r="7" spans="1:23" s="4" customFormat="1" ht="27" customHeight="1" x14ac:dyDescent="0.2">
      <c r="A7" s="139" t="s">
        <v>4</v>
      </c>
      <c r="B7" s="140"/>
      <c r="C7" s="162" t="s">
        <v>20</v>
      </c>
      <c r="D7" s="163"/>
      <c r="E7" s="31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23" s="4" customFormat="1" ht="27" customHeight="1" x14ac:dyDescent="0.2">
      <c r="A8" s="149" t="s">
        <v>5</v>
      </c>
      <c r="B8" s="149"/>
      <c r="C8" s="162" t="s">
        <v>19</v>
      </c>
      <c r="D8" s="163"/>
      <c r="E8" s="31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23" s="4" customFormat="1" ht="27" customHeight="1" x14ac:dyDescent="0.2">
      <c r="A9" s="139" t="s">
        <v>78</v>
      </c>
      <c r="B9" s="140"/>
      <c r="C9" s="154">
        <f>Cuong!C9</f>
        <v>1</v>
      </c>
      <c r="D9" s="155"/>
      <c r="E9" s="31" t="s">
        <v>79</v>
      </c>
      <c r="F9" s="154">
        <f>Cuong!F9</f>
        <v>3</v>
      </c>
      <c r="G9" s="155"/>
      <c r="H9" s="67"/>
      <c r="I9" s="67"/>
      <c r="J9" s="3"/>
      <c r="K9" s="3"/>
      <c r="L9" s="3"/>
    </row>
    <row r="10" spans="1:23" s="4" customFormat="1" ht="11.25" customHeight="1" x14ac:dyDescent="0.2">
      <c r="A10" s="142"/>
      <c r="B10" s="142"/>
      <c r="C10" s="142"/>
      <c r="D10" s="142"/>
      <c r="E10" s="142"/>
      <c r="F10" s="142"/>
      <c r="G10" s="142"/>
      <c r="H10" s="59"/>
      <c r="I10" s="59"/>
      <c r="J10" s="3"/>
      <c r="K10" s="3"/>
      <c r="L10" s="3"/>
      <c r="M10" s="3"/>
    </row>
    <row r="11" spans="1:23" s="3" customFormat="1" ht="23.25" customHeight="1" x14ac:dyDescent="0.2">
      <c r="A11" s="7"/>
      <c r="B11" s="32"/>
    </row>
    <row r="12" spans="1:23" ht="25.5" customHeight="1" x14ac:dyDescent="0.2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72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s="42" t="s">
        <v>21</v>
      </c>
      <c r="T12" s="29" t="s">
        <v>25</v>
      </c>
      <c r="U12" s="42" t="s">
        <v>22</v>
      </c>
      <c r="V12" s="41" t="s">
        <v>26</v>
      </c>
      <c r="W12" s="41" t="s">
        <v>27</v>
      </c>
    </row>
    <row r="13" spans="1:23" ht="17.100000000000001" customHeight="1" x14ac:dyDescent="0.2">
      <c r="A13" s="14">
        <v>1</v>
      </c>
      <c r="B13" s="86">
        <v>43110</v>
      </c>
      <c r="C13" s="87">
        <v>0</v>
      </c>
      <c r="D13" s="87">
        <v>0</v>
      </c>
      <c r="E13" s="87">
        <v>1</v>
      </c>
      <c r="F13" s="87">
        <v>0</v>
      </c>
      <c r="G13" s="87">
        <v>0</v>
      </c>
      <c r="H13" s="87">
        <v>0</v>
      </c>
      <c r="I13" s="87">
        <v>0</v>
      </c>
      <c r="J13" s="16"/>
      <c r="K13" s="17">
        <f>$C$9</f>
        <v>1</v>
      </c>
      <c r="L13" s="17">
        <f>$F$9</f>
        <v>3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S13" s="18"/>
      <c r="T13" s="18"/>
      <c r="U13" s="18"/>
      <c r="V13" s="18"/>
      <c r="W13" s="18"/>
    </row>
    <row r="14" spans="1:23" ht="17.100000000000001" customHeight="1" x14ac:dyDescent="0.2">
      <c r="A14" s="14"/>
      <c r="B14" s="86">
        <v>43131</v>
      </c>
      <c r="C14" s="87">
        <v>0</v>
      </c>
      <c r="D14" s="87">
        <v>0</v>
      </c>
      <c r="E14" s="87">
        <v>0</v>
      </c>
      <c r="F14" s="87">
        <v>0</v>
      </c>
      <c r="G14" s="87">
        <v>0</v>
      </c>
      <c r="H14" s="87">
        <v>0</v>
      </c>
      <c r="I14" s="87">
        <v>0</v>
      </c>
      <c r="J14" s="16"/>
      <c r="K14" s="17">
        <f t="shared" ref="K14:K76" si="0">$C$9</f>
        <v>1</v>
      </c>
      <c r="L14" s="17">
        <f t="shared" ref="L14:L76" si="1">$F$9</f>
        <v>3</v>
      </c>
      <c r="M14" s="18"/>
      <c r="N14" s="18"/>
      <c r="O14" s="18"/>
      <c r="P14" s="18"/>
      <c r="Q14" s="18"/>
      <c r="S14" s="18"/>
      <c r="T14" s="18"/>
      <c r="U14" s="18"/>
      <c r="V14" s="18"/>
      <c r="W14" s="18"/>
    </row>
    <row r="15" spans="1:23" ht="17.100000000000001" customHeight="1" x14ac:dyDescent="0.2">
      <c r="A15" s="14"/>
      <c r="B15" s="86">
        <v>43139</v>
      </c>
      <c r="C15" s="87">
        <v>0</v>
      </c>
      <c r="D15" s="87">
        <v>0</v>
      </c>
      <c r="E15" s="87">
        <v>0</v>
      </c>
      <c r="F15" s="87">
        <v>0</v>
      </c>
      <c r="G15" s="87">
        <v>0</v>
      </c>
      <c r="H15" s="87">
        <v>1</v>
      </c>
      <c r="I15" s="87">
        <v>0</v>
      </c>
      <c r="J15" s="16"/>
      <c r="K15" s="17">
        <f t="shared" si="0"/>
        <v>1</v>
      </c>
      <c r="L15" s="17">
        <f t="shared" si="1"/>
        <v>3</v>
      </c>
      <c r="M15" s="18"/>
      <c r="N15" s="18"/>
      <c r="O15" s="18"/>
      <c r="P15" s="18"/>
      <c r="Q15" s="18"/>
      <c r="S15" s="18"/>
      <c r="T15" s="18"/>
      <c r="U15" s="18"/>
      <c r="V15" s="18"/>
      <c r="W15" s="18"/>
    </row>
    <row r="16" spans="1:23" ht="17.100000000000001" customHeight="1" x14ac:dyDescent="0.2">
      <c r="A16" s="14"/>
      <c r="B16" s="86">
        <v>43140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16"/>
      <c r="K16" s="17">
        <f t="shared" si="0"/>
        <v>1</v>
      </c>
      <c r="L16" s="17">
        <f t="shared" si="1"/>
        <v>3</v>
      </c>
      <c r="M16" s="18"/>
      <c r="N16" s="18"/>
      <c r="O16" s="18"/>
      <c r="P16" s="18"/>
      <c r="Q16" s="18"/>
      <c r="S16" s="18"/>
      <c r="T16" s="18"/>
      <c r="U16" s="18"/>
      <c r="V16" s="18"/>
      <c r="W16" s="18"/>
    </row>
    <row r="17" spans="1:23" ht="17.100000000000001" customHeight="1" x14ac:dyDescent="0.2">
      <c r="A17" s="14"/>
      <c r="B17" s="86">
        <v>43162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16"/>
      <c r="K17" s="17">
        <f t="shared" si="0"/>
        <v>1</v>
      </c>
      <c r="L17" s="17">
        <f t="shared" si="1"/>
        <v>3</v>
      </c>
      <c r="M17" s="18"/>
      <c r="N17" s="18"/>
      <c r="O17" s="18"/>
      <c r="P17" s="18"/>
      <c r="Q17" s="18"/>
      <c r="S17" s="18"/>
      <c r="T17" s="18"/>
      <c r="U17" s="18"/>
      <c r="V17" s="18"/>
      <c r="W17" s="18"/>
    </row>
    <row r="18" spans="1:23" ht="17.100000000000001" customHeight="1" x14ac:dyDescent="0.2">
      <c r="A18" s="14"/>
      <c r="B18" s="86">
        <v>43163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16"/>
      <c r="K18" s="17">
        <f t="shared" si="0"/>
        <v>1</v>
      </c>
      <c r="L18" s="17">
        <f t="shared" si="1"/>
        <v>3</v>
      </c>
      <c r="M18" s="18"/>
      <c r="N18" s="18"/>
      <c r="O18" s="18"/>
      <c r="P18" s="18"/>
      <c r="Q18" s="18"/>
      <c r="S18" s="18"/>
      <c r="T18" s="18"/>
      <c r="U18" s="18"/>
      <c r="V18" s="18"/>
      <c r="W18" s="18"/>
    </row>
    <row r="19" spans="1:23" ht="17.100000000000001" customHeight="1" x14ac:dyDescent="0.2">
      <c r="A19" s="14"/>
      <c r="B19" s="86">
        <v>43179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16"/>
      <c r="K19" s="17">
        <f t="shared" si="0"/>
        <v>1</v>
      </c>
      <c r="L19" s="17">
        <f t="shared" si="1"/>
        <v>3</v>
      </c>
      <c r="M19" s="18"/>
      <c r="N19" s="18"/>
      <c r="O19" s="18"/>
      <c r="P19" s="18"/>
      <c r="Q19" s="18"/>
      <c r="S19" s="18"/>
      <c r="T19" s="18"/>
      <c r="U19" s="18"/>
      <c r="V19" s="18"/>
      <c r="W19" s="18"/>
    </row>
    <row r="20" spans="1:23" ht="17.100000000000001" customHeight="1" x14ac:dyDescent="0.2">
      <c r="A20" s="14"/>
      <c r="B20" s="86">
        <v>43217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16"/>
      <c r="K20" s="17">
        <f t="shared" si="0"/>
        <v>1</v>
      </c>
      <c r="L20" s="17">
        <f t="shared" si="1"/>
        <v>3</v>
      </c>
      <c r="M20" s="18"/>
      <c r="N20" s="18"/>
      <c r="O20" s="18"/>
      <c r="P20" s="18"/>
      <c r="Q20" s="18"/>
      <c r="S20" s="18"/>
      <c r="T20" s="18"/>
      <c r="U20" s="18"/>
      <c r="V20" s="18"/>
      <c r="W20" s="18"/>
    </row>
    <row r="21" spans="1:23" ht="17.100000000000001" customHeight="1" x14ac:dyDescent="0.2">
      <c r="A21" s="14"/>
      <c r="B21" s="86">
        <v>43240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16"/>
      <c r="K21" s="17">
        <f t="shared" si="0"/>
        <v>1</v>
      </c>
      <c r="L21" s="17">
        <f t="shared" si="1"/>
        <v>3</v>
      </c>
      <c r="M21" s="18"/>
      <c r="N21" s="18"/>
      <c r="O21" s="18"/>
      <c r="P21" s="18"/>
      <c r="Q21" s="18"/>
      <c r="S21" s="18"/>
      <c r="T21" s="18"/>
      <c r="U21" s="18"/>
      <c r="V21" s="18"/>
      <c r="W21" s="18"/>
    </row>
    <row r="22" spans="1:23" ht="17.100000000000001" customHeight="1" x14ac:dyDescent="0.2">
      <c r="A22" s="14"/>
      <c r="B22" s="86">
        <v>43259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16"/>
      <c r="K22" s="17">
        <f t="shared" si="0"/>
        <v>1</v>
      </c>
      <c r="L22" s="17">
        <f t="shared" si="1"/>
        <v>3</v>
      </c>
      <c r="M22" s="18"/>
      <c r="N22" s="18"/>
      <c r="O22" s="18"/>
      <c r="P22" s="18"/>
      <c r="Q22" s="18"/>
      <c r="S22" s="18"/>
      <c r="T22" s="18"/>
      <c r="U22" s="18"/>
      <c r="V22" s="18"/>
      <c r="W22" s="18"/>
    </row>
    <row r="23" spans="1:23" ht="17.100000000000001" customHeight="1" x14ac:dyDescent="0.2">
      <c r="A23" s="14"/>
      <c r="B23" s="86">
        <v>43266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16"/>
      <c r="K23" s="17">
        <f t="shared" si="0"/>
        <v>1</v>
      </c>
      <c r="L23" s="17">
        <f t="shared" si="1"/>
        <v>3</v>
      </c>
      <c r="M23" s="18"/>
      <c r="N23" s="18"/>
      <c r="O23" s="18"/>
      <c r="P23" s="18"/>
      <c r="Q23" s="18"/>
      <c r="S23" s="18"/>
      <c r="T23" s="18"/>
      <c r="U23" s="18"/>
      <c r="V23" s="18"/>
      <c r="W23" s="18"/>
    </row>
    <row r="24" spans="1:23" ht="17.100000000000001" customHeight="1" x14ac:dyDescent="0.2">
      <c r="A24" s="14"/>
      <c r="B24" s="86">
        <v>43269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16"/>
      <c r="K24" s="17">
        <f t="shared" si="0"/>
        <v>1</v>
      </c>
      <c r="L24" s="17">
        <f t="shared" si="1"/>
        <v>3</v>
      </c>
      <c r="M24" s="18"/>
      <c r="N24" s="18"/>
      <c r="O24" s="18"/>
      <c r="P24" s="18"/>
      <c r="Q24" s="18"/>
      <c r="S24" s="18"/>
      <c r="T24" s="18"/>
      <c r="U24" s="18"/>
      <c r="V24" s="18"/>
      <c r="W24" s="18"/>
    </row>
    <row r="25" spans="1:23" ht="17.100000000000001" customHeight="1" x14ac:dyDescent="0.2">
      <c r="A25" s="14"/>
      <c r="B25" s="86">
        <v>43300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16"/>
      <c r="K25" s="17">
        <f t="shared" si="0"/>
        <v>1</v>
      </c>
      <c r="L25" s="17">
        <f t="shared" si="1"/>
        <v>3</v>
      </c>
      <c r="M25" s="18"/>
      <c r="N25" s="18"/>
      <c r="O25" s="18"/>
      <c r="P25" s="18"/>
      <c r="Q25" s="18"/>
      <c r="S25" s="18"/>
      <c r="T25" s="18"/>
      <c r="U25" s="18"/>
      <c r="V25" s="18"/>
      <c r="W25" s="18"/>
    </row>
    <row r="26" spans="1:23" ht="17.100000000000001" customHeight="1" x14ac:dyDescent="0.2">
      <c r="A26" s="14"/>
      <c r="B26" s="86">
        <v>43350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16"/>
      <c r="K26" s="17">
        <f t="shared" si="0"/>
        <v>1</v>
      </c>
      <c r="L26" s="17">
        <f t="shared" si="1"/>
        <v>3</v>
      </c>
      <c r="M26" s="18"/>
      <c r="N26" s="18"/>
      <c r="O26" s="18"/>
      <c r="P26" s="18"/>
      <c r="Q26" s="18"/>
      <c r="S26" s="18"/>
      <c r="T26" s="18"/>
      <c r="U26" s="18"/>
      <c r="V26" s="18"/>
      <c r="W26" s="18"/>
    </row>
    <row r="27" spans="1:23" ht="17.100000000000001" customHeight="1" x14ac:dyDescent="0.2">
      <c r="A27" s="14"/>
      <c r="B27" s="86">
        <v>43360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16"/>
      <c r="K27" s="17">
        <f t="shared" si="0"/>
        <v>1</v>
      </c>
      <c r="L27" s="17">
        <f t="shared" si="1"/>
        <v>3</v>
      </c>
      <c r="M27" s="18"/>
      <c r="N27" s="18"/>
      <c r="O27" s="18"/>
      <c r="P27" s="18"/>
      <c r="Q27" s="18"/>
      <c r="S27" s="18"/>
      <c r="T27" s="18"/>
      <c r="U27" s="18"/>
      <c r="V27" s="18"/>
      <c r="W27" s="18"/>
    </row>
    <row r="28" spans="1:23" ht="17.100000000000001" customHeight="1" x14ac:dyDescent="0.2">
      <c r="A28" s="14"/>
      <c r="B28" s="86">
        <v>43368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16"/>
      <c r="K28" s="17">
        <f t="shared" si="0"/>
        <v>1</v>
      </c>
      <c r="L28" s="17">
        <f t="shared" si="1"/>
        <v>3</v>
      </c>
      <c r="M28" s="18"/>
      <c r="N28" s="18"/>
      <c r="O28" s="18"/>
      <c r="P28" s="18"/>
      <c r="Q28" s="18"/>
      <c r="S28" s="18"/>
      <c r="T28" s="18"/>
      <c r="U28" s="18"/>
      <c r="V28" s="18"/>
      <c r="W28" s="18"/>
    </row>
    <row r="29" spans="1:23" ht="17.100000000000001" customHeight="1" x14ac:dyDescent="0.2">
      <c r="A29" s="14"/>
      <c r="B29" s="86">
        <v>43372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16"/>
      <c r="K29" s="17">
        <f t="shared" si="0"/>
        <v>1</v>
      </c>
      <c r="L29" s="17">
        <f t="shared" si="1"/>
        <v>3</v>
      </c>
      <c r="M29" s="18"/>
      <c r="N29" s="18"/>
      <c r="O29" s="18"/>
      <c r="P29" s="18"/>
      <c r="Q29" s="18"/>
      <c r="S29" s="18"/>
      <c r="T29" s="18"/>
      <c r="U29" s="18"/>
      <c r="V29" s="18"/>
      <c r="W29" s="18"/>
    </row>
    <row r="30" spans="1:23" ht="17.100000000000001" customHeight="1" x14ac:dyDescent="0.2">
      <c r="A30" s="14"/>
      <c r="B30" s="86">
        <v>43384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16"/>
      <c r="K30" s="17">
        <f t="shared" si="0"/>
        <v>1</v>
      </c>
      <c r="L30" s="17">
        <f t="shared" si="1"/>
        <v>3</v>
      </c>
      <c r="M30" s="18"/>
      <c r="N30" s="18"/>
      <c r="O30" s="18"/>
      <c r="P30" s="18"/>
      <c r="Q30" s="18"/>
      <c r="S30" s="18"/>
      <c r="T30" s="18"/>
      <c r="U30" s="18"/>
      <c r="V30" s="18"/>
      <c r="W30" s="18"/>
    </row>
    <row r="31" spans="1:23" ht="17.100000000000001" customHeight="1" x14ac:dyDescent="0.2">
      <c r="A31" s="14"/>
      <c r="B31" s="86">
        <v>43397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16"/>
      <c r="K31" s="17">
        <f t="shared" si="0"/>
        <v>1</v>
      </c>
      <c r="L31" s="17">
        <f t="shared" si="1"/>
        <v>3</v>
      </c>
      <c r="M31" s="18"/>
      <c r="N31" s="18"/>
      <c r="O31" s="18"/>
      <c r="P31" s="18"/>
      <c r="Q31" s="18"/>
      <c r="S31" s="18"/>
      <c r="T31" s="18"/>
      <c r="U31" s="18"/>
      <c r="V31" s="18"/>
      <c r="W31" s="18"/>
    </row>
    <row r="32" spans="1:23" ht="17.100000000000001" customHeight="1" x14ac:dyDescent="0.2">
      <c r="A32" s="14"/>
      <c r="B32" s="86">
        <v>43399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16"/>
      <c r="K32" s="17">
        <f t="shared" si="0"/>
        <v>1</v>
      </c>
      <c r="L32" s="17">
        <f t="shared" si="1"/>
        <v>3</v>
      </c>
      <c r="M32" s="18"/>
      <c r="N32" s="18"/>
      <c r="O32" s="18"/>
      <c r="P32" s="18"/>
      <c r="Q32" s="18"/>
      <c r="S32" s="18"/>
      <c r="T32" s="18"/>
      <c r="U32" s="18"/>
      <c r="V32" s="18"/>
      <c r="W32" s="18"/>
    </row>
    <row r="33" spans="1:23" ht="17.100000000000001" customHeight="1" x14ac:dyDescent="0.2">
      <c r="A33" s="14"/>
      <c r="B33" s="86">
        <v>43411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16"/>
      <c r="K33" s="17">
        <f t="shared" si="0"/>
        <v>1</v>
      </c>
      <c r="L33" s="17">
        <f t="shared" si="1"/>
        <v>3</v>
      </c>
      <c r="M33" s="18"/>
      <c r="N33" s="18"/>
      <c r="O33" s="18"/>
      <c r="P33" s="18"/>
      <c r="Q33" s="18"/>
      <c r="S33" s="18"/>
      <c r="T33" s="18"/>
      <c r="U33" s="18"/>
      <c r="V33" s="18"/>
      <c r="W33" s="18"/>
    </row>
    <row r="34" spans="1:23" ht="17.100000000000001" customHeight="1" thickBot="1" x14ac:dyDescent="0.25">
      <c r="A34" s="14"/>
      <c r="B34" s="86">
        <v>43444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16"/>
      <c r="K34" s="17">
        <f t="shared" si="0"/>
        <v>1</v>
      </c>
      <c r="L34" s="17">
        <f t="shared" si="1"/>
        <v>3</v>
      </c>
      <c r="M34" s="18"/>
      <c r="N34" s="18"/>
      <c r="O34" s="18"/>
      <c r="P34" s="18"/>
      <c r="Q34" s="18"/>
      <c r="S34" s="18"/>
      <c r="T34" s="18"/>
      <c r="U34" s="18"/>
      <c r="V34" s="18"/>
      <c r="W34" s="18"/>
    </row>
    <row r="35" spans="1:23" s="80" customFormat="1" ht="17.100000000000001" customHeight="1" thickBot="1" x14ac:dyDescent="0.25">
      <c r="A35" s="76"/>
      <c r="B35" s="119">
        <v>43488</v>
      </c>
      <c r="C35" s="123">
        <v>0</v>
      </c>
      <c r="D35" s="123">
        <v>0</v>
      </c>
      <c r="E35" s="123">
        <v>0</v>
      </c>
      <c r="F35" s="123">
        <v>0</v>
      </c>
      <c r="G35" s="123">
        <v>0</v>
      </c>
      <c r="H35" s="123">
        <v>0</v>
      </c>
      <c r="I35" s="123">
        <v>0</v>
      </c>
      <c r="J35" s="124">
        <v>4</v>
      </c>
      <c r="K35" s="79">
        <f t="shared" si="0"/>
        <v>1</v>
      </c>
      <c r="L35" s="79">
        <f t="shared" si="1"/>
        <v>3</v>
      </c>
      <c r="M35" s="78"/>
      <c r="N35" s="78"/>
      <c r="O35" s="78"/>
      <c r="P35" s="78"/>
      <c r="Q35" s="78"/>
      <c r="S35" s="78"/>
      <c r="T35" s="78"/>
      <c r="U35" s="78"/>
      <c r="V35" s="78"/>
      <c r="W35" s="78"/>
    </row>
    <row r="36" spans="1:23" ht="17.100000000000001" customHeight="1" thickBot="1" x14ac:dyDescent="0.25">
      <c r="A36" s="14"/>
      <c r="B36" s="116">
        <v>43522</v>
      </c>
      <c r="C36" s="117">
        <v>0</v>
      </c>
      <c r="D36" s="117">
        <v>0</v>
      </c>
      <c r="E36" s="117">
        <v>0</v>
      </c>
      <c r="F36" s="117">
        <v>0</v>
      </c>
      <c r="G36" s="117">
        <v>0</v>
      </c>
      <c r="H36" s="117">
        <v>0</v>
      </c>
      <c r="I36" s="117">
        <v>0</v>
      </c>
      <c r="J36" s="16"/>
      <c r="K36" s="17">
        <f t="shared" si="0"/>
        <v>1</v>
      </c>
      <c r="L36" s="17">
        <f t="shared" si="1"/>
        <v>3</v>
      </c>
      <c r="M36" s="18"/>
      <c r="N36" s="18"/>
      <c r="O36" s="18"/>
      <c r="P36" s="18"/>
      <c r="Q36" s="18"/>
      <c r="S36" s="18"/>
      <c r="T36" s="18"/>
      <c r="U36" s="18"/>
      <c r="V36" s="18"/>
      <c r="W36" s="18"/>
    </row>
    <row r="37" spans="1:23" ht="17.100000000000001" customHeight="1" thickBot="1" x14ac:dyDescent="0.25">
      <c r="A37" s="14"/>
      <c r="B37" s="116">
        <v>43546</v>
      </c>
      <c r="C37" s="117">
        <v>0</v>
      </c>
      <c r="D37" s="117">
        <v>0</v>
      </c>
      <c r="E37" s="117">
        <v>1</v>
      </c>
      <c r="F37" s="117">
        <v>0</v>
      </c>
      <c r="G37" s="117">
        <v>0</v>
      </c>
      <c r="H37" s="117">
        <v>0</v>
      </c>
      <c r="I37" s="117">
        <v>0</v>
      </c>
      <c r="J37" s="16"/>
      <c r="K37" s="17">
        <f t="shared" si="0"/>
        <v>1</v>
      </c>
      <c r="L37" s="17">
        <f t="shared" si="1"/>
        <v>3</v>
      </c>
      <c r="M37" s="18"/>
      <c r="N37" s="18"/>
      <c r="O37" s="18"/>
      <c r="P37" s="18"/>
      <c r="Q37" s="18"/>
      <c r="S37" s="18"/>
      <c r="T37" s="18"/>
      <c r="U37" s="18"/>
      <c r="V37" s="18"/>
      <c r="W37" s="18"/>
    </row>
    <row r="38" spans="1:23" ht="17.100000000000001" customHeight="1" x14ac:dyDescent="0.2">
      <c r="A38" s="14"/>
      <c r="B38" s="118">
        <v>43561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16"/>
      <c r="K38" s="17">
        <f t="shared" si="0"/>
        <v>1</v>
      </c>
      <c r="L38" s="17">
        <f t="shared" si="1"/>
        <v>3</v>
      </c>
      <c r="M38" s="18"/>
      <c r="N38" s="18"/>
      <c r="O38" s="18"/>
      <c r="P38" s="18"/>
      <c r="Q38" s="18"/>
      <c r="S38" s="18"/>
      <c r="T38" s="18"/>
      <c r="U38" s="18"/>
      <c r="V38" s="18"/>
      <c r="W38" s="18"/>
    </row>
    <row r="39" spans="1:23" ht="17.100000000000001" customHeight="1" x14ac:dyDescent="0.2">
      <c r="A39" s="14"/>
      <c r="B39" s="118">
        <v>43576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16"/>
      <c r="K39" s="17">
        <f t="shared" si="0"/>
        <v>1</v>
      </c>
      <c r="L39" s="17">
        <f t="shared" si="1"/>
        <v>3</v>
      </c>
      <c r="M39" s="18"/>
      <c r="N39" s="18"/>
      <c r="O39" s="18"/>
      <c r="P39" s="18"/>
      <c r="Q39" s="18"/>
      <c r="S39" s="18"/>
      <c r="T39" s="18"/>
      <c r="U39" s="18"/>
      <c r="V39" s="18"/>
      <c r="W39" s="18"/>
    </row>
    <row r="40" spans="1:23" ht="17.100000000000001" customHeight="1" x14ac:dyDescent="0.2">
      <c r="A40" s="14"/>
      <c r="B40" s="118">
        <v>43587</v>
      </c>
      <c r="C40" s="88">
        <v>0</v>
      </c>
      <c r="D40" s="88">
        <v>0</v>
      </c>
      <c r="E40" s="88">
        <v>1</v>
      </c>
      <c r="F40" s="88">
        <v>0</v>
      </c>
      <c r="G40" s="88">
        <v>0</v>
      </c>
      <c r="H40" s="88">
        <v>0</v>
      </c>
      <c r="I40" s="88">
        <v>0</v>
      </c>
      <c r="J40" s="16"/>
      <c r="K40" s="17">
        <f t="shared" si="0"/>
        <v>1</v>
      </c>
      <c r="L40" s="17">
        <f t="shared" si="1"/>
        <v>3</v>
      </c>
      <c r="M40" s="18"/>
      <c r="N40" s="18"/>
      <c r="O40" s="18"/>
      <c r="P40" s="18"/>
      <c r="Q40" s="18"/>
      <c r="S40" s="18"/>
      <c r="T40" s="18"/>
      <c r="U40" s="18"/>
      <c r="V40" s="18"/>
      <c r="W40" s="18"/>
    </row>
    <row r="41" spans="1:23" ht="17.100000000000001" customHeight="1" x14ac:dyDescent="0.2">
      <c r="A41" s="14"/>
      <c r="B41" s="118">
        <v>43594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16"/>
      <c r="K41" s="17">
        <f t="shared" si="0"/>
        <v>1</v>
      </c>
      <c r="L41" s="17">
        <f t="shared" si="1"/>
        <v>3</v>
      </c>
      <c r="M41" s="18"/>
      <c r="N41" s="18"/>
      <c r="O41" s="18"/>
      <c r="P41" s="18"/>
      <c r="Q41" s="18"/>
      <c r="S41" s="18"/>
      <c r="T41" s="18"/>
      <c r="U41" s="18"/>
      <c r="V41" s="18"/>
      <c r="W41" s="18"/>
    </row>
    <row r="42" spans="1:23" ht="17.100000000000001" customHeight="1" x14ac:dyDescent="0.2">
      <c r="A42" s="14">
        <v>2</v>
      </c>
      <c r="B42" s="118">
        <v>43601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16"/>
      <c r="K42" s="17">
        <f t="shared" si="0"/>
        <v>1</v>
      </c>
      <c r="L42" s="17">
        <f t="shared" si="1"/>
        <v>3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S42" s="18"/>
      <c r="T42" s="18"/>
      <c r="U42" s="18"/>
      <c r="V42" s="18"/>
      <c r="W42" s="18"/>
    </row>
    <row r="43" spans="1:23" ht="17.100000000000001" customHeight="1" x14ac:dyDescent="0.2">
      <c r="A43" s="14">
        <v>3</v>
      </c>
      <c r="B43" s="118">
        <v>43610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16"/>
      <c r="K43" s="17">
        <f t="shared" si="0"/>
        <v>1</v>
      </c>
      <c r="L43" s="17">
        <f t="shared" si="1"/>
        <v>3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S43" s="18"/>
      <c r="T43" s="18"/>
      <c r="U43" s="18"/>
      <c r="V43" s="18"/>
      <c r="W43" s="18"/>
    </row>
    <row r="44" spans="1:23" ht="17.100000000000001" customHeight="1" x14ac:dyDescent="0.2">
      <c r="A44" s="14">
        <v>4</v>
      </c>
      <c r="B44" s="118">
        <v>43622</v>
      </c>
      <c r="C44" s="88">
        <v>0</v>
      </c>
      <c r="D44" s="88">
        <v>0</v>
      </c>
      <c r="E44" s="88">
        <v>0</v>
      </c>
      <c r="F44" s="88">
        <v>0</v>
      </c>
      <c r="G44" s="88">
        <v>0</v>
      </c>
      <c r="H44" s="88">
        <v>0</v>
      </c>
      <c r="I44" s="88">
        <v>0</v>
      </c>
      <c r="J44" s="16"/>
      <c r="K44" s="17">
        <f t="shared" si="0"/>
        <v>1</v>
      </c>
      <c r="L44" s="17">
        <f t="shared" si="1"/>
        <v>3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S44" s="18"/>
      <c r="T44" s="18"/>
      <c r="U44" s="18"/>
      <c r="V44" s="18"/>
      <c r="W44" s="18"/>
    </row>
    <row r="45" spans="1:23" ht="17.100000000000001" customHeight="1" x14ac:dyDescent="0.2">
      <c r="A45" s="14">
        <v>5</v>
      </c>
      <c r="B45" s="118">
        <v>43624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75"/>
      <c r="K45" s="17">
        <f t="shared" si="0"/>
        <v>1</v>
      </c>
      <c r="L45" s="17">
        <f t="shared" si="1"/>
        <v>3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S45" s="18"/>
      <c r="T45" s="18"/>
      <c r="U45" s="18"/>
      <c r="V45" s="18"/>
      <c r="W45" s="18"/>
    </row>
    <row r="46" spans="1:23" ht="17.100000000000001" customHeight="1" x14ac:dyDescent="0.2">
      <c r="A46" s="14">
        <v>6</v>
      </c>
      <c r="B46" s="118">
        <v>43624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75"/>
      <c r="K46" s="17">
        <f t="shared" si="0"/>
        <v>1</v>
      </c>
      <c r="L46" s="17">
        <f t="shared" si="1"/>
        <v>3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S46" s="18"/>
      <c r="T46" s="18"/>
      <c r="U46" s="18"/>
      <c r="V46" s="18"/>
      <c r="W46" s="18"/>
    </row>
    <row r="47" spans="1:23" ht="17.100000000000001" customHeight="1" x14ac:dyDescent="0.2">
      <c r="A47" s="14">
        <v>7</v>
      </c>
      <c r="B47" s="118">
        <v>43633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0</v>
      </c>
      <c r="I47" s="88">
        <v>0</v>
      </c>
      <c r="J47" s="75"/>
      <c r="K47" s="17">
        <f t="shared" si="0"/>
        <v>1</v>
      </c>
      <c r="L47" s="17">
        <f t="shared" si="1"/>
        <v>3</v>
      </c>
      <c r="M47" s="18">
        <v>1</v>
      </c>
      <c r="N47" s="18">
        <v>0</v>
      </c>
      <c r="O47" s="18">
        <v>0</v>
      </c>
      <c r="P47" s="18">
        <v>0</v>
      </c>
      <c r="Q47" s="18">
        <v>0</v>
      </c>
      <c r="S47" s="18"/>
      <c r="T47" s="18"/>
      <c r="U47" s="18"/>
      <c r="V47" s="18"/>
      <c r="W47" s="18"/>
    </row>
    <row r="48" spans="1:23" ht="17.100000000000001" customHeight="1" x14ac:dyDescent="0.2">
      <c r="A48" s="14">
        <v>8</v>
      </c>
      <c r="B48" s="118">
        <v>43648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75"/>
      <c r="K48" s="17">
        <f t="shared" si="0"/>
        <v>1</v>
      </c>
      <c r="L48" s="17">
        <f t="shared" si="1"/>
        <v>3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S48" s="18"/>
      <c r="T48" s="18"/>
      <c r="U48" s="18"/>
      <c r="V48" s="18"/>
      <c r="W48" s="18"/>
    </row>
    <row r="49" spans="1:23" ht="17.100000000000001" customHeight="1" x14ac:dyDescent="0.2">
      <c r="A49" s="14">
        <v>9</v>
      </c>
      <c r="B49" s="118">
        <v>43650</v>
      </c>
      <c r="C49" s="125">
        <v>0</v>
      </c>
      <c r="D49" s="125">
        <v>0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75"/>
      <c r="K49" s="17">
        <f t="shared" si="0"/>
        <v>1</v>
      </c>
      <c r="L49" s="17">
        <f t="shared" si="1"/>
        <v>3</v>
      </c>
      <c r="M49" s="18"/>
      <c r="N49" s="18"/>
      <c r="O49" s="18"/>
      <c r="P49" s="18"/>
      <c r="Q49" s="18"/>
      <c r="S49" s="18"/>
      <c r="T49" s="18"/>
      <c r="U49" s="18"/>
      <c r="V49" s="18"/>
      <c r="W49" s="18"/>
    </row>
    <row r="50" spans="1:23" ht="17.100000000000001" customHeight="1" x14ac:dyDescent="0.2">
      <c r="A50" s="14">
        <v>10</v>
      </c>
      <c r="B50" s="118">
        <v>43664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75"/>
      <c r="K50" s="17">
        <f t="shared" si="0"/>
        <v>1</v>
      </c>
      <c r="L50" s="17">
        <f t="shared" si="1"/>
        <v>3</v>
      </c>
      <c r="M50" s="18"/>
      <c r="N50" s="18"/>
      <c r="O50" s="18"/>
      <c r="P50" s="18"/>
      <c r="Q50" s="18"/>
      <c r="S50" s="18"/>
      <c r="T50" s="18"/>
      <c r="U50" s="18"/>
      <c r="V50" s="18"/>
      <c r="W50" s="18"/>
    </row>
    <row r="51" spans="1:23" ht="17.100000000000001" customHeight="1" x14ac:dyDescent="0.2">
      <c r="A51" s="14">
        <v>11</v>
      </c>
      <c r="B51" s="118">
        <v>43678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75"/>
      <c r="K51" s="17">
        <f t="shared" si="0"/>
        <v>1</v>
      </c>
      <c r="L51" s="17">
        <f t="shared" si="1"/>
        <v>3</v>
      </c>
      <c r="M51" s="18"/>
      <c r="N51" s="18"/>
      <c r="O51" s="18"/>
      <c r="P51" s="18"/>
      <c r="Q51" s="18"/>
      <c r="S51" s="18"/>
      <c r="T51" s="18"/>
      <c r="U51" s="18"/>
      <c r="V51" s="18"/>
      <c r="W51" s="18"/>
    </row>
    <row r="52" spans="1:23" ht="17.100000000000001" customHeight="1" x14ac:dyDescent="0.2">
      <c r="A52" s="14">
        <v>12</v>
      </c>
      <c r="B52" s="118">
        <v>43690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75"/>
      <c r="K52" s="17">
        <f t="shared" si="0"/>
        <v>1</v>
      </c>
      <c r="L52" s="17">
        <f t="shared" si="1"/>
        <v>3</v>
      </c>
      <c r="M52" s="18"/>
      <c r="N52" s="18"/>
      <c r="O52" s="18"/>
      <c r="P52" s="18"/>
      <c r="Q52" s="18"/>
      <c r="S52" s="18"/>
      <c r="T52" s="18"/>
      <c r="U52" s="18"/>
      <c r="V52" s="18"/>
      <c r="W52" s="18"/>
    </row>
    <row r="53" spans="1:23" ht="17.100000000000001" customHeight="1" x14ac:dyDescent="0.2">
      <c r="A53" s="14">
        <v>13</v>
      </c>
      <c r="B53" s="118">
        <v>43692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75"/>
      <c r="K53" s="17">
        <f t="shared" si="0"/>
        <v>1</v>
      </c>
      <c r="L53" s="17">
        <f t="shared" si="1"/>
        <v>3</v>
      </c>
      <c r="M53" s="18"/>
      <c r="N53" s="18"/>
      <c r="O53" s="18"/>
      <c r="P53" s="18"/>
      <c r="Q53" s="18"/>
      <c r="S53" s="18"/>
      <c r="T53" s="18"/>
      <c r="U53" s="18"/>
      <c r="V53" s="18"/>
      <c r="W53" s="18"/>
    </row>
    <row r="54" spans="1:23" ht="17.100000000000001" customHeight="1" x14ac:dyDescent="0.2">
      <c r="A54" s="14">
        <v>14</v>
      </c>
      <c r="B54" s="118">
        <v>43694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75"/>
      <c r="K54" s="17">
        <f t="shared" si="0"/>
        <v>1</v>
      </c>
      <c r="L54" s="17">
        <f t="shared" si="1"/>
        <v>3</v>
      </c>
      <c r="M54" s="18"/>
      <c r="N54" s="18"/>
      <c r="O54" s="18"/>
      <c r="P54" s="18"/>
      <c r="Q54" s="18"/>
      <c r="S54" s="18"/>
      <c r="T54" s="18"/>
      <c r="U54" s="18"/>
      <c r="V54" s="18"/>
      <c r="W54" s="18"/>
    </row>
    <row r="55" spans="1:23" ht="17.100000000000001" customHeight="1" x14ac:dyDescent="0.2">
      <c r="A55" s="14">
        <v>15</v>
      </c>
      <c r="B55" s="118">
        <v>43704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75"/>
      <c r="K55" s="17">
        <f t="shared" si="0"/>
        <v>1</v>
      </c>
      <c r="L55" s="17">
        <f t="shared" si="1"/>
        <v>3</v>
      </c>
      <c r="M55" s="18"/>
      <c r="N55" s="18"/>
      <c r="O55" s="18"/>
      <c r="P55" s="18"/>
      <c r="Q55" s="18"/>
      <c r="S55" s="18"/>
      <c r="T55" s="18"/>
      <c r="U55" s="18"/>
      <c r="V55" s="18"/>
      <c r="W55" s="18"/>
    </row>
    <row r="56" spans="1:23" ht="17.100000000000001" customHeight="1" x14ac:dyDescent="0.2">
      <c r="A56" s="14">
        <v>16</v>
      </c>
      <c r="B56" s="118">
        <v>43719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75"/>
      <c r="K56" s="17">
        <f t="shared" si="0"/>
        <v>1</v>
      </c>
      <c r="L56" s="17">
        <f t="shared" si="1"/>
        <v>3</v>
      </c>
      <c r="M56" s="18"/>
      <c r="N56" s="18"/>
      <c r="O56" s="18"/>
      <c r="P56" s="18"/>
      <c r="Q56" s="18"/>
      <c r="S56" s="18"/>
      <c r="T56" s="18"/>
      <c r="U56" s="18"/>
      <c r="V56" s="18"/>
      <c r="W56" s="18"/>
    </row>
    <row r="57" spans="1:23" ht="17.100000000000001" customHeight="1" x14ac:dyDescent="0.2">
      <c r="A57" s="14">
        <v>17</v>
      </c>
      <c r="B57" s="118">
        <v>43731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75"/>
      <c r="K57" s="17">
        <f t="shared" si="0"/>
        <v>1</v>
      </c>
      <c r="L57" s="17">
        <f t="shared" si="1"/>
        <v>3</v>
      </c>
      <c r="M57" s="18"/>
      <c r="N57" s="18"/>
      <c r="O57" s="18"/>
      <c r="P57" s="18"/>
      <c r="Q57" s="18"/>
      <c r="S57" s="18"/>
      <c r="T57" s="18"/>
      <c r="U57" s="18"/>
      <c r="V57" s="18"/>
      <c r="W57" s="18"/>
    </row>
    <row r="58" spans="1:23" ht="17.100000000000001" customHeight="1" x14ac:dyDescent="0.2">
      <c r="A58" s="14">
        <v>18</v>
      </c>
      <c r="B58" s="118">
        <v>43732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75"/>
      <c r="K58" s="17">
        <f t="shared" si="0"/>
        <v>1</v>
      </c>
      <c r="L58" s="17">
        <f t="shared" si="1"/>
        <v>3</v>
      </c>
      <c r="M58" s="18"/>
      <c r="N58" s="18"/>
      <c r="O58" s="18"/>
      <c r="P58" s="18"/>
      <c r="Q58" s="18"/>
      <c r="S58" s="18"/>
      <c r="T58" s="18"/>
      <c r="U58" s="18"/>
      <c r="V58" s="18"/>
      <c r="W58" s="18"/>
    </row>
    <row r="59" spans="1:23" ht="17.100000000000001" customHeight="1" x14ac:dyDescent="0.2">
      <c r="A59" s="14">
        <v>19</v>
      </c>
      <c r="B59" s="118">
        <v>43733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75"/>
      <c r="K59" s="17">
        <f t="shared" si="0"/>
        <v>1</v>
      </c>
      <c r="L59" s="17">
        <f t="shared" si="1"/>
        <v>3</v>
      </c>
      <c r="M59" s="18"/>
      <c r="N59" s="18"/>
      <c r="O59" s="18"/>
      <c r="P59" s="18"/>
      <c r="Q59" s="18"/>
      <c r="S59" s="18"/>
      <c r="T59" s="18"/>
      <c r="U59" s="18"/>
      <c r="V59" s="18"/>
      <c r="W59" s="18"/>
    </row>
    <row r="60" spans="1:23" ht="17.100000000000001" customHeight="1" x14ac:dyDescent="0.2">
      <c r="A60" s="14">
        <v>20</v>
      </c>
      <c r="B60" s="118">
        <v>43733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75"/>
      <c r="K60" s="17">
        <f t="shared" si="0"/>
        <v>1</v>
      </c>
      <c r="L60" s="17">
        <f t="shared" si="1"/>
        <v>3</v>
      </c>
      <c r="M60" s="18"/>
      <c r="N60" s="18"/>
      <c r="O60" s="18"/>
      <c r="P60" s="18"/>
      <c r="Q60" s="18"/>
      <c r="S60" s="18"/>
      <c r="T60" s="18"/>
      <c r="U60" s="18"/>
      <c r="V60" s="18"/>
      <c r="W60" s="18"/>
    </row>
    <row r="61" spans="1:23" ht="17.100000000000001" customHeight="1" x14ac:dyDescent="0.2">
      <c r="A61" s="14">
        <v>21</v>
      </c>
      <c r="B61" s="118">
        <v>43745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75"/>
      <c r="K61" s="17">
        <f t="shared" si="0"/>
        <v>1</v>
      </c>
      <c r="L61" s="17">
        <f t="shared" si="1"/>
        <v>3</v>
      </c>
      <c r="M61" s="18"/>
      <c r="N61" s="18"/>
      <c r="O61" s="18"/>
      <c r="P61" s="18"/>
      <c r="Q61" s="18"/>
      <c r="S61" s="18"/>
      <c r="T61" s="18"/>
      <c r="U61" s="18"/>
      <c r="V61" s="18"/>
      <c r="W61" s="18"/>
    </row>
    <row r="62" spans="1:23" ht="17.100000000000001" customHeight="1" x14ac:dyDescent="0.2">
      <c r="A62" s="14">
        <v>22</v>
      </c>
      <c r="B62" s="118">
        <v>43746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75"/>
      <c r="K62" s="17">
        <f t="shared" si="0"/>
        <v>1</v>
      </c>
      <c r="L62" s="17">
        <f t="shared" si="1"/>
        <v>3</v>
      </c>
      <c r="M62" s="18"/>
      <c r="N62" s="18"/>
      <c r="O62" s="18"/>
      <c r="P62" s="18"/>
      <c r="Q62" s="18"/>
      <c r="S62" s="18"/>
      <c r="T62" s="18"/>
      <c r="U62" s="18"/>
      <c r="V62" s="18"/>
      <c r="W62" s="18"/>
    </row>
    <row r="63" spans="1:23" ht="17.100000000000001" customHeight="1" x14ac:dyDescent="0.2">
      <c r="A63" s="14">
        <v>23</v>
      </c>
      <c r="B63" s="118">
        <v>43750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0</v>
      </c>
      <c r="I63" s="125">
        <v>0</v>
      </c>
      <c r="J63" s="75"/>
      <c r="K63" s="17">
        <f t="shared" si="0"/>
        <v>1</v>
      </c>
      <c r="L63" s="17">
        <f t="shared" si="1"/>
        <v>3</v>
      </c>
      <c r="M63" s="18"/>
      <c r="N63" s="18"/>
      <c r="O63" s="18"/>
      <c r="P63" s="18"/>
      <c r="Q63" s="18"/>
      <c r="S63" s="18"/>
      <c r="T63" s="18"/>
      <c r="U63" s="18"/>
      <c r="V63" s="18"/>
      <c r="W63" s="18"/>
    </row>
    <row r="64" spans="1:23" ht="17.100000000000001" customHeight="1" x14ac:dyDescent="0.2">
      <c r="A64" s="14">
        <v>24</v>
      </c>
      <c r="B64" s="118">
        <v>43753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75"/>
      <c r="K64" s="17">
        <f t="shared" si="0"/>
        <v>1</v>
      </c>
      <c r="L64" s="17">
        <f t="shared" si="1"/>
        <v>3</v>
      </c>
      <c r="M64" s="18"/>
      <c r="N64" s="18"/>
      <c r="O64" s="18"/>
      <c r="P64" s="18"/>
      <c r="Q64" s="18"/>
      <c r="S64" s="18"/>
      <c r="T64" s="18"/>
      <c r="U64" s="18"/>
      <c r="V64" s="18"/>
      <c r="W64" s="18"/>
    </row>
    <row r="65" spans="1:23" ht="17.100000000000001" customHeight="1" x14ac:dyDescent="0.2">
      <c r="A65" s="14">
        <v>25</v>
      </c>
      <c r="B65" s="118">
        <v>43760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75"/>
      <c r="K65" s="17">
        <f t="shared" si="0"/>
        <v>1</v>
      </c>
      <c r="L65" s="17">
        <f t="shared" si="1"/>
        <v>3</v>
      </c>
      <c r="M65" s="18"/>
      <c r="N65" s="18"/>
      <c r="O65" s="18"/>
      <c r="P65" s="18"/>
      <c r="Q65" s="18"/>
      <c r="S65" s="18"/>
      <c r="T65" s="18"/>
      <c r="U65" s="18"/>
      <c r="V65" s="18"/>
      <c r="W65" s="18"/>
    </row>
    <row r="66" spans="1:23" ht="17.100000000000001" customHeight="1" x14ac:dyDescent="0.2">
      <c r="A66" s="14">
        <v>26</v>
      </c>
      <c r="B66" s="118">
        <v>43761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75"/>
      <c r="K66" s="17">
        <f t="shared" si="0"/>
        <v>1</v>
      </c>
      <c r="L66" s="17">
        <f t="shared" si="1"/>
        <v>3</v>
      </c>
      <c r="M66" s="18"/>
      <c r="N66" s="18"/>
      <c r="O66" s="18"/>
      <c r="P66" s="18"/>
      <c r="Q66" s="18"/>
      <c r="S66" s="18"/>
      <c r="T66" s="18"/>
      <c r="U66" s="18"/>
      <c r="V66" s="18"/>
      <c r="W66" s="18"/>
    </row>
    <row r="67" spans="1:23" ht="17.100000000000001" customHeight="1" x14ac:dyDescent="0.2">
      <c r="A67" s="14">
        <v>27</v>
      </c>
      <c r="B67" s="118">
        <v>43788</v>
      </c>
      <c r="C67" s="125">
        <v>0</v>
      </c>
      <c r="D67" s="125">
        <v>0</v>
      </c>
      <c r="E67" s="125">
        <v>0</v>
      </c>
      <c r="F67" s="125">
        <v>0</v>
      </c>
      <c r="G67" s="125">
        <v>0</v>
      </c>
      <c r="H67" s="125">
        <v>0</v>
      </c>
      <c r="I67" s="125">
        <v>0</v>
      </c>
      <c r="J67" s="75"/>
      <c r="K67" s="17">
        <f t="shared" si="0"/>
        <v>1</v>
      </c>
      <c r="L67" s="17">
        <f t="shared" si="1"/>
        <v>3</v>
      </c>
      <c r="M67" s="18"/>
      <c r="N67" s="18"/>
      <c r="O67" s="18"/>
      <c r="P67" s="18"/>
      <c r="Q67" s="18"/>
      <c r="S67" s="18"/>
      <c r="T67" s="18"/>
      <c r="U67" s="18"/>
      <c r="V67" s="18"/>
      <c r="W67" s="18"/>
    </row>
    <row r="68" spans="1:23" ht="17.100000000000001" customHeight="1" x14ac:dyDescent="0.2">
      <c r="A68" s="14">
        <v>28</v>
      </c>
      <c r="B68" s="118">
        <v>43791</v>
      </c>
      <c r="C68" s="125">
        <v>0</v>
      </c>
      <c r="D68" s="125">
        <v>0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75"/>
      <c r="K68" s="17">
        <f t="shared" si="0"/>
        <v>1</v>
      </c>
      <c r="L68" s="17">
        <f t="shared" si="1"/>
        <v>3</v>
      </c>
      <c r="M68" s="18"/>
      <c r="N68" s="18"/>
      <c r="O68" s="18"/>
      <c r="P68" s="18"/>
      <c r="Q68" s="18"/>
      <c r="S68" s="18"/>
      <c r="T68" s="18"/>
      <c r="U68" s="18"/>
      <c r="V68" s="18"/>
      <c r="W68" s="18"/>
    </row>
    <row r="69" spans="1:23" ht="17.100000000000001" customHeight="1" x14ac:dyDescent="0.2">
      <c r="A69" s="14">
        <v>29</v>
      </c>
      <c r="B69" s="118">
        <v>43795</v>
      </c>
      <c r="C69" s="125">
        <v>0</v>
      </c>
      <c r="D69" s="125">
        <v>0</v>
      </c>
      <c r="E69" s="125">
        <v>0</v>
      </c>
      <c r="F69" s="125">
        <v>0</v>
      </c>
      <c r="G69" s="125">
        <v>0</v>
      </c>
      <c r="H69" s="125">
        <v>0</v>
      </c>
      <c r="I69" s="125">
        <v>0</v>
      </c>
      <c r="J69" s="75"/>
      <c r="K69" s="17">
        <f t="shared" si="0"/>
        <v>1</v>
      </c>
      <c r="L69" s="17">
        <f t="shared" si="1"/>
        <v>3</v>
      </c>
      <c r="M69" s="18"/>
      <c r="N69" s="18"/>
      <c r="O69" s="18"/>
      <c r="P69" s="18"/>
      <c r="Q69" s="18"/>
      <c r="S69" s="18"/>
      <c r="T69" s="18"/>
      <c r="U69" s="18"/>
      <c r="V69" s="18"/>
      <c r="W69" s="18"/>
    </row>
    <row r="70" spans="1:23" ht="17.100000000000001" customHeight="1" x14ac:dyDescent="0.2">
      <c r="A70" s="14">
        <v>30</v>
      </c>
      <c r="B70" s="118">
        <v>43798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75"/>
      <c r="K70" s="17">
        <f t="shared" si="0"/>
        <v>1</v>
      </c>
      <c r="L70" s="17">
        <f t="shared" si="1"/>
        <v>3</v>
      </c>
      <c r="M70" s="18"/>
      <c r="N70" s="18"/>
      <c r="O70" s="18"/>
      <c r="P70" s="18"/>
      <c r="Q70" s="18"/>
      <c r="S70" s="18"/>
      <c r="T70" s="18"/>
      <c r="U70" s="18"/>
      <c r="V70" s="18"/>
      <c r="W70" s="18"/>
    </row>
    <row r="71" spans="1:23" ht="17.100000000000001" customHeight="1" x14ac:dyDescent="0.2">
      <c r="A71" s="14">
        <v>31</v>
      </c>
      <c r="B71" s="118">
        <v>43801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75"/>
      <c r="K71" s="17">
        <f t="shared" si="0"/>
        <v>1</v>
      </c>
      <c r="L71" s="17">
        <f t="shared" si="1"/>
        <v>3</v>
      </c>
      <c r="M71" s="18"/>
      <c r="N71" s="18"/>
      <c r="O71" s="18"/>
      <c r="P71" s="18"/>
      <c r="Q71" s="18"/>
      <c r="S71" s="18"/>
      <c r="T71" s="18"/>
      <c r="U71" s="18"/>
      <c r="V71" s="18"/>
      <c r="W71" s="18"/>
    </row>
    <row r="72" spans="1:23" ht="17.100000000000001" customHeight="1" x14ac:dyDescent="0.2">
      <c r="A72" s="14">
        <v>32</v>
      </c>
      <c r="B72" s="118">
        <v>43803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75"/>
      <c r="K72" s="17">
        <f t="shared" si="0"/>
        <v>1</v>
      </c>
      <c r="L72" s="17">
        <f t="shared" si="1"/>
        <v>3</v>
      </c>
      <c r="M72" s="18"/>
      <c r="N72" s="18"/>
      <c r="O72" s="18"/>
      <c r="P72" s="18"/>
      <c r="Q72" s="18"/>
      <c r="S72" s="18"/>
      <c r="T72" s="18"/>
      <c r="U72" s="18"/>
      <c r="V72" s="18"/>
      <c r="W72" s="18"/>
    </row>
    <row r="73" spans="1:23" ht="17.100000000000001" customHeight="1" x14ac:dyDescent="0.2">
      <c r="A73" s="14">
        <v>33</v>
      </c>
      <c r="B73" s="118">
        <v>43811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75"/>
      <c r="K73" s="17">
        <f t="shared" si="0"/>
        <v>1</v>
      </c>
      <c r="L73" s="17">
        <f t="shared" si="1"/>
        <v>3</v>
      </c>
      <c r="M73" s="18"/>
      <c r="N73" s="18"/>
      <c r="O73" s="18"/>
      <c r="P73" s="18"/>
      <c r="Q73" s="18"/>
      <c r="S73" s="18"/>
      <c r="T73" s="18"/>
      <c r="U73" s="18"/>
      <c r="V73" s="18"/>
      <c r="W73" s="18"/>
    </row>
    <row r="74" spans="1:23" s="80" customFormat="1" ht="17.100000000000001" customHeight="1" x14ac:dyDescent="0.2">
      <c r="A74" s="76">
        <v>34</v>
      </c>
      <c r="B74" s="118">
        <v>43824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95"/>
      <c r="K74" s="17">
        <f t="shared" si="0"/>
        <v>1</v>
      </c>
      <c r="L74" s="17">
        <f t="shared" si="1"/>
        <v>3</v>
      </c>
      <c r="M74" s="78"/>
      <c r="N74" s="78"/>
      <c r="O74" s="78"/>
      <c r="P74" s="78"/>
      <c r="Q74" s="78"/>
      <c r="S74" s="78"/>
      <c r="T74" s="78"/>
      <c r="U74" s="78"/>
      <c r="V74" s="78"/>
      <c r="W74" s="78"/>
    </row>
    <row r="75" spans="1:23" ht="17.100000000000001" customHeight="1" x14ac:dyDescent="0.2">
      <c r="A75" s="14"/>
      <c r="B75" s="118">
        <v>43829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6"/>
      <c r="K75" s="17">
        <f t="shared" si="0"/>
        <v>1</v>
      </c>
      <c r="L75" s="17">
        <f t="shared" si="1"/>
        <v>3</v>
      </c>
      <c r="M75" s="18"/>
      <c r="N75" s="18"/>
      <c r="O75" s="18"/>
      <c r="P75" s="18"/>
      <c r="Q75" s="18"/>
      <c r="S75" s="18"/>
      <c r="T75" s="18"/>
      <c r="U75" s="18"/>
      <c r="V75" s="18"/>
      <c r="W75" s="18"/>
    </row>
    <row r="76" spans="1:23" ht="17.100000000000001" customHeight="1" x14ac:dyDescent="0.2">
      <c r="A76" s="14"/>
      <c r="B76" s="118">
        <v>43830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6"/>
      <c r="K76" s="17">
        <f t="shared" si="0"/>
        <v>1</v>
      </c>
      <c r="L76" s="17">
        <f t="shared" si="1"/>
        <v>3</v>
      </c>
      <c r="M76" s="18"/>
      <c r="N76" s="18"/>
      <c r="O76" s="18"/>
      <c r="P76" s="18"/>
      <c r="Q76" s="18"/>
      <c r="S76" s="18"/>
      <c r="T76" s="18"/>
      <c r="U76" s="18"/>
      <c r="V76" s="18"/>
      <c r="W76" s="18"/>
    </row>
    <row r="77" spans="1:23" ht="17.100000000000001" customHeight="1" x14ac:dyDescent="0.2">
      <c r="A77" s="14" t="s">
        <v>9</v>
      </c>
      <c r="B77" s="19"/>
      <c r="C77" s="15">
        <f>IF(M77=0, "&lt; 1", M77)</f>
        <v>1</v>
      </c>
      <c r="D77" s="15" t="str">
        <f>IF(N77=0, "&lt; 1", N77)</f>
        <v>&lt; 1</v>
      </c>
      <c r="E77" s="15" t="str">
        <f t="shared" ref="D77:G78" si="2">IF(O77=0, "&lt; 1", O77)</f>
        <v>&lt; 1</v>
      </c>
      <c r="F77" s="15" t="str">
        <f t="shared" si="2"/>
        <v>&lt; 1</v>
      </c>
      <c r="G77" s="15" t="str">
        <f t="shared" si="2"/>
        <v>&lt; 1</v>
      </c>
      <c r="H77" s="68"/>
      <c r="I77" s="68"/>
      <c r="J77" s="30"/>
      <c r="M77" s="14">
        <f>ROUNDUP(AVERAGE(M13:M76), 0)</f>
        <v>1</v>
      </c>
      <c r="N77" s="14">
        <f>ROUNDUP(AVERAGE(N13:N76), 0)</f>
        <v>0</v>
      </c>
      <c r="O77" s="14">
        <f>ROUNDUP(AVERAGE(O13:O76), 0)</f>
        <v>0</v>
      </c>
      <c r="P77" s="14">
        <f>ROUNDUP(AVERAGE(P13:P76), 0)</f>
        <v>0</v>
      </c>
      <c r="Q77" s="14">
        <f>ROUNDUP(AVERAGE(Q13:Q76), 0)</f>
        <v>0</v>
      </c>
      <c r="S77" s="18"/>
      <c r="T77" s="18"/>
      <c r="U77" s="18"/>
      <c r="V77" s="18"/>
      <c r="W77" s="18"/>
    </row>
    <row r="78" spans="1:23" ht="17.100000000000001" customHeight="1" x14ac:dyDescent="0.2">
      <c r="A78" s="14" t="s">
        <v>10</v>
      </c>
      <c r="B78" s="20"/>
      <c r="C78" s="15" t="str">
        <f>IF(M78=0, "&lt; 1", M78)</f>
        <v>&lt; 1</v>
      </c>
      <c r="D78" s="15" t="str">
        <f t="shared" si="2"/>
        <v>&lt; 1</v>
      </c>
      <c r="E78" s="15" t="str">
        <f t="shared" si="2"/>
        <v>&lt; 1</v>
      </c>
      <c r="F78" s="15" t="str">
        <f t="shared" si="2"/>
        <v>&lt; 1</v>
      </c>
      <c r="G78" s="15" t="str">
        <f t="shared" si="2"/>
        <v>&lt; 1</v>
      </c>
      <c r="H78" s="68"/>
      <c r="I78" s="68"/>
      <c r="J78" s="30"/>
      <c r="M78" s="14">
        <f>MIN(M13:M76)</f>
        <v>0</v>
      </c>
      <c r="N78" s="14">
        <f>MIN(N13:N76)</f>
        <v>0</v>
      </c>
      <c r="O78" s="14">
        <f>MIN(O13:O76)</f>
        <v>0</v>
      </c>
      <c r="P78" s="14">
        <f>MIN(P13:P76)</f>
        <v>0</v>
      </c>
      <c r="Q78" s="14">
        <f>MIN(Q13:Q76)</f>
        <v>0</v>
      </c>
      <c r="S78" s="18"/>
      <c r="T78" s="18"/>
      <c r="U78" s="18"/>
      <c r="V78" s="18"/>
      <c r="W78" s="18"/>
    </row>
    <row r="79" spans="1:23" ht="17.100000000000001" customHeight="1" x14ac:dyDescent="0.2">
      <c r="A79" s="14" t="s">
        <v>11</v>
      </c>
      <c r="B79" s="20"/>
      <c r="C79" s="15">
        <f>MAX(C35:C76)</f>
        <v>0</v>
      </c>
      <c r="D79" s="15">
        <f t="shared" ref="D79:I79" si="3">MAX(D35:D76)</f>
        <v>0</v>
      </c>
      <c r="E79" s="15">
        <f t="shared" si="3"/>
        <v>1</v>
      </c>
      <c r="F79" s="15">
        <f t="shared" si="3"/>
        <v>0</v>
      </c>
      <c r="G79" s="15">
        <f t="shared" si="3"/>
        <v>0</v>
      </c>
      <c r="H79" s="15">
        <f t="shared" si="3"/>
        <v>0</v>
      </c>
      <c r="I79" s="15">
        <f t="shared" si="3"/>
        <v>0</v>
      </c>
      <c r="J79" s="30"/>
      <c r="M79" s="14">
        <f>MAX(M13:M76)</f>
        <v>1</v>
      </c>
      <c r="N79" s="14">
        <f>MAX(N13:N76)</f>
        <v>0</v>
      </c>
      <c r="O79" s="14">
        <f>MAX(O13:O76)</f>
        <v>0</v>
      </c>
      <c r="P79" s="14">
        <f>MAX(P13:P76)</f>
        <v>0</v>
      </c>
      <c r="Q79" s="14">
        <f>MAX(Q13:Q76)</f>
        <v>0</v>
      </c>
      <c r="S79" s="18"/>
      <c r="T79" s="18"/>
      <c r="U79" s="18"/>
      <c r="V79" s="18"/>
      <c r="W79" s="18"/>
    </row>
    <row r="80" spans="1:23" ht="17.100000000000001" customHeight="1" x14ac:dyDescent="0.2">
      <c r="A80" s="14" t="s">
        <v>12</v>
      </c>
      <c r="B80" s="20"/>
      <c r="C80" s="21">
        <f>M80</f>
        <v>0.35355339059327379</v>
      </c>
      <c r="D80" s="21">
        <f t="shared" ref="D80:G81" si="4">N80</f>
        <v>0</v>
      </c>
      <c r="E80" s="21">
        <f t="shared" si="4"/>
        <v>0</v>
      </c>
      <c r="F80" s="21">
        <f t="shared" si="4"/>
        <v>0</v>
      </c>
      <c r="G80" s="21">
        <f t="shared" si="4"/>
        <v>0</v>
      </c>
      <c r="H80" s="69"/>
      <c r="I80" s="69"/>
      <c r="J80" s="22"/>
      <c r="M80" s="21">
        <f>STDEV(M13:M76)</f>
        <v>0.35355339059327379</v>
      </c>
      <c r="N80" s="21">
        <f>STDEV(N13:N76)</f>
        <v>0</v>
      </c>
      <c r="O80" s="21">
        <f>STDEV(O13:O76)</f>
        <v>0</v>
      </c>
      <c r="P80" s="21">
        <f>STDEV(P13:P76)</f>
        <v>0</v>
      </c>
      <c r="Q80" s="21">
        <f>STDEV(Q13:Q76)</f>
        <v>0</v>
      </c>
      <c r="S80" s="14" t="e">
        <f>ROUNDUP(AVERAGE(S13:S79), 0)</f>
        <v>#DIV/0!</v>
      </c>
      <c r="T80" s="14" t="e">
        <f>ROUNDUP(AVERAGE(T13:T79), 0)</f>
        <v>#DIV/0!</v>
      </c>
      <c r="U80" s="14" t="e">
        <f>ROUNDUP(AVERAGE(U13:U79), 0)</f>
        <v>#DIV/0!</v>
      </c>
      <c r="V80" s="14" t="e">
        <f>ROUNDUP(AVERAGE(V13:V79), 0)</f>
        <v>#DIV/0!</v>
      </c>
      <c r="W80" s="14" t="e">
        <f>ROUNDUP(AVERAGE(W13:W79), 0)</f>
        <v>#DIV/0!</v>
      </c>
    </row>
    <row r="81" spans="1:32" ht="17.100000000000001" customHeight="1" x14ac:dyDescent="0.2">
      <c r="A81" s="14" t="s">
        <v>13</v>
      </c>
      <c r="B81" s="20"/>
      <c r="C81" s="21">
        <f>M81</f>
        <v>35.355339059327378</v>
      </c>
      <c r="D81" s="21" t="str">
        <f t="shared" si="4"/>
        <v>NA</v>
      </c>
      <c r="E81" s="21" t="str">
        <f t="shared" si="4"/>
        <v>NA</v>
      </c>
      <c r="F81" s="21" t="str">
        <f t="shared" si="4"/>
        <v>NA</v>
      </c>
      <c r="G81" s="21" t="str">
        <f t="shared" si="4"/>
        <v>NA</v>
      </c>
      <c r="H81" s="69"/>
      <c r="I81" s="69"/>
      <c r="J81" s="22"/>
      <c r="M81" s="21">
        <f>IF(M77=0, "NA", M80*100/M77)</f>
        <v>35.355339059327378</v>
      </c>
      <c r="N81" s="21" t="str">
        <f>IF(N77=0, "NA", N80*100/N77)</f>
        <v>NA</v>
      </c>
      <c r="O81" s="21" t="str">
        <f>IF(O77=0, "NA", O80*100/O77)</f>
        <v>NA</v>
      </c>
      <c r="P81" s="21" t="str">
        <f>IF(P77=0, "NA", P80*100/P77)</f>
        <v>NA</v>
      </c>
      <c r="Q81" s="21" t="str">
        <f>IF(Q77=0, "NA", Q80*100/Q77)</f>
        <v>NA</v>
      </c>
      <c r="S81" s="14">
        <f>MIN(S13:S79)</f>
        <v>0</v>
      </c>
      <c r="T81" s="14">
        <f>MIN(T13:T79)</f>
        <v>0</v>
      </c>
      <c r="U81" s="14">
        <f>MIN(U13:U79)</f>
        <v>0</v>
      </c>
      <c r="V81" s="14">
        <f>MIN(V13:V79)</f>
        <v>0</v>
      </c>
      <c r="W81" s="14">
        <f>MIN(W13:W79)</f>
        <v>0</v>
      </c>
    </row>
    <row r="82" spans="1:32" ht="11.25" customHeight="1" x14ac:dyDescent="0.2">
      <c r="N82" s="23"/>
      <c r="S82" s="14">
        <f>MAX(S13:S79)</f>
        <v>0</v>
      </c>
      <c r="T82" s="14">
        <f>MAX(T13:T79)</f>
        <v>0</v>
      </c>
      <c r="U82" s="14">
        <f>MAX(U13:U79)</f>
        <v>0</v>
      </c>
      <c r="V82" s="14">
        <f>MAX(V13:V79)</f>
        <v>0</v>
      </c>
      <c r="W82" s="14">
        <f>MAX(W13:W79)</f>
        <v>0</v>
      </c>
    </row>
    <row r="83" spans="1:32" s="34" customFormat="1" ht="14.25" customHeight="1" x14ac:dyDescent="0.2">
      <c r="A83" s="132" t="s">
        <v>28</v>
      </c>
      <c r="B83" s="132"/>
      <c r="C83" s="132"/>
      <c r="E83" s="40"/>
      <c r="F83" s="36"/>
      <c r="G83" s="36"/>
      <c r="H83" s="55"/>
      <c r="I83" s="55"/>
      <c r="J83" s="36"/>
      <c r="K83" s="35"/>
      <c r="L83" s="35"/>
      <c r="S83" s="21" t="e">
        <f>STDEV(S13:S79)</f>
        <v>#DIV/0!</v>
      </c>
      <c r="T83" s="21" t="e">
        <f>STDEV(T13:T79)</f>
        <v>#DIV/0!</v>
      </c>
      <c r="U83" s="21" t="e">
        <f>STDEV(U13:U79)</f>
        <v>#DIV/0!</v>
      </c>
      <c r="V83" s="21" t="e">
        <f>STDEV(V13:V79)</f>
        <v>#DIV/0!</v>
      </c>
      <c r="W83" s="21" t="e">
        <f>STDEV(W13:W79)</f>
        <v>#DIV/0!</v>
      </c>
    </row>
    <row r="84" spans="1:32" s="34" customFormat="1" ht="14.25" customHeight="1" x14ac:dyDescent="0.2">
      <c r="A84" s="133" t="s">
        <v>29</v>
      </c>
      <c r="B84" s="134"/>
      <c r="C84" s="134"/>
      <c r="E84" s="40"/>
      <c r="F84" s="36"/>
      <c r="G84" s="36"/>
      <c r="H84" s="55"/>
      <c r="I84" s="55"/>
      <c r="J84" s="36"/>
      <c r="K84" s="39"/>
      <c r="L84" s="39"/>
      <c r="S84" s="21" t="e">
        <f>IF(S80=0, "NA", S83*100/S80)</f>
        <v>#DIV/0!</v>
      </c>
      <c r="T84" s="21" t="e">
        <f>IF(T80=0, "NA", T83*100/T80)</f>
        <v>#DIV/0!</v>
      </c>
      <c r="U84" s="21" t="e">
        <f>IF(U80=0, "NA", U83*100/U80)</f>
        <v>#DIV/0!</v>
      </c>
      <c r="V84" s="21" t="e">
        <f>IF(V80=0, "NA", V83*100/V80)</f>
        <v>#DIV/0!</v>
      </c>
      <c r="W84" s="21" t="e">
        <f>IF(W80=0, "NA", W83*100/W80)</f>
        <v>#DIV/0!</v>
      </c>
    </row>
    <row r="85" spans="1:32" ht="15.95" customHeight="1" x14ac:dyDescent="0.2">
      <c r="A85" s="14" t="s">
        <v>9</v>
      </c>
      <c r="B85" s="20"/>
      <c r="C85" s="15" t="s">
        <v>62</v>
      </c>
      <c r="D85" s="15" t="s">
        <v>62</v>
      </c>
      <c r="E85" s="15" t="s">
        <v>62</v>
      </c>
      <c r="F85" s="15" t="s">
        <v>62</v>
      </c>
      <c r="G85" s="15" t="s">
        <v>62</v>
      </c>
      <c r="H85" s="68"/>
      <c r="I85" s="68"/>
      <c r="J85" s="30"/>
      <c r="M85" s="28"/>
      <c r="N85" s="28"/>
      <c r="O85" s="28"/>
      <c r="P85" s="28"/>
      <c r="Q85" s="28"/>
      <c r="R85" s="28"/>
      <c r="X85" s="28"/>
      <c r="Y85" s="28"/>
      <c r="Z85" s="28"/>
      <c r="AA85" s="28"/>
      <c r="AB85" s="28"/>
      <c r="AC85" s="28"/>
      <c r="AD85" s="28"/>
      <c r="AE85" s="28"/>
      <c r="AF85" s="28"/>
    </row>
    <row r="86" spans="1:32" ht="15.95" customHeight="1" x14ac:dyDescent="0.2">
      <c r="A86" s="14" t="s">
        <v>10</v>
      </c>
      <c r="B86" s="20"/>
      <c r="C86" s="15" t="s">
        <v>62</v>
      </c>
      <c r="D86" s="15" t="s">
        <v>62</v>
      </c>
      <c r="E86" s="15" t="s">
        <v>62</v>
      </c>
      <c r="F86" s="15" t="s">
        <v>62</v>
      </c>
      <c r="G86" s="15" t="s">
        <v>62</v>
      </c>
      <c r="H86" s="68"/>
      <c r="I86" s="68"/>
      <c r="J86" s="30"/>
      <c r="M86" s="28"/>
      <c r="N86" s="28"/>
      <c r="O86" s="28"/>
      <c r="P86" s="28"/>
      <c r="Q86" s="28"/>
      <c r="R86" s="28"/>
      <c r="X86" s="28"/>
      <c r="Y86" s="28"/>
      <c r="Z86" s="28"/>
      <c r="AA86" s="28"/>
      <c r="AB86" s="28"/>
      <c r="AC86" s="28"/>
      <c r="AD86" s="28"/>
      <c r="AE86" s="28"/>
      <c r="AF86" s="28"/>
    </row>
    <row r="87" spans="1:32" ht="15.95" customHeight="1" x14ac:dyDescent="0.2">
      <c r="A87" s="14" t="s">
        <v>11</v>
      </c>
      <c r="B87" s="20"/>
      <c r="C87" s="15" t="s">
        <v>62</v>
      </c>
      <c r="D87" s="15" t="s">
        <v>62</v>
      </c>
      <c r="E87" s="15" t="s">
        <v>62</v>
      </c>
      <c r="F87" s="15" t="s">
        <v>62</v>
      </c>
      <c r="G87" s="15" t="s">
        <v>62</v>
      </c>
      <c r="H87" s="68"/>
      <c r="I87" s="68"/>
      <c r="J87" s="30"/>
      <c r="L87" s="38"/>
      <c r="M87" s="38"/>
      <c r="N87" s="38"/>
      <c r="O87" s="46"/>
      <c r="P87" s="46"/>
      <c r="Q87" s="46"/>
      <c r="R87" s="44"/>
      <c r="S87" s="46"/>
      <c r="T87" s="46"/>
      <c r="U87" s="46"/>
      <c r="V87" s="26"/>
      <c r="W87" s="46"/>
      <c r="X87" s="46"/>
      <c r="Y87" s="46"/>
      <c r="Z87" s="44"/>
      <c r="AA87" s="44"/>
      <c r="AB87" s="44"/>
      <c r="AC87" s="28"/>
      <c r="AD87" s="28"/>
      <c r="AE87" s="28"/>
      <c r="AF87" s="28"/>
    </row>
    <row r="88" spans="1:32" ht="15.95" customHeight="1" x14ac:dyDescent="0.2">
      <c r="A88" s="14" t="s">
        <v>12</v>
      </c>
      <c r="B88" s="20"/>
      <c r="C88" s="15" t="s">
        <v>62</v>
      </c>
      <c r="D88" s="15" t="s">
        <v>62</v>
      </c>
      <c r="E88" s="15" t="s">
        <v>62</v>
      </c>
      <c r="F88" s="15" t="s">
        <v>62</v>
      </c>
      <c r="G88" s="15" t="s">
        <v>62</v>
      </c>
      <c r="H88" s="68"/>
      <c r="I88" s="68"/>
      <c r="J88" s="30"/>
      <c r="L88" s="13"/>
      <c r="M88" s="13"/>
      <c r="O88" s="46"/>
      <c r="P88" s="46"/>
      <c r="Q88" s="46"/>
      <c r="R88" s="26"/>
      <c r="S88" s="46"/>
      <c r="T88" s="46"/>
      <c r="U88" s="46"/>
      <c r="V88" s="26"/>
      <c r="W88" s="46"/>
      <c r="X88" s="46"/>
      <c r="Y88" s="46"/>
      <c r="Z88" s="44"/>
      <c r="AA88" s="44"/>
      <c r="AB88" s="44"/>
      <c r="AC88" s="28"/>
      <c r="AD88" s="28"/>
      <c r="AE88" s="28"/>
      <c r="AF88" s="28"/>
    </row>
    <row r="89" spans="1:32" ht="15.95" customHeight="1" x14ac:dyDescent="0.2">
      <c r="A89" s="14" t="s">
        <v>13</v>
      </c>
      <c r="B89" s="20"/>
      <c r="C89" s="15" t="s">
        <v>62</v>
      </c>
      <c r="D89" s="15" t="s">
        <v>62</v>
      </c>
      <c r="E89" s="15" t="s">
        <v>62</v>
      </c>
      <c r="F89" s="15" t="s">
        <v>62</v>
      </c>
      <c r="G89" s="15" t="s">
        <v>62</v>
      </c>
      <c r="H89" s="68"/>
      <c r="I89" s="68"/>
      <c r="J89" s="30"/>
      <c r="L89" s="13"/>
      <c r="M89" s="13"/>
      <c r="O89" s="47"/>
      <c r="P89" s="47"/>
      <c r="Q89" s="47"/>
      <c r="R89" s="26"/>
      <c r="S89" s="47"/>
      <c r="T89" s="47"/>
      <c r="U89" s="47"/>
      <c r="V89" s="26"/>
      <c r="W89" s="47"/>
      <c r="X89" s="47"/>
      <c r="Y89" s="47"/>
      <c r="Z89" s="44"/>
      <c r="AA89" s="44"/>
      <c r="AB89" s="44"/>
      <c r="AC89" s="28"/>
      <c r="AD89" s="28"/>
      <c r="AE89" s="28"/>
      <c r="AF89" s="28"/>
    </row>
    <row r="90" spans="1:32" ht="15.95" customHeight="1" x14ac:dyDescent="0.2">
      <c r="L90" s="13"/>
      <c r="M90" s="13"/>
      <c r="O90" s="37"/>
      <c r="P90" s="37"/>
      <c r="Q90" s="37"/>
      <c r="R90" s="26"/>
      <c r="S90" s="37"/>
      <c r="T90" s="37"/>
      <c r="U90" s="37"/>
      <c r="V90" s="26"/>
      <c r="W90" s="37"/>
      <c r="X90" s="37"/>
      <c r="Y90" s="37"/>
      <c r="Z90" s="44"/>
      <c r="AA90" s="44"/>
      <c r="AB90" s="44"/>
      <c r="AC90" s="28"/>
      <c r="AD90" s="28"/>
      <c r="AE90" s="28"/>
      <c r="AF90" s="28"/>
    </row>
    <row r="91" spans="1:32" ht="15.95" customHeight="1" x14ac:dyDescent="0.2">
      <c r="A91" s="24"/>
      <c r="L91" s="13"/>
      <c r="M91" s="13"/>
      <c r="O91" s="37"/>
      <c r="P91" s="37"/>
      <c r="Q91" s="37"/>
      <c r="R91" s="26"/>
      <c r="S91" s="37"/>
      <c r="T91" s="37"/>
      <c r="U91" s="37"/>
      <c r="V91" s="26"/>
      <c r="W91" s="37"/>
      <c r="X91" s="37"/>
      <c r="Y91" s="37"/>
      <c r="Z91" s="44"/>
      <c r="AA91" s="44"/>
      <c r="AB91" s="44"/>
      <c r="AC91" s="28"/>
      <c r="AD91" s="28"/>
      <c r="AE91" s="28"/>
      <c r="AF91" s="28"/>
    </row>
    <row r="92" spans="1:32" ht="15.95" customHeight="1" x14ac:dyDescent="0.2">
      <c r="L92" s="13"/>
      <c r="M92" s="13"/>
      <c r="O92" s="37"/>
      <c r="P92" s="37"/>
      <c r="Q92" s="37"/>
      <c r="R92" s="26"/>
      <c r="S92" s="37"/>
      <c r="T92" s="37"/>
      <c r="U92" s="37"/>
      <c r="V92" s="26"/>
      <c r="W92" s="37"/>
      <c r="X92" s="37"/>
      <c r="Y92" s="37"/>
      <c r="Z92" s="44"/>
      <c r="AA92" s="44"/>
      <c r="AB92" s="44"/>
      <c r="AC92" s="28"/>
      <c r="AD92" s="28"/>
      <c r="AE92" s="28"/>
      <c r="AF92" s="28"/>
    </row>
    <row r="93" spans="1:32" ht="15.95" customHeight="1" x14ac:dyDescent="0.2">
      <c r="L93" s="13"/>
      <c r="M93" s="13"/>
      <c r="O93" s="37"/>
      <c r="P93" s="37"/>
      <c r="Q93" s="37"/>
      <c r="R93" s="26"/>
      <c r="S93" s="37"/>
      <c r="T93" s="37"/>
      <c r="U93" s="37"/>
      <c r="V93" s="26"/>
      <c r="W93" s="37"/>
      <c r="X93" s="37"/>
      <c r="Y93" s="37"/>
      <c r="Z93" s="44"/>
      <c r="AA93" s="44"/>
      <c r="AB93" s="44"/>
      <c r="AC93" s="28"/>
      <c r="AD93" s="28"/>
      <c r="AE93" s="28"/>
      <c r="AF93" s="28"/>
    </row>
    <row r="94" spans="1:32" ht="15.95" customHeight="1" x14ac:dyDescent="0.2">
      <c r="L94" s="13"/>
      <c r="M94" s="13"/>
      <c r="O94" s="37"/>
      <c r="P94" s="37"/>
      <c r="Q94" s="37"/>
      <c r="R94" s="26"/>
      <c r="S94" s="37"/>
      <c r="T94" s="37"/>
      <c r="U94" s="37"/>
      <c r="V94" s="26"/>
      <c r="W94" s="37"/>
      <c r="X94" s="37"/>
      <c r="Y94" s="37"/>
      <c r="Z94" s="44"/>
      <c r="AA94" s="44"/>
      <c r="AB94" s="44"/>
      <c r="AC94" s="28"/>
      <c r="AD94" s="28"/>
      <c r="AE94" s="28"/>
      <c r="AF94" s="28"/>
    </row>
    <row r="95" spans="1:32" ht="15.95" customHeight="1" x14ac:dyDescent="0.2">
      <c r="L95" s="13"/>
      <c r="M95" s="13"/>
      <c r="O95" s="37"/>
      <c r="P95" s="37"/>
      <c r="Q95" s="37"/>
      <c r="R95" s="26"/>
      <c r="S95" s="37"/>
      <c r="T95" s="37"/>
      <c r="U95" s="37"/>
      <c r="V95" s="26"/>
      <c r="W95" s="37"/>
      <c r="X95" s="37"/>
      <c r="Y95" s="37"/>
      <c r="Z95" s="44"/>
      <c r="AA95" s="44"/>
      <c r="AB95" s="44"/>
      <c r="AC95" s="28"/>
      <c r="AD95" s="28"/>
      <c r="AE95" s="28"/>
      <c r="AF95" s="28"/>
    </row>
    <row r="96" spans="1:32" ht="15.95" customHeight="1" x14ac:dyDescent="0.2">
      <c r="L96" s="37"/>
      <c r="M96" s="37"/>
      <c r="N96" s="37"/>
      <c r="O96" s="37"/>
      <c r="P96" s="37"/>
      <c r="Q96" s="37"/>
      <c r="R96" s="44"/>
      <c r="S96" s="37"/>
      <c r="T96" s="37"/>
      <c r="U96" s="37"/>
      <c r="V96" s="44"/>
      <c r="W96" s="37"/>
      <c r="X96" s="37"/>
      <c r="Y96" s="37"/>
      <c r="Z96" s="44"/>
      <c r="AA96" s="44"/>
      <c r="AB96" s="44"/>
      <c r="AC96" s="28"/>
      <c r="AD96" s="28"/>
      <c r="AE96" s="28"/>
      <c r="AF96" s="28"/>
    </row>
    <row r="97" spans="1:32" ht="15.95" customHeight="1" x14ac:dyDescent="0.2"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44"/>
      <c r="AB97" s="44"/>
      <c r="AC97" s="28"/>
      <c r="AD97" s="28"/>
      <c r="AE97" s="28"/>
      <c r="AF97" s="28"/>
    </row>
    <row r="98" spans="1:32" ht="15.95" customHeight="1" x14ac:dyDescent="0.2"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44"/>
      <c r="AB98" s="44"/>
      <c r="AC98" s="28"/>
      <c r="AD98" s="28"/>
      <c r="AE98" s="28"/>
      <c r="AF98" s="28"/>
    </row>
    <row r="99" spans="1:32" ht="15.95" customHeight="1" x14ac:dyDescent="0.2"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44"/>
      <c r="AB99" s="44"/>
      <c r="AC99" s="28"/>
      <c r="AD99" s="28"/>
      <c r="AE99" s="28"/>
      <c r="AF99" s="28"/>
    </row>
    <row r="100" spans="1:32" ht="15.95" customHeight="1" x14ac:dyDescent="0.2"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28"/>
      <c r="AB100" s="28"/>
      <c r="AC100" s="28"/>
      <c r="AD100" s="28"/>
      <c r="AE100" s="28"/>
      <c r="AF100" s="28"/>
    </row>
    <row r="101" spans="1:32" ht="15.95" customHeight="1" x14ac:dyDescent="0.2"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28"/>
      <c r="AB101" s="28"/>
      <c r="AC101" s="28"/>
      <c r="AD101" s="28"/>
      <c r="AE101" s="28"/>
      <c r="AF101" s="28"/>
    </row>
    <row r="102" spans="1:32" ht="15.95" customHeight="1" x14ac:dyDescent="0.2">
      <c r="A102" s="28"/>
      <c r="B102" s="28"/>
      <c r="C102" s="28"/>
      <c r="D102" s="28"/>
      <c r="E102" s="28"/>
      <c r="F102" s="28"/>
      <c r="G102" s="28"/>
      <c r="H102" s="28"/>
      <c r="I102" s="28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28"/>
      <c r="AB102" s="28"/>
      <c r="AC102" s="28"/>
      <c r="AD102" s="28"/>
      <c r="AE102" s="28"/>
      <c r="AF102" s="28"/>
    </row>
    <row r="103" spans="1:32" ht="15.95" customHeight="1" x14ac:dyDescent="0.2">
      <c r="A103" s="28"/>
      <c r="B103" s="28"/>
      <c r="C103" s="28"/>
      <c r="D103" s="28"/>
      <c r="E103" s="28"/>
      <c r="F103" s="28"/>
      <c r="G103" s="28"/>
      <c r="H103" s="28"/>
      <c r="I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</row>
    <row r="104" spans="1:32" ht="15.95" customHeight="1" x14ac:dyDescent="0.2">
      <c r="B104" s="28"/>
      <c r="C104" s="28"/>
      <c r="D104" s="28"/>
      <c r="E104" s="28"/>
      <c r="F104" s="28"/>
      <c r="G104" s="28"/>
      <c r="H104" s="28"/>
      <c r="I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</row>
    <row r="105" spans="1:32" s="34" customFormat="1" ht="15.75" customHeight="1" x14ac:dyDescent="0.2">
      <c r="A105" s="135" t="s">
        <v>54</v>
      </c>
      <c r="B105" s="135"/>
      <c r="C105" s="135"/>
      <c r="D105" s="135"/>
      <c r="E105" s="135"/>
      <c r="F105" s="135"/>
      <c r="G105" s="135"/>
      <c r="H105" s="55"/>
      <c r="I105" s="55"/>
      <c r="J105" s="36"/>
      <c r="K105" s="35"/>
    </row>
    <row r="106" spans="1:32" s="34" customFormat="1" ht="17.25" customHeight="1" x14ac:dyDescent="0.2">
      <c r="A106" s="136" t="s">
        <v>55</v>
      </c>
      <c r="B106" s="136"/>
      <c r="C106" s="136"/>
      <c r="D106" s="136"/>
      <c r="E106" s="136"/>
      <c r="F106" s="136"/>
      <c r="G106" s="136"/>
      <c r="H106" s="56"/>
      <c r="I106" s="56"/>
      <c r="J106" s="36"/>
      <c r="K106" s="35"/>
    </row>
    <row r="107" spans="1:32" ht="15.95" customHeight="1" x14ac:dyDescent="0.2">
      <c r="A107" s="28"/>
      <c r="B107" s="28"/>
      <c r="C107" s="28"/>
      <c r="D107" s="28"/>
      <c r="E107" s="28"/>
      <c r="F107" s="28"/>
      <c r="G107" s="28"/>
      <c r="H107" s="28"/>
      <c r="I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</row>
    <row r="108" spans="1:32" s="25" customFormat="1" ht="15.95" customHeight="1" x14ac:dyDescent="0.2">
      <c r="A108" s="137" t="s">
        <v>17</v>
      </c>
      <c r="B108" s="137"/>
      <c r="C108" s="137"/>
      <c r="D108" s="30"/>
      <c r="J108" s="30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</row>
    <row r="109" spans="1:32" s="25" customFormat="1" ht="40.5" customHeight="1" x14ac:dyDescent="0.2">
      <c r="A109" s="137" t="s">
        <v>58</v>
      </c>
      <c r="B109" s="137"/>
      <c r="C109" s="137"/>
      <c r="D109" s="137"/>
      <c r="E109" s="137"/>
      <c r="F109" s="137"/>
      <c r="G109" s="137"/>
      <c r="H109" s="57"/>
      <c r="I109" s="57"/>
      <c r="J109" s="30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</row>
    <row r="110" spans="1:32" s="25" customFormat="1" ht="38.25" customHeight="1" x14ac:dyDescent="0.2">
      <c r="A110" s="138" t="s">
        <v>90</v>
      </c>
      <c r="B110" s="138"/>
      <c r="C110" s="138"/>
      <c r="D110" s="138"/>
      <c r="E110" s="138"/>
      <c r="F110" s="138"/>
      <c r="G110" s="138"/>
      <c r="H110" s="58"/>
      <c r="I110" s="58"/>
      <c r="J110" s="30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</row>
    <row r="111" spans="1:32" s="25" customFormat="1" ht="15.95" customHeight="1" x14ac:dyDescent="0.2">
      <c r="J111" s="30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</row>
    <row r="112" spans="1:32" s="25" customFormat="1" ht="25.5" customHeight="1" x14ac:dyDescent="0.2">
      <c r="B112" s="131" t="s">
        <v>1</v>
      </c>
      <c r="C112" s="131"/>
      <c r="D112" s="131"/>
      <c r="E112" s="131" t="s">
        <v>2</v>
      </c>
      <c r="F112" s="131"/>
      <c r="G112" s="131"/>
      <c r="H112" s="54"/>
      <c r="I112" s="54"/>
      <c r="J112" s="30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</row>
    <row r="113" spans="2:32" s="25" customFormat="1" ht="38.1" customHeight="1" x14ac:dyDescent="0.2">
      <c r="B113" s="131"/>
      <c r="C113" s="131"/>
      <c r="D113" s="131"/>
      <c r="E113" s="131"/>
      <c r="F113" s="131"/>
      <c r="G113" s="131"/>
      <c r="H113" s="54"/>
      <c r="I113" s="54"/>
      <c r="J113" s="30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</row>
    <row r="114" spans="2:32" x14ac:dyDescent="0.2">
      <c r="B114" s="26"/>
      <c r="C114" s="26"/>
      <c r="D114" s="26"/>
      <c r="E114" s="26"/>
      <c r="F114" s="26"/>
      <c r="G114" s="26"/>
      <c r="H114" s="26"/>
      <c r="I114" s="26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</row>
    <row r="115" spans="2:32" x14ac:dyDescent="0.2">
      <c r="B115" s="26"/>
      <c r="C115" s="26"/>
      <c r="D115" s="26"/>
      <c r="E115" s="26"/>
      <c r="F115" s="26"/>
      <c r="G115" s="26"/>
      <c r="H115" s="26"/>
      <c r="I115" s="26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</row>
    <row r="116" spans="2:32" x14ac:dyDescent="0.2"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</row>
    <row r="117" spans="2:32" x14ac:dyDescent="0.2"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B113:D113"/>
    <mergeCell ref="E113:G113"/>
    <mergeCell ref="A83:C83"/>
    <mergeCell ref="A84:C84"/>
    <mergeCell ref="A105:G105"/>
    <mergeCell ref="A106:G106"/>
    <mergeCell ref="A109:G109"/>
    <mergeCell ref="A108:C108"/>
    <mergeCell ref="A110:G110"/>
    <mergeCell ref="B112:D112"/>
    <mergeCell ref="E112:G112"/>
  </mergeCells>
  <conditionalFormatting sqref="C34 I34 E34 G34">
    <cfRule type="expression" dxfId="3059" priority="183">
      <formula>C34&lt;=$D$5</formula>
    </cfRule>
    <cfRule type="expression" dxfId="3058" priority="184">
      <formula>AND(C34&gt;$D$5,C34&lt;=$D$6)</formula>
    </cfRule>
    <cfRule type="expression" dxfId="3057" priority="185">
      <formula>AND(C34&gt;$D$6,C34&lt;=$D$4)</formula>
    </cfRule>
    <cfRule type="expression" dxfId="3056" priority="186">
      <formula>C34&gt;$D$4</formula>
    </cfRule>
  </conditionalFormatting>
  <conditionalFormatting sqref="H34 D34 F34">
    <cfRule type="expression" dxfId="3055" priority="179">
      <formula>D34&lt;=$D$5</formula>
    </cfRule>
    <cfRule type="expression" dxfId="3054" priority="180">
      <formula>AND(D34&gt;$D$5,D34&lt;=$D$6)</formula>
    </cfRule>
    <cfRule type="expression" dxfId="3053" priority="181">
      <formula>AND(D34&gt;$D$6,D34&lt;=$D$4)</formula>
    </cfRule>
    <cfRule type="expression" dxfId="3052" priority="182">
      <formula>D34&gt;$D$4</formula>
    </cfRule>
  </conditionalFormatting>
  <conditionalFormatting sqref="C34:I34">
    <cfRule type="expression" dxfId="3051" priority="167">
      <formula>C34&lt;=$D$5</formula>
    </cfRule>
    <cfRule type="expression" dxfId="3050" priority="168">
      <formula>AND(C34&gt;$D$5,C34&lt;=$D$6)</formula>
    </cfRule>
    <cfRule type="expression" dxfId="3049" priority="169">
      <formula>AND(C34&gt;$D$6,C34&lt;=$D$4)</formula>
    </cfRule>
    <cfRule type="expression" dxfId="3048" priority="170">
      <formula>C34&gt;$D$4</formula>
    </cfRule>
  </conditionalFormatting>
  <conditionalFormatting sqref="C33 I33 E33 G33">
    <cfRule type="expression" dxfId="3047" priority="175">
      <formula>C33&lt;=$D$5</formula>
    </cfRule>
    <cfRule type="expression" dxfId="3046" priority="176">
      <formula>AND(C33&gt;$D$5,C33&lt;=$D$6)</formula>
    </cfRule>
    <cfRule type="expression" dxfId="3045" priority="177">
      <formula>AND(C33&gt;$D$6,C33&lt;=$D$4)</formula>
    </cfRule>
    <cfRule type="expression" dxfId="3044" priority="178">
      <formula>C33&gt;$D$4</formula>
    </cfRule>
  </conditionalFormatting>
  <conditionalFormatting sqref="H33 D33 F33">
    <cfRule type="expression" dxfId="3043" priority="171">
      <formula>D33&lt;=$D$5</formula>
    </cfRule>
    <cfRule type="expression" dxfId="3042" priority="172">
      <formula>AND(D33&gt;$D$5,D33&lt;=$D$6)</formula>
    </cfRule>
    <cfRule type="expression" dxfId="3041" priority="173">
      <formula>AND(D33&gt;$D$6,D33&lt;=$D$4)</formula>
    </cfRule>
    <cfRule type="expression" dxfId="3040" priority="174">
      <formula>D33&gt;$D$4</formula>
    </cfRule>
  </conditionalFormatting>
  <conditionalFormatting sqref="C38:I38">
    <cfRule type="expression" dxfId="3039" priority="163">
      <formula>C38&lt;=$D$5</formula>
    </cfRule>
    <cfRule type="expression" dxfId="3038" priority="164">
      <formula>AND(C38&gt;$D$5,C38&lt;=$D$6)</formula>
    </cfRule>
    <cfRule type="expression" dxfId="3037" priority="165">
      <formula>AND(C38&gt;$D$6,C38&lt;=$D$4)</formula>
    </cfRule>
    <cfRule type="expression" dxfId="3036" priority="166">
      <formula>C38&gt;$D$4</formula>
    </cfRule>
  </conditionalFormatting>
  <conditionalFormatting sqref="C38:I38">
    <cfRule type="expression" dxfId="3035" priority="159">
      <formula>C38&lt;=$D$5</formula>
    </cfRule>
    <cfRule type="expression" dxfId="3034" priority="160">
      <formula>AND(C38&gt;$D$5,C38&lt;=$D$6)</formula>
    </cfRule>
    <cfRule type="expression" dxfId="3033" priority="161">
      <formula>AND(C38&gt;$D$6,C38&lt;=$D$4)</formula>
    </cfRule>
    <cfRule type="expression" dxfId="3032" priority="162">
      <formula>C38&gt;$D$4</formula>
    </cfRule>
  </conditionalFormatting>
  <conditionalFormatting sqref="E39">
    <cfRule type="expression" dxfId="3031" priority="147">
      <formula>E39&lt;=$D$5</formula>
    </cfRule>
    <cfRule type="expression" dxfId="3030" priority="148">
      <formula>AND(E39&gt;$D$5,E39&lt;=$D$6)</formula>
    </cfRule>
    <cfRule type="expression" dxfId="3029" priority="149">
      <formula>AND(E39&gt;$D$6,E39&lt;=$D$4)</formula>
    </cfRule>
    <cfRule type="expression" dxfId="3028" priority="150">
      <formula>E39&gt;$D$4</formula>
    </cfRule>
  </conditionalFormatting>
  <conditionalFormatting sqref="C42:I42">
    <cfRule type="expression" dxfId="3027" priority="111">
      <formula>C42&lt;=$D$5</formula>
    </cfRule>
    <cfRule type="expression" dxfId="3026" priority="112">
      <formula>AND(C42&gt;$D$5,C42&lt;=$D$6)</formula>
    </cfRule>
    <cfRule type="expression" dxfId="3025" priority="113">
      <formula>AND(C42&gt;$D$6,C42&lt;=$D$4)</formula>
    </cfRule>
    <cfRule type="expression" dxfId="3024" priority="114">
      <formula>C42&gt;$D$4</formula>
    </cfRule>
  </conditionalFormatting>
  <conditionalFormatting sqref="E39">
    <cfRule type="expression" dxfId="3023" priority="143">
      <formula>E39&lt;=$D$5</formula>
    </cfRule>
    <cfRule type="expression" dxfId="3022" priority="144">
      <formula>AND(E39&gt;$D$5,E39&lt;=$D$6)</formula>
    </cfRule>
    <cfRule type="expression" dxfId="3021" priority="145">
      <formula>AND(E39&gt;$D$6,E39&lt;=$D$4)</formula>
    </cfRule>
    <cfRule type="expression" dxfId="3020" priority="146">
      <formula>E39&gt;$D$4</formula>
    </cfRule>
  </conditionalFormatting>
  <conditionalFormatting sqref="F40:I40 C40:D40">
    <cfRule type="expression" dxfId="3019" priority="127">
      <formula>C40&lt;=$D$5</formula>
    </cfRule>
    <cfRule type="expression" dxfId="3018" priority="128">
      <formula>AND(C40&gt;$D$5,C40&lt;=$D$6)</formula>
    </cfRule>
    <cfRule type="expression" dxfId="3017" priority="129">
      <formula>AND(C40&gt;$D$6,C40&lt;=$D$4)</formula>
    </cfRule>
    <cfRule type="expression" dxfId="3016" priority="130">
      <formula>C40&gt;$D$4</formula>
    </cfRule>
  </conditionalFormatting>
  <conditionalFormatting sqref="F40:I40 C40:D40">
    <cfRule type="expression" dxfId="3015" priority="123">
      <formula>C40&lt;=$D$5</formula>
    </cfRule>
    <cfRule type="expression" dxfId="3014" priority="124">
      <formula>AND(C40&gt;$D$5,C40&lt;=$D$6)</formula>
    </cfRule>
    <cfRule type="expression" dxfId="3013" priority="125">
      <formula>AND(C40&gt;$D$6,C40&lt;=$D$4)</formula>
    </cfRule>
    <cfRule type="expression" dxfId="3012" priority="126">
      <formula>C40&gt;$D$4</formula>
    </cfRule>
  </conditionalFormatting>
  <conditionalFormatting sqref="C39:D39">
    <cfRule type="expression" dxfId="3011" priority="155">
      <formula>C39&lt;=$D$5</formula>
    </cfRule>
    <cfRule type="expression" dxfId="3010" priority="156">
      <formula>AND(C39&gt;$D$5,C39&lt;=$D$6)</formula>
    </cfRule>
    <cfRule type="expression" dxfId="3009" priority="157">
      <formula>AND(C39&gt;$D$6,C39&lt;=$D$4)</formula>
    </cfRule>
    <cfRule type="expression" dxfId="3008" priority="158">
      <formula>C39&gt;$D$4</formula>
    </cfRule>
  </conditionalFormatting>
  <conditionalFormatting sqref="C39:D39">
    <cfRule type="expression" dxfId="3007" priority="151">
      <formula>C39&lt;=$D$5</formula>
    </cfRule>
    <cfRule type="expression" dxfId="3006" priority="152">
      <formula>AND(C39&gt;$D$5,C39&lt;=$D$6)</formula>
    </cfRule>
    <cfRule type="expression" dxfId="3005" priority="153">
      <formula>AND(C39&gt;$D$6,C39&lt;=$D$4)</formula>
    </cfRule>
    <cfRule type="expression" dxfId="3004" priority="154">
      <formula>C39&gt;$D$4</formula>
    </cfRule>
  </conditionalFormatting>
  <conditionalFormatting sqref="C45:I46">
    <cfRule type="expression" dxfId="3003" priority="71">
      <formula>C45&lt;=$D$5</formula>
    </cfRule>
    <cfRule type="expression" dxfId="3002" priority="72">
      <formula>AND(C45&gt;$D$5,C45&lt;=$D$6)</formula>
    </cfRule>
    <cfRule type="expression" dxfId="3001" priority="73">
      <formula>AND(C45&gt;$D$6,C45&lt;=$D$4)</formula>
    </cfRule>
    <cfRule type="expression" dxfId="3000" priority="74">
      <formula>C45&gt;$D$4</formula>
    </cfRule>
  </conditionalFormatting>
  <conditionalFormatting sqref="C42:I42">
    <cfRule type="expression" dxfId="2999" priority="107">
      <formula>C42&lt;=$D$5</formula>
    </cfRule>
    <cfRule type="expression" dxfId="2998" priority="108">
      <formula>AND(C42&gt;$D$5,C42&lt;=$D$6)</formula>
    </cfRule>
    <cfRule type="expression" dxfId="2997" priority="109">
      <formula>AND(C42&gt;$D$6,C42&lt;=$D$4)</formula>
    </cfRule>
    <cfRule type="expression" dxfId="2996" priority="110">
      <formula>C42&gt;$D$4</formula>
    </cfRule>
  </conditionalFormatting>
  <conditionalFormatting sqref="F39:I39">
    <cfRule type="expression" dxfId="2995" priority="139">
      <formula>F39&lt;=$D$5</formula>
    </cfRule>
    <cfRule type="expression" dxfId="2994" priority="140">
      <formula>AND(F39&gt;$D$5,F39&lt;=$D$6)</formula>
    </cfRule>
    <cfRule type="expression" dxfId="2993" priority="141">
      <formula>AND(F39&gt;$D$6,F39&lt;=$D$4)</formula>
    </cfRule>
    <cfRule type="expression" dxfId="2992" priority="142">
      <formula>F39&gt;$D$4</formula>
    </cfRule>
  </conditionalFormatting>
  <conditionalFormatting sqref="F39:I39">
    <cfRule type="expression" dxfId="2991" priority="135">
      <formula>F39&lt;=$D$5</formula>
    </cfRule>
    <cfRule type="expression" dxfId="2990" priority="136">
      <formula>AND(F39&gt;$D$5,F39&lt;=$D$6)</formula>
    </cfRule>
    <cfRule type="expression" dxfId="2989" priority="137">
      <formula>AND(F39&gt;$D$6,F39&lt;=$D$4)</formula>
    </cfRule>
    <cfRule type="expression" dxfId="2988" priority="138">
      <formula>F39&gt;$D$4</formula>
    </cfRule>
  </conditionalFormatting>
  <conditionalFormatting sqref="E40">
    <cfRule type="expression" dxfId="2987" priority="131">
      <formula>E40&lt;=$D$5</formula>
    </cfRule>
    <cfRule type="expression" dxfId="2986" priority="132">
      <formula>AND(E40&gt;$D$5,E40&lt;=$D$6)</formula>
    </cfRule>
    <cfRule type="expression" dxfId="2985" priority="133">
      <formula>AND(E40&gt;$D$6,E40&lt;=$D$4)</formula>
    </cfRule>
    <cfRule type="expression" dxfId="2984" priority="134">
      <formula>E40&gt;$D$4</formula>
    </cfRule>
  </conditionalFormatting>
  <conditionalFormatting sqref="D44:I44">
    <cfRule type="expression" dxfId="2983" priority="87">
      <formula>D44&lt;=$D$5</formula>
    </cfRule>
    <cfRule type="expression" dxfId="2982" priority="88">
      <formula>AND(D44&gt;$D$5,D44&lt;=$D$6)</formula>
    </cfRule>
    <cfRule type="expression" dxfId="2981" priority="89">
      <formula>AND(D44&gt;$D$6,D44&lt;=$D$4)</formula>
    </cfRule>
    <cfRule type="expression" dxfId="2980" priority="90">
      <formula>D44&gt;$D$4</formula>
    </cfRule>
  </conditionalFormatting>
  <conditionalFormatting sqref="D44:I44">
    <cfRule type="expression" dxfId="2979" priority="83">
      <formula>D44&lt;=$D$5</formula>
    </cfRule>
    <cfRule type="expression" dxfId="2978" priority="84">
      <formula>AND(D44&gt;$D$5,D44&lt;=$D$6)</formula>
    </cfRule>
    <cfRule type="expression" dxfId="2977" priority="85">
      <formula>AND(D44&gt;$D$6,D44&lt;=$D$4)</formula>
    </cfRule>
    <cfRule type="expression" dxfId="2976" priority="86">
      <formula>D44&gt;$D$4</formula>
    </cfRule>
  </conditionalFormatting>
  <conditionalFormatting sqref="C41:I41">
    <cfRule type="expression" dxfId="2975" priority="119">
      <formula>C41&lt;=$D$5</formula>
    </cfRule>
    <cfRule type="expression" dxfId="2974" priority="120">
      <formula>AND(C41&gt;$D$5,C41&lt;=$D$6)</formula>
    </cfRule>
    <cfRule type="expression" dxfId="2973" priority="121">
      <formula>AND(C41&gt;$D$6,C41&lt;=$D$4)</formula>
    </cfRule>
    <cfRule type="expression" dxfId="2972" priority="122">
      <formula>C41&gt;$D$4</formula>
    </cfRule>
  </conditionalFormatting>
  <conditionalFormatting sqref="C41:I41">
    <cfRule type="expression" dxfId="2971" priority="115">
      <formula>C41&lt;=$D$5</formula>
    </cfRule>
    <cfRule type="expression" dxfId="2970" priority="116">
      <formula>AND(C41&gt;$D$5,C41&lt;=$D$6)</formula>
    </cfRule>
    <cfRule type="expression" dxfId="2969" priority="117">
      <formula>AND(C41&gt;$D$6,C41&lt;=$D$4)</formula>
    </cfRule>
    <cfRule type="expression" dxfId="2968" priority="118">
      <formula>C41&gt;$D$4</formula>
    </cfRule>
  </conditionalFormatting>
  <conditionalFormatting sqref="C45:I46">
    <cfRule type="expression" dxfId="2967" priority="67">
      <formula>C45&lt;=$D$5</formula>
    </cfRule>
    <cfRule type="expression" dxfId="2966" priority="68">
      <formula>AND(C45&gt;$D$5,C45&lt;=$D$6)</formula>
    </cfRule>
    <cfRule type="expression" dxfId="2965" priority="69">
      <formula>AND(C45&gt;$D$6,C45&lt;=$D$4)</formula>
    </cfRule>
    <cfRule type="expression" dxfId="2964" priority="70">
      <formula>C45&gt;$D$4</formula>
    </cfRule>
  </conditionalFormatting>
  <conditionalFormatting sqref="C43:I43">
    <cfRule type="expression" dxfId="2963" priority="103">
      <formula>C43&lt;=$D$5</formula>
    </cfRule>
    <cfRule type="expression" dxfId="2962" priority="104">
      <formula>AND(C43&gt;$D$5,C43&lt;=$D$6)</formula>
    </cfRule>
    <cfRule type="expression" dxfId="2961" priority="105">
      <formula>AND(C43&gt;$D$6,C43&lt;=$D$4)</formula>
    </cfRule>
    <cfRule type="expression" dxfId="2960" priority="106">
      <formula>C43&gt;$D$4</formula>
    </cfRule>
  </conditionalFormatting>
  <conditionalFormatting sqref="C43:I43">
    <cfRule type="expression" dxfId="2959" priority="99">
      <formula>C43&lt;=$D$5</formula>
    </cfRule>
    <cfRule type="expression" dxfId="2958" priority="100">
      <formula>AND(C43&gt;$D$5,C43&lt;=$D$6)</formula>
    </cfRule>
    <cfRule type="expression" dxfId="2957" priority="101">
      <formula>AND(C43&gt;$D$6,C43&lt;=$D$4)</formula>
    </cfRule>
    <cfRule type="expression" dxfId="2956" priority="102">
      <formula>C43&gt;$D$4</formula>
    </cfRule>
  </conditionalFormatting>
  <conditionalFormatting sqref="C44">
    <cfRule type="expression" dxfId="2955" priority="95">
      <formula>C44&lt;=$D$5</formula>
    </cfRule>
    <cfRule type="expression" dxfId="2954" priority="96">
      <formula>AND(C44&gt;$D$5,C44&lt;=$D$6)</formula>
    </cfRule>
    <cfRule type="expression" dxfId="2953" priority="97">
      <formula>AND(C44&gt;$D$6,C44&lt;=$D$4)</formula>
    </cfRule>
    <cfRule type="expression" dxfId="2952" priority="98">
      <formula>C44&gt;$D$4</formula>
    </cfRule>
  </conditionalFormatting>
  <conditionalFormatting sqref="C44">
    <cfRule type="expression" dxfId="2951" priority="91">
      <formula>C44&lt;=$D$5</formula>
    </cfRule>
    <cfRule type="expression" dxfId="2950" priority="92">
      <formula>AND(C44&gt;$D$5,C44&lt;=$D$6)</formula>
    </cfRule>
    <cfRule type="expression" dxfId="2949" priority="93">
      <formula>AND(C44&gt;$D$6,C44&lt;=$D$4)</formula>
    </cfRule>
    <cfRule type="expression" dxfId="2948" priority="94">
      <formula>C44&gt;$D$4</formula>
    </cfRule>
  </conditionalFormatting>
  <conditionalFormatting sqref="C44:I47">
    <cfRule type="expression" dxfId="2947" priority="79">
      <formula>C44&lt;=$D$5</formula>
    </cfRule>
    <cfRule type="expression" dxfId="2946" priority="80">
      <formula>AND(C44&gt;$D$5,C44&lt;=$D$6)</formula>
    </cfRule>
    <cfRule type="expression" dxfId="2945" priority="81">
      <formula>AND(C44&gt;$D$6,C44&lt;=$D$4)</formula>
    </cfRule>
    <cfRule type="expression" dxfId="2944" priority="82">
      <formula>C44&gt;$D$4</formula>
    </cfRule>
  </conditionalFormatting>
  <conditionalFormatting sqref="C44:I47">
    <cfRule type="expression" dxfId="2943" priority="75">
      <formula>C44&lt;=$D$5</formula>
    </cfRule>
    <cfRule type="expression" dxfId="2942" priority="76">
      <formula>AND(C44&gt;$D$5,C44&lt;=$D$6)</formula>
    </cfRule>
    <cfRule type="expression" dxfId="2941" priority="77">
      <formula>AND(C44&gt;$D$6,C44&lt;=$D$4)</formula>
    </cfRule>
    <cfRule type="expression" dxfId="2940" priority="78">
      <formula>C44&gt;$D$4</formula>
    </cfRule>
  </conditionalFormatting>
  <conditionalFormatting sqref="C47:I47">
    <cfRule type="expression" dxfId="2939" priority="63">
      <formula>C47&lt;=$D$5</formula>
    </cfRule>
    <cfRule type="expression" dxfId="2938" priority="64">
      <formula>AND(C47&gt;$D$5,C47&lt;=$D$6)</formula>
    </cfRule>
    <cfRule type="expression" dxfId="2937" priority="65">
      <formula>AND(C47&gt;$D$6,C47&lt;=$D$4)</formula>
    </cfRule>
    <cfRule type="expression" dxfId="2936" priority="66">
      <formula>C47&gt;$D$4</formula>
    </cfRule>
  </conditionalFormatting>
  <conditionalFormatting sqref="C47:I47">
    <cfRule type="expression" dxfId="2935" priority="59">
      <formula>C47&lt;=$D$5</formula>
    </cfRule>
    <cfRule type="expression" dxfId="2934" priority="60">
      <formula>AND(C47&gt;$D$5,C47&lt;=$D$6)</formula>
    </cfRule>
    <cfRule type="expression" dxfId="2933" priority="61">
      <formula>AND(C47&gt;$D$6,C47&lt;=$D$4)</formula>
    </cfRule>
    <cfRule type="expression" dxfId="2932" priority="62">
      <formula>C47&gt;$D$4</formula>
    </cfRule>
  </conditionalFormatting>
  <conditionalFormatting sqref="C48:I50">
    <cfRule type="cellIs" dxfId="2931" priority="49" operator="greaterThanOrEqual">
      <formula>$D$6</formula>
    </cfRule>
    <cfRule type="cellIs" dxfId="2930" priority="50" operator="lessThan">
      <formula>$D$6</formula>
    </cfRule>
  </conditionalFormatting>
  <conditionalFormatting sqref="C48:I50">
    <cfRule type="cellIs" dxfId="2929" priority="47" operator="greaterThanOrEqual">
      <formula>$D$6</formula>
    </cfRule>
    <cfRule type="cellIs" dxfId="2928" priority="48" operator="lessThan">
      <formula>$D$6</formula>
    </cfRule>
  </conditionalFormatting>
  <conditionalFormatting sqref="C51:I51">
    <cfRule type="expression" dxfId="2927" priority="43">
      <formula>C51&lt;=$D$5</formula>
    </cfRule>
    <cfRule type="expression" dxfId="2926" priority="44">
      <formula>AND(C51&gt;$D$5,C51&lt;=$D$6)</formula>
    </cfRule>
    <cfRule type="expression" dxfId="2925" priority="45">
      <formula>AND(C51&gt;$D$6,C51&lt;=$D$4)</formula>
    </cfRule>
    <cfRule type="expression" dxfId="2924" priority="46">
      <formula>C51&gt;$D$4</formula>
    </cfRule>
  </conditionalFormatting>
  <conditionalFormatting sqref="C51:I51">
    <cfRule type="expression" dxfId="2923" priority="39">
      <formula>C51&lt;=$D$5</formula>
    </cfRule>
    <cfRule type="expression" dxfId="2922" priority="40">
      <formula>AND(C51&gt;$D$5,C51&lt;=$D$6)</formula>
    </cfRule>
    <cfRule type="expression" dxfId="2921" priority="41">
      <formula>AND(C51&gt;$D$6,C51&lt;=$D$4)</formula>
    </cfRule>
    <cfRule type="expression" dxfId="2920" priority="42">
      <formula>C51&gt;$D$4</formula>
    </cfRule>
  </conditionalFormatting>
  <conditionalFormatting sqref="C52:I54">
    <cfRule type="expression" dxfId="2919" priority="35">
      <formula>C52&lt;=$D$5</formula>
    </cfRule>
    <cfRule type="expression" dxfId="2918" priority="36">
      <formula>AND(C52&gt;$D$5,C52&lt;=$D$6)</formula>
    </cfRule>
    <cfRule type="expression" dxfId="2917" priority="37">
      <formula>AND(C52&gt;$D$6,C52&lt;=$D$4)</formula>
    </cfRule>
    <cfRule type="expression" dxfId="2916" priority="38">
      <formula>C52&gt;$D$4</formula>
    </cfRule>
  </conditionalFormatting>
  <conditionalFormatting sqref="C52:I54">
    <cfRule type="expression" dxfId="2915" priority="31">
      <formula>C52&lt;=$D$5</formula>
    </cfRule>
    <cfRule type="expression" dxfId="2914" priority="32">
      <formula>AND(C52&gt;$D$5,C52&lt;=$D$6)</formula>
    </cfRule>
    <cfRule type="expression" dxfId="2913" priority="33">
      <formula>AND(C52&gt;$D$6,C52&lt;=$D$4)</formula>
    </cfRule>
    <cfRule type="expression" dxfId="2912" priority="34">
      <formula>C52&gt;$D$4</formula>
    </cfRule>
  </conditionalFormatting>
  <conditionalFormatting sqref="C55:I55">
    <cfRule type="expression" dxfId="2911" priority="27">
      <formula>C55&lt;=$D$5</formula>
    </cfRule>
    <cfRule type="expression" dxfId="2910" priority="28">
      <formula>AND(C55&gt;$D$5,C55&lt;=$D$6)</formula>
    </cfRule>
    <cfRule type="expression" dxfId="2909" priority="29">
      <formula>AND(C55&gt;$D$6,C55&lt;=$D$4)</formula>
    </cfRule>
    <cfRule type="expression" dxfId="2908" priority="30">
      <formula>C55&gt;$D$4</formula>
    </cfRule>
  </conditionalFormatting>
  <conditionalFormatting sqref="C55:I55">
    <cfRule type="expression" dxfId="2907" priority="23">
      <formula>C55&lt;=$D$5</formula>
    </cfRule>
    <cfRule type="expression" dxfId="2906" priority="24">
      <formula>AND(C55&gt;$D$5,C55&lt;=$D$6)</formula>
    </cfRule>
    <cfRule type="expression" dxfId="2905" priority="25">
      <formula>AND(C55&gt;$D$6,C55&lt;=$D$4)</formula>
    </cfRule>
    <cfRule type="expression" dxfId="2904" priority="26">
      <formula>C55&gt;$D$4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89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7" operator="greaterThanOrEqual" id="{A0680D03-8930-40BE-86D1-900417FF23E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8" operator="lessThan" id="{F9D744AA-B59D-4570-AEFA-3CB05178920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C56:I56</xm:sqref>
        </x14:conditionalFormatting>
        <x14:conditionalFormatting xmlns:xm="http://schemas.microsoft.com/office/excel/2006/main">
          <x14:cfRule type="cellIs" priority="55" operator="greaterThanOrEqual" id="{955C0185-5D47-4B2F-A94B-18C2CED62DD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6" operator="lessThan" id="{2E1EC805-9170-4E33-978B-DA8C495A121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C57:I57</xm:sqref>
        </x14:conditionalFormatting>
        <x14:conditionalFormatting xmlns:xm="http://schemas.microsoft.com/office/excel/2006/main">
          <x14:cfRule type="cellIs" priority="53" operator="greaterThanOrEqual" id="{71F36F47-7759-4B77-AABE-75515181242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4" operator="lessThan" id="{C074AEEE-7219-4D7E-B5D4-17EA2132555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C58:I58</xm:sqref>
        </x14:conditionalFormatting>
        <x14:conditionalFormatting xmlns:xm="http://schemas.microsoft.com/office/excel/2006/main">
          <x14:cfRule type="cellIs" priority="51" operator="greaterThanOrEqual" id="{353A555C-841E-485B-89A3-C5B3A9DB73C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2" operator="lessThan" id="{38D6CEF0-3111-4BF9-A834-3B191F6898C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C59:I60</xm:sqref>
        </x14:conditionalFormatting>
        <x14:conditionalFormatting xmlns:xm="http://schemas.microsoft.com/office/excel/2006/main">
          <x14:cfRule type="cellIs" priority="21" operator="greaterThanOrEqual" id="{852A4F07-A60E-488A-9C94-A06CC84ED3E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2" operator="lessThan" id="{A73E2F87-DA9E-4A3F-9443-187AC13DA36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C61:I66</xm:sqref>
        </x14:conditionalFormatting>
        <x14:conditionalFormatting xmlns:xm="http://schemas.microsoft.com/office/excel/2006/main">
          <x14:cfRule type="cellIs" priority="19" operator="greaterThanOrEqual" id="{9AF1311E-DB74-46D3-AC8E-BC228CD5E4D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0" operator="lessThan" id="{9FC9A9F7-25E2-4207-87A1-5F9811853FD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C67:I67</xm:sqref>
        </x14:conditionalFormatting>
        <x14:conditionalFormatting xmlns:xm="http://schemas.microsoft.com/office/excel/2006/main">
          <x14:cfRule type="cellIs" priority="17" operator="greaterThanOrEqual" id="{3EAF1135-6162-4FFC-B1CA-2155F8C0044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lessThan" id="{6CE15F51-3FB4-4A4C-848D-967311C934D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C68:I68</xm:sqref>
        </x14:conditionalFormatting>
        <x14:conditionalFormatting xmlns:xm="http://schemas.microsoft.com/office/excel/2006/main">
          <x14:cfRule type="cellIs" priority="15" operator="greaterThanOrEqual" id="{2927910A-4201-41D1-B104-AE45D9FC6E6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6" operator="lessThan" id="{32DCA39F-DE01-4538-97C8-6224FCE0A63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C69:I69</xm:sqref>
        </x14:conditionalFormatting>
        <x14:conditionalFormatting xmlns:xm="http://schemas.microsoft.com/office/excel/2006/main">
          <x14:cfRule type="cellIs" priority="13" operator="greaterThanOrEqual" id="{9B07B966-3A00-45C1-B626-6476037CA1E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4" operator="lessThan" id="{1C7372C5-F8B1-4BEB-861D-411706C386A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C70:I70</xm:sqref>
        </x14:conditionalFormatting>
        <x14:conditionalFormatting xmlns:xm="http://schemas.microsoft.com/office/excel/2006/main">
          <x14:cfRule type="cellIs" priority="11" operator="greaterThanOrEqual" id="{C96B4701-537B-4E99-9800-1AF8DE628BC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" operator="lessThan" id="{8097034B-12F5-4577-95CC-7B480F1CE0B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C71:I71</xm:sqref>
        </x14:conditionalFormatting>
        <x14:conditionalFormatting xmlns:xm="http://schemas.microsoft.com/office/excel/2006/main">
          <x14:cfRule type="cellIs" priority="9" operator="greaterThanOrEqual" id="{B617DC69-756A-489B-9337-D92739210A2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lessThan" id="{35C4DA47-6E8A-4DEC-99EB-0FF7F66C591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C72:I72</xm:sqref>
        </x14:conditionalFormatting>
        <x14:conditionalFormatting xmlns:xm="http://schemas.microsoft.com/office/excel/2006/main">
          <x14:cfRule type="cellIs" priority="7" operator="greaterThanOrEqual" id="{D91A7FC6-C2EB-4468-938E-888C6E3C093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11172B52-BDBE-4022-A6AC-A7B4CAB3157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C73:I73</xm:sqref>
        </x14:conditionalFormatting>
        <x14:conditionalFormatting xmlns:xm="http://schemas.microsoft.com/office/excel/2006/main">
          <x14:cfRule type="cellIs" priority="5" operator="greaterThanOrEqual" id="{9778EE06-17CF-498D-B390-9BA767BFC34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774FA5C7-CABC-4C92-BDE1-CE79DA9900C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C74:I74</xm:sqref>
        </x14:conditionalFormatting>
        <x14:conditionalFormatting xmlns:xm="http://schemas.microsoft.com/office/excel/2006/main">
          <x14:cfRule type="cellIs" priority="3" operator="greaterThanOrEqual" id="{DDB42518-33EB-4F9F-A4FF-02EF1FF9616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8D47258A-6D6B-40B8-9E4D-9AC921DB91A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C75:I75</xm:sqref>
        </x14:conditionalFormatting>
        <x14:conditionalFormatting xmlns:xm="http://schemas.microsoft.com/office/excel/2006/main">
          <x14:cfRule type="cellIs" priority="1" operator="greaterThanOrEqual" id="{B0DED1C0-E41B-4EE3-B3CC-8AC5A4D1790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48878508-9ED8-4489-B6A3-01F67ACE238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C76:I76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358"/>
  <sheetViews>
    <sheetView view="pageBreakPreview" zoomScale="70" zoomScaleNormal="100" zoomScaleSheetLayoutView="70" workbookViewId="0">
      <selection activeCell="F7" sqref="F7:G7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37" s="4" customFormat="1" ht="33.75" customHeight="1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37" s="4" customFormat="1" ht="30.75" customHeight="1" x14ac:dyDescent="0.2">
      <c r="A2" s="151" t="s">
        <v>53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37" s="4" customFormat="1" ht="12.75" customHeight="1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37" s="4" customFormat="1" ht="27" customHeigh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37" s="4" customFormat="1" ht="27" customHeight="1" x14ac:dyDescent="0.2">
      <c r="A5" s="139" t="s">
        <v>3</v>
      </c>
      <c r="B5" s="140"/>
      <c r="C5" s="162" t="s">
        <v>24</v>
      </c>
      <c r="D5" s="163"/>
      <c r="E5" s="31" t="s">
        <v>0</v>
      </c>
      <c r="F5" s="153" t="str">
        <f>Cuong!F5</f>
        <v>02/01/17 - 31/03/17</v>
      </c>
      <c r="G5" s="153"/>
      <c r="H5" s="64"/>
      <c r="I5" s="64"/>
      <c r="J5" s="9"/>
      <c r="K5" s="3"/>
      <c r="L5" s="3"/>
      <c r="M5" s="3"/>
    </row>
    <row r="6" spans="1:37" s="4" customFormat="1" ht="27" customHeight="1" x14ac:dyDescent="0.2">
      <c r="A6" s="145" t="s">
        <v>14</v>
      </c>
      <c r="B6" s="146"/>
      <c r="C6" s="160" t="s">
        <v>48</v>
      </c>
      <c r="D6" s="161"/>
      <c r="E6" s="31" t="s">
        <v>6</v>
      </c>
      <c r="F6" s="156">
        <v>522</v>
      </c>
      <c r="G6" s="157"/>
      <c r="H6" s="65"/>
      <c r="I6" s="65"/>
      <c r="J6" s="7"/>
      <c r="K6" s="3"/>
      <c r="L6" s="3"/>
      <c r="M6" s="3"/>
    </row>
    <row r="7" spans="1:37" s="4" customFormat="1" ht="27" customHeight="1" x14ac:dyDescent="0.2">
      <c r="A7" s="139" t="s">
        <v>4</v>
      </c>
      <c r="B7" s="140"/>
      <c r="C7" s="162" t="s">
        <v>20</v>
      </c>
      <c r="D7" s="163"/>
      <c r="E7" s="31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37" s="4" customFormat="1" ht="27" customHeight="1" x14ac:dyDescent="0.2">
      <c r="A8" s="149" t="s">
        <v>5</v>
      </c>
      <c r="B8" s="149"/>
      <c r="C8" s="162" t="s">
        <v>19</v>
      </c>
      <c r="D8" s="163"/>
      <c r="E8" s="31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37" s="4" customFormat="1" ht="27" customHeight="1" x14ac:dyDescent="0.2">
      <c r="A9" s="139" t="s">
        <v>78</v>
      </c>
      <c r="B9" s="140"/>
      <c r="C9" s="154">
        <f>Cuong!C9</f>
        <v>1</v>
      </c>
      <c r="D9" s="155"/>
      <c r="E9" s="31" t="s">
        <v>79</v>
      </c>
      <c r="F9" s="154">
        <f>Cuong!F9</f>
        <v>3</v>
      </c>
      <c r="G9" s="155"/>
      <c r="H9" s="67"/>
      <c r="I9" s="67"/>
      <c r="J9" s="3"/>
      <c r="K9" s="3"/>
      <c r="L9" s="3"/>
    </row>
    <row r="10" spans="1:37" s="4" customFormat="1" ht="11.25" customHeight="1" x14ac:dyDescent="0.2">
      <c r="A10" s="142"/>
      <c r="B10" s="142"/>
      <c r="C10" s="142"/>
      <c r="D10" s="142"/>
      <c r="E10" s="142"/>
      <c r="F10" s="142"/>
      <c r="G10" s="142"/>
      <c r="H10" s="59"/>
      <c r="I10" s="59"/>
      <c r="J10" s="3"/>
      <c r="K10" s="3"/>
      <c r="L10" s="3"/>
      <c r="M10" s="3"/>
    </row>
    <row r="11" spans="1:37" s="3" customFormat="1" ht="23.25" customHeight="1" x14ac:dyDescent="0.2">
      <c r="A11" s="7"/>
      <c r="B11" s="32"/>
    </row>
    <row r="12" spans="1:37" ht="25.5" customHeight="1" x14ac:dyDescent="0.2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73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t="s">
        <v>42</v>
      </c>
      <c r="T12"/>
      <c r="U12"/>
      <c r="W12" t="s">
        <v>42</v>
      </c>
      <c r="X12"/>
      <c r="Y12"/>
      <c r="AA12" t="s">
        <v>42</v>
      </c>
      <c r="AB12"/>
      <c r="AC12"/>
      <c r="AE12" t="s">
        <v>42</v>
      </c>
      <c r="AF12"/>
      <c r="AG12"/>
      <c r="AI12" t="s">
        <v>42</v>
      </c>
      <c r="AJ12"/>
      <c r="AK12"/>
    </row>
    <row r="13" spans="1:37" ht="25.5" customHeight="1" x14ac:dyDescent="0.2">
      <c r="A13" s="10"/>
      <c r="B13" s="86">
        <v>43102</v>
      </c>
      <c r="C13" s="87">
        <v>0</v>
      </c>
      <c r="D13" s="87">
        <v>0</v>
      </c>
      <c r="E13" s="87">
        <v>0</v>
      </c>
      <c r="F13" s="87">
        <v>0</v>
      </c>
      <c r="G13" s="87">
        <v>1</v>
      </c>
      <c r="H13" s="87">
        <v>0</v>
      </c>
      <c r="I13" s="87">
        <v>0</v>
      </c>
      <c r="J13" s="12"/>
      <c r="K13" s="17">
        <f t="shared" ref="K13:K197" si="0">$C$9</f>
        <v>1</v>
      </c>
      <c r="L13" s="17">
        <f t="shared" ref="L13:L197" si="1">$F$9</f>
        <v>3</v>
      </c>
      <c r="M13" s="71"/>
      <c r="N13" s="72"/>
      <c r="O13" s="71"/>
      <c r="P13" s="73"/>
      <c r="Q13" s="73"/>
      <c r="S13"/>
      <c r="T13"/>
      <c r="U13"/>
      <c r="W13"/>
      <c r="X13"/>
      <c r="Y13"/>
      <c r="AA13"/>
      <c r="AB13"/>
      <c r="AC13"/>
      <c r="AE13"/>
      <c r="AF13"/>
      <c r="AG13"/>
      <c r="AI13"/>
      <c r="AJ13"/>
      <c r="AK13"/>
    </row>
    <row r="14" spans="1:37" ht="25.5" customHeight="1" x14ac:dyDescent="0.2">
      <c r="A14" s="10"/>
      <c r="B14" s="86">
        <v>43103</v>
      </c>
      <c r="C14" s="87">
        <v>0</v>
      </c>
      <c r="D14" s="87">
        <v>0</v>
      </c>
      <c r="E14" s="87">
        <v>0</v>
      </c>
      <c r="F14" s="87">
        <v>0</v>
      </c>
      <c r="G14" s="87">
        <v>0</v>
      </c>
      <c r="H14" s="87">
        <v>0</v>
      </c>
      <c r="I14" s="87">
        <v>0</v>
      </c>
      <c r="J14" s="12"/>
      <c r="K14" s="17">
        <f t="shared" si="0"/>
        <v>1</v>
      </c>
      <c r="L14" s="17">
        <f t="shared" si="1"/>
        <v>3</v>
      </c>
      <c r="M14" s="71"/>
      <c r="N14" s="72"/>
      <c r="O14" s="71"/>
      <c r="P14" s="73"/>
      <c r="Q14" s="73"/>
      <c r="S14"/>
      <c r="T14"/>
      <c r="U14"/>
      <c r="W14"/>
      <c r="X14"/>
      <c r="Y14"/>
      <c r="AA14"/>
      <c r="AB14"/>
      <c r="AC14"/>
      <c r="AE14"/>
      <c r="AF14"/>
      <c r="AG14"/>
      <c r="AI14"/>
      <c r="AJ14"/>
      <c r="AK14"/>
    </row>
    <row r="15" spans="1:37" ht="25.5" customHeight="1" x14ac:dyDescent="0.2">
      <c r="A15" s="10"/>
      <c r="B15" s="86">
        <v>43106</v>
      </c>
      <c r="C15" s="87">
        <v>0</v>
      </c>
      <c r="D15" s="87">
        <v>0</v>
      </c>
      <c r="E15" s="87">
        <v>0</v>
      </c>
      <c r="F15" s="87">
        <v>0</v>
      </c>
      <c r="G15" s="87">
        <v>0</v>
      </c>
      <c r="H15" s="87">
        <v>0</v>
      </c>
      <c r="I15" s="87">
        <v>0</v>
      </c>
      <c r="J15" s="12"/>
      <c r="K15" s="17">
        <f t="shared" si="0"/>
        <v>1</v>
      </c>
      <c r="L15" s="17">
        <f t="shared" si="1"/>
        <v>3</v>
      </c>
      <c r="M15" s="71"/>
      <c r="N15" s="72"/>
      <c r="O15" s="71"/>
      <c r="P15" s="73"/>
      <c r="Q15" s="73"/>
      <c r="S15"/>
      <c r="T15"/>
      <c r="U15"/>
      <c r="W15"/>
      <c r="X15"/>
      <c r="Y15"/>
      <c r="AA15"/>
      <c r="AB15"/>
      <c r="AC15"/>
      <c r="AE15"/>
      <c r="AF15"/>
      <c r="AG15"/>
      <c r="AI15"/>
      <c r="AJ15"/>
      <c r="AK15"/>
    </row>
    <row r="16" spans="1:37" ht="25.5" customHeight="1" x14ac:dyDescent="0.2">
      <c r="A16" s="10"/>
      <c r="B16" s="86">
        <v>43109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12"/>
      <c r="K16" s="17">
        <f t="shared" si="0"/>
        <v>1</v>
      </c>
      <c r="L16" s="17">
        <f t="shared" si="1"/>
        <v>3</v>
      </c>
      <c r="M16" s="71"/>
      <c r="N16" s="72"/>
      <c r="O16" s="71"/>
      <c r="P16" s="73"/>
      <c r="Q16" s="73"/>
      <c r="S16"/>
      <c r="T16"/>
      <c r="U16"/>
      <c r="W16"/>
      <c r="X16"/>
      <c r="Y16"/>
      <c r="AA16"/>
      <c r="AB16"/>
      <c r="AC16"/>
      <c r="AE16"/>
      <c r="AF16"/>
      <c r="AG16"/>
      <c r="AI16"/>
      <c r="AJ16"/>
      <c r="AK16"/>
    </row>
    <row r="17" spans="1:37" ht="25.5" customHeight="1" x14ac:dyDescent="0.2">
      <c r="A17" s="10"/>
      <c r="B17" s="86">
        <v>43110</v>
      </c>
      <c r="C17" s="87">
        <v>0</v>
      </c>
      <c r="D17" s="87">
        <v>1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12"/>
      <c r="K17" s="17">
        <f t="shared" si="0"/>
        <v>1</v>
      </c>
      <c r="L17" s="17">
        <f t="shared" si="1"/>
        <v>3</v>
      </c>
      <c r="M17" s="71"/>
      <c r="N17" s="72"/>
      <c r="O17" s="71"/>
      <c r="P17" s="73"/>
      <c r="Q17" s="73"/>
      <c r="S17"/>
      <c r="T17"/>
      <c r="U17"/>
      <c r="W17"/>
      <c r="X17"/>
      <c r="Y17"/>
      <c r="AA17"/>
      <c r="AB17"/>
      <c r="AC17"/>
      <c r="AE17"/>
      <c r="AF17"/>
      <c r="AG17"/>
      <c r="AI17"/>
      <c r="AJ17"/>
      <c r="AK17"/>
    </row>
    <row r="18" spans="1:37" ht="25.5" customHeight="1" x14ac:dyDescent="0.2">
      <c r="A18" s="10"/>
      <c r="B18" s="86">
        <v>43112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1</v>
      </c>
      <c r="I18" s="87">
        <v>0</v>
      </c>
      <c r="J18" s="12"/>
      <c r="K18" s="17">
        <f t="shared" si="0"/>
        <v>1</v>
      </c>
      <c r="L18" s="17">
        <f t="shared" si="1"/>
        <v>3</v>
      </c>
      <c r="M18" s="71"/>
      <c r="N18" s="72"/>
      <c r="O18" s="71"/>
      <c r="P18" s="73"/>
      <c r="Q18" s="73"/>
      <c r="S18"/>
      <c r="T18"/>
      <c r="U18"/>
      <c r="W18"/>
      <c r="X18"/>
      <c r="Y18"/>
      <c r="AA18"/>
      <c r="AB18"/>
      <c r="AC18"/>
      <c r="AE18"/>
      <c r="AF18"/>
      <c r="AG18"/>
      <c r="AI18"/>
      <c r="AJ18"/>
      <c r="AK18"/>
    </row>
    <row r="19" spans="1:37" ht="25.5" customHeight="1" x14ac:dyDescent="0.2">
      <c r="A19" s="10"/>
      <c r="B19" s="86">
        <v>43116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12"/>
      <c r="K19" s="17">
        <f t="shared" si="0"/>
        <v>1</v>
      </c>
      <c r="L19" s="17">
        <f t="shared" si="1"/>
        <v>3</v>
      </c>
      <c r="M19" s="71"/>
      <c r="N19" s="72"/>
      <c r="O19" s="71"/>
      <c r="P19" s="73"/>
      <c r="Q19" s="73"/>
      <c r="S19"/>
      <c r="T19"/>
      <c r="U19"/>
      <c r="W19"/>
      <c r="X19"/>
      <c r="Y19"/>
      <c r="AA19"/>
      <c r="AB19"/>
      <c r="AC19"/>
      <c r="AE19"/>
      <c r="AF19"/>
      <c r="AG19"/>
      <c r="AI19"/>
      <c r="AJ19"/>
      <c r="AK19"/>
    </row>
    <row r="20" spans="1:37" ht="25.5" customHeight="1" x14ac:dyDescent="0.2">
      <c r="A20" s="10"/>
      <c r="B20" s="86">
        <v>43120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12"/>
      <c r="K20" s="17">
        <f t="shared" si="0"/>
        <v>1</v>
      </c>
      <c r="L20" s="17">
        <f t="shared" si="1"/>
        <v>3</v>
      </c>
      <c r="M20" s="71"/>
      <c r="N20" s="72"/>
      <c r="O20" s="71"/>
      <c r="P20" s="73"/>
      <c r="Q20" s="73"/>
      <c r="S20"/>
      <c r="T20"/>
      <c r="U20"/>
      <c r="W20"/>
      <c r="X20"/>
      <c r="Y20"/>
      <c r="AA20"/>
      <c r="AB20"/>
      <c r="AC20"/>
      <c r="AE20"/>
      <c r="AF20"/>
      <c r="AG20"/>
      <c r="AI20"/>
      <c r="AJ20"/>
      <c r="AK20"/>
    </row>
    <row r="21" spans="1:37" ht="25.5" customHeight="1" x14ac:dyDescent="0.2">
      <c r="A21" s="10"/>
      <c r="B21" s="86">
        <v>43123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12"/>
      <c r="K21" s="17">
        <f t="shared" si="0"/>
        <v>1</v>
      </c>
      <c r="L21" s="17">
        <f t="shared" si="1"/>
        <v>3</v>
      </c>
      <c r="M21" s="71"/>
      <c r="N21" s="72"/>
      <c r="O21" s="71"/>
      <c r="P21" s="73"/>
      <c r="Q21" s="73"/>
      <c r="S21"/>
      <c r="T21"/>
      <c r="U21"/>
      <c r="W21"/>
      <c r="X21"/>
      <c r="Y21"/>
      <c r="AA21"/>
      <c r="AB21"/>
      <c r="AC21"/>
      <c r="AE21"/>
      <c r="AF21"/>
      <c r="AG21"/>
      <c r="AI21"/>
      <c r="AJ21"/>
      <c r="AK21"/>
    </row>
    <row r="22" spans="1:37" ht="25.5" customHeight="1" x14ac:dyDescent="0.2">
      <c r="A22" s="10"/>
      <c r="B22" s="86">
        <v>43127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12"/>
      <c r="K22" s="17">
        <f t="shared" si="0"/>
        <v>1</v>
      </c>
      <c r="L22" s="17">
        <f t="shared" si="1"/>
        <v>3</v>
      </c>
      <c r="M22" s="71"/>
      <c r="N22" s="72"/>
      <c r="O22" s="71"/>
      <c r="P22" s="73"/>
      <c r="Q22" s="73"/>
      <c r="S22"/>
      <c r="T22"/>
      <c r="U22"/>
      <c r="W22"/>
      <c r="X22"/>
      <c r="Y22"/>
      <c r="AA22"/>
      <c r="AB22"/>
      <c r="AC22"/>
      <c r="AE22"/>
      <c r="AF22"/>
      <c r="AG22"/>
      <c r="AI22"/>
      <c r="AJ22"/>
      <c r="AK22"/>
    </row>
    <row r="23" spans="1:37" ht="25.5" customHeight="1" x14ac:dyDescent="0.2">
      <c r="A23" s="10"/>
      <c r="B23" s="86">
        <v>43128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12"/>
      <c r="K23" s="17">
        <f t="shared" si="0"/>
        <v>1</v>
      </c>
      <c r="L23" s="17">
        <f t="shared" si="1"/>
        <v>3</v>
      </c>
      <c r="M23" s="71"/>
      <c r="N23" s="72"/>
      <c r="O23" s="71"/>
      <c r="P23" s="73"/>
      <c r="Q23" s="73"/>
      <c r="S23"/>
      <c r="T23"/>
      <c r="U23"/>
      <c r="W23"/>
      <c r="X23"/>
      <c r="Y23"/>
      <c r="AA23"/>
      <c r="AB23"/>
      <c r="AC23"/>
      <c r="AE23"/>
      <c r="AF23"/>
      <c r="AG23"/>
      <c r="AI23"/>
      <c r="AJ23"/>
      <c r="AK23"/>
    </row>
    <row r="24" spans="1:37" ht="25.5" customHeight="1" x14ac:dyDescent="0.2">
      <c r="A24" s="10"/>
      <c r="B24" s="86">
        <v>43131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12"/>
      <c r="K24" s="17">
        <f t="shared" si="0"/>
        <v>1</v>
      </c>
      <c r="L24" s="17">
        <f t="shared" si="1"/>
        <v>3</v>
      </c>
      <c r="M24" s="71"/>
      <c r="N24" s="72"/>
      <c r="O24" s="71"/>
      <c r="P24" s="73"/>
      <c r="Q24" s="73"/>
      <c r="S24"/>
      <c r="T24"/>
      <c r="U24"/>
      <c r="W24"/>
      <c r="X24"/>
      <c r="Y24"/>
      <c r="AA24"/>
      <c r="AB24"/>
      <c r="AC24"/>
      <c r="AE24"/>
      <c r="AF24"/>
      <c r="AG24"/>
      <c r="AI24"/>
      <c r="AJ24"/>
      <c r="AK24"/>
    </row>
    <row r="25" spans="1:37" ht="25.5" customHeight="1" x14ac:dyDescent="0.2">
      <c r="A25" s="10"/>
      <c r="B25" s="86">
        <v>43133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12"/>
      <c r="K25" s="17">
        <f t="shared" si="0"/>
        <v>1</v>
      </c>
      <c r="L25" s="17">
        <f t="shared" si="1"/>
        <v>3</v>
      </c>
      <c r="M25" s="71"/>
      <c r="N25" s="72"/>
      <c r="O25" s="71"/>
      <c r="P25" s="73"/>
      <c r="Q25" s="73"/>
      <c r="S25"/>
      <c r="T25"/>
      <c r="U25"/>
      <c r="W25"/>
      <c r="X25"/>
      <c r="Y25"/>
      <c r="AA25"/>
      <c r="AB25"/>
      <c r="AC25"/>
      <c r="AE25"/>
      <c r="AF25"/>
      <c r="AG25"/>
      <c r="AI25"/>
      <c r="AJ25"/>
      <c r="AK25"/>
    </row>
    <row r="26" spans="1:37" ht="25.5" customHeight="1" x14ac:dyDescent="0.2">
      <c r="A26" s="10"/>
      <c r="B26" s="86">
        <v>43137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12"/>
      <c r="K26" s="17">
        <f t="shared" si="0"/>
        <v>1</v>
      </c>
      <c r="L26" s="17">
        <f t="shared" si="1"/>
        <v>3</v>
      </c>
      <c r="M26" s="71"/>
      <c r="N26" s="72"/>
      <c r="O26" s="71"/>
      <c r="P26" s="73"/>
      <c r="Q26" s="73"/>
      <c r="S26"/>
      <c r="T26"/>
      <c r="U26"/>
      <c r="W26"/>
      <c r="X26"/>
      <c r="Y26"/>
      <c r="AA26"/>
      <c r="AB26"/>
      <c r="AC26"/>
      <c r="AE26"/>
      <c r="AF26"/>
      <c r="AG26"/>
      <c r="AI26"/>
      <c r="AJ26"/>
      <c r="AK26"/>
    </row>
    <row r="27" spans="1:37" ht="25.5" customHeight="1" x14ac:dyDescent="0.2">
      <c r="A27" s="10"/>
      <c r="B27" s="86">
        <v>43138</v>
      </c>
      <c r="C27" s="87">
        <v>0</v>
      </c>
      <c r="D27" s="87">
        <v>1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12"/>
      <c r="K27" s="17">
        <f t="shared" si="0"/>
        <v>1</v>
      </c>
      <c r="L27" s="17">
        <f t="shared" si="1"/>
        <v>3</v>
      </c>
      <c r="M27" s="71"/>
      <c r="N27" s="72"/>
      <c r="O27" s="71"/>
      <c r="P27" s="73"/>
      <c r="Q27" s="73"/>
      <c r="S27"/>
      <c r="T27"/>
      <c r="U27"/>
      <c r="W27"/>
      <c r="X27"/>
      <c r="Y27"/>
      <c r="AA27"/>
      <c r="AB27"/>
      <c r="AC27"/>
      <c r="AE27"/>
      <c r="AF27"/>
      <c r="AG27"/>
      <c r="AI27"/>
      <c r="AJ27"/>
      <c r="AK27"/>
    </row>
    <row r="28" spans="1:37" ht="25.5" customHeight="1" x14ac:dyDescent="0.2">
      <c r="A28" s="10"/>
      <c r="B28" s="86">
        <v>43139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12"/>
      <c r="K28" s="17">
        <f t="shared" si="0"/>
        <v>1</v>
      </c>
      <c r="L28" s="17">
        <f t="shared" si="1"/>
        <v>3</v>
      </c>
      <c r="M28" s="71"/>
      <c r="N28" s="72"/>
      <c r="O28" s="71"/>
      <c r="P28" s="73"/>
      <c r="Q28" s="73"/>
      <c r="S28"/>
      <c r="T28"/>
      <c r="U28"/>
      <c r="W28"/>
      <c r="X28"/>
      <c r="Y28"/>
      <c r="AA28"/>
      <c r="AB28"/>
      <c r="AC28"/>
      <c r="AE28"/>
      <c r="AF28"/>
      <c r="AG28"/>
      <c r="AI28"/>
      <c r="AJ28"/>
      <c r="AK28"/>
    </row>
    <row r="29" spans="1:37" ht="25.5" customHeight="1" x14ac:dyDescent="0.2">
      <c r="A29" s="10"/>
      <c r="B29" s="86">
        <v>43140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12"/>
      <c r="K29" s="17">
        <f t="shared" si="0"/>
        <v>1</v>
      </c>
      <c r="L29" s="17">
        <f t="shared" si="1"/>
        <v>3</v>
      </c>
      <c r="M29" s="71"/>
      <c r="N29" s="72"/>
      <c r="O29" s="71"/>
      <c r="P29" s="73"/>
      <c r="Q29" s="73"/>
      <c r="S29"/>
      <c r="T29"/>
      <c r="U29"/>
      <c r="W29"/>
      <c r="X29"/>
      <c r="Y29"/>
      <c r="AA29"/>
      <c r="AB29"/>
      <c r="AC29"/>
      <c r="AE29"/>
      <c r="AF29"/>
      <c r="AG29"/>
      <c r="AI29"/>
      <c r="AJ29"/>
      <c r="AK29"/>
    </row>
    <row r="30" spans="1:37" ht="25.5" customHeight="1" x14ac:dyDescent="0.2">
      <c r="A30" s="10"/>
      <c r="B30" s="86">
        <v>43143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12"/>
      <c r="K30" s="17">
        <f t="shared" si="0"/>
        <v>1</v>
      </c>
      <c r="L30" s="17">
        <f t="shared" si="1"/>
        <v>3</v>
      </c>
      <c r="M30" s="71"/>
      <c r="N30" s="72"/>
      <c r="O30" s="71"/>
      <c r="P30" s="73"/>
      <c r="Q30" s="73"/>
      <c r="S30"/>
      <c r="T30"/>
      <c r="U30"/>
      <c r="W30"/>
      <c r="X30"/>
      <c r="Y30"/>
      <c r="AA30"/>
      <c r="AB30"/>
      <c r="AC30"/>
      <c r="AE30"/>
      <c r="AF30"/>
      <c r="AG30"/>
      <c r="AI30"/>
      <c r="AJ30"/>
      <c r="AK30"/>
    </row>
    <row r="31" spans="1:37" ht="25.5" customHeight="1" x14ac:dyDescent="0.2">
      <c r="A31" s="10"/>
      <c r="B31" s="86">
        <v>43152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12"/>
      <c r="K31" s="17">
        <f t="shared" si="0"/>
        <v>1</v>
      </c>
      <c r="L31" s="17">
        <f t="shared" si="1"/>
        <v>3</v>
      </c>
      <c r="M31" s="71"/>
      <c r="N31" s="72"/>
      <c r="O31" s="71"/>
      <c r="P31" s="73"/>
      <c r="Q31" s="73"/>
      <c r="S31"/>
      <c r="T31"/>
      <c r="U31"/>
      <c r="W31"/>
      <c r="X31"/>
      <c r="Y31"/>
      <c r="AA31"/>
      <c r="AB31"/>
      <c r="AC31"/>
      <c r="AE31"/>
      <c r="AF31"/>
      <c r="AG31"/>
      <c r="AI31"/>
      <c r="AJ31"/>
      <c r="AK31"/>
    </row>
    <row r="32" spans="1:37" ht="25.5" customHeight="1" x14ac:dyDescent="0.2">
      <c r="A32" s="10"/>
      <c r="B32" s="86">
        <v>43154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12"/>
      <c r="K32" s="17">
        <f t="shared" si="0"/>
        <v>1</v>
      </c>
      <c r="L32" s="17">
        <f t="shared" si="1"/>
        <v>3</v>
      </c>
      <c r="M32" s="71"/>
      <c r="N32" s="72"/>
      <c r="O32" s="71"/>
      <c r="P32" s="73"/>
      <c r="Q32" s="73"/>
      <c r="S32"/>
      <c r="T32"/>
      <c r="U32"/>
      <c r="W32"/>
      <c r="X32"/>
      <c r="Y32"/>
      <c r="AA32"/>
      <c r="AB32"/>
      <c r="AC32"/>
      <c r="AE32"/>
      <c r="AF32"/>
      <c r="AG32"/>
      <c r="AI32"/>
      <c r="AJ32"/>
      <c r="AK32"/>
    </row>
    <row r="33" spans="1:37" ht="25.5" customHeight="1" x14ac:dyDescent="0.2">
      <c r="A33" s="10"/>
      <c r="B33" s="86">
        <v>43159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12"/>
      <c r="K33" s="17">
        <f t="shared" si="0"/>
        <v>1</v>
      </c>
      <c r="L33" s="17">
        <f t="shared" si="1"/>
        <v>3</v>
      </c>
      <c r="M33" s="71"/>
      <c r="N33" s="72"/>
      <c r="O33" s="71"/>
      <c r="P33" s="73"/>
      <c r="Q33" s="73"/>
      <c r="S33"/>
      <c r="T33"/>
      <c r="U33"/>
      <c r="W33"/>
      <c r="X33"/>
      <c r="Y33"/>
      <c r="AA33"/>
      <c r="AB33"/>
      <c r="AC33"/>
      <c r="AE33"/>
      <c r="AF33"/>
      <c r="AG33"/>
      <c r="AI33"/>
      <c r="AJ33"/>
      <c r="AK33"/>
    </row>
    <row r="34" spans="1:37" ht="25.5" customHeight="1" x14ac:dyDescent="0.2">
      <c r="A34" s="10"/>
      <c r="B34" s="86">
        <v>43159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12"/>
      <c r="K34" s="17">
        <f t="shared" si="0"/>
        <v>1</v>
      </c>
      <c r="L34" s="17">
        <f t="shared" si="1"/>
        <v>3</v>
      </c>
      <c r="M34" s="71"/>
      <c r="N34" s="72"/>
      <c r="O34" s="71"/>
      <c r="P34" s="73"/>
      <c r="Q34" s="73"/>
      <c r="S34"/>
      <c r="T34"/>
      <c r="U34"/>
      <c r="W34"/>
      <c r="X34"/>
      <c r="Y34"/>
      <c r="AA34"/>
      <c r="AB34"/>
      <c r="AC34"/>
      <c r="AE34"/>
      <c r="AF34"/>
      <c r="AG34"/>
      <c r="AI34"/>
      <c r="AJ34"/>
      <c r="AK34"/>
    </row>
    <row r="35" spans="1:37" ht="25.5" customHeight="1" x14ac:dyDescent="0.2">
      <c r="A35" s="10"/>
      <c r="B35" s="86">
        <v>43162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12"/>
      <c r="K35" s="17">
        <f t="shared" si="0"/>
        <v>1</v>
      </c>
      <c r="L35" s="17">
        <f t="shared" si="1"/>
        <v>3</v>
      </c>
      <c r="M35" s="71"/>
      <c r="N35" s="72"/>
      <c r="O35" s="71"/>
      <c r="P35" s="73"/>
      <c r="Q35" s="73"/>
      <c r="S35"/>
      <c r="T35"/>
      <c r="U35"/>
      <c r="W35"/>
      <c r="X35"/>
      <c r="Y35"/>
      <c r="AA35"/>
      <c r="AB35"/>
      <c r="AC35"/>
      <c r="AE35"/>
      <c r="AF35"/>
      <c r="AG35"/>
      <c r="AI35"/>
      <c r="AJ35"/>
      <c r="AK35"/>
    </row>
    <row r="36" spans="1:37" ht="25.5" customHeight="1" x14ac:dyDescent="0.2">
      <c r="A36" s="10"/>
      <c r="B36" s="86">
        <v>43163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12"/>
      <c r="K36" s="17">
        <f t="shared" si="0"/>
        <v>1</v>
      </c>
      <c r="L36" s="17">
        <f t="shared" si="1"/>
        <v>3</v>
      </c>
      <c r="M36" s="71"/>
      <c r="N36" s="72"/>
      <c r="O36" s="71"/>
      <c r="P36" s="73"/>
      <c r="Q36" s="73"/>
      <c r="S36"/>
      <c r="T36"/>
      <c r="U36"/>
      <c r="W36"/>
      <c r="X36"/>
      <c r="Y36"/>
      <c r="AA36"/>
      <c r="AB36"/>
      <c r="AC36"/>
      <c r="AE36"/>
      <c r="AF36"/>
      <c r="AG36"/>
      <c r="AI36"/>
      <c r="AJ36"/>
      <c r="AK36"/>
    </row>
    <row r="37" spans="1:37" ht="25.5" customHeight="1" x14ac:dyDescent="0.2">
      <c r="A37" s="10"/>
      <c r="B37" s="86">
        <v>43165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12"/>
      <c r="K37" s="17">
        <f t="shared" si="0"/>
        <v>1</v>
      </c>
      <c r="L37" s="17">
        <f t="shared" si="1"/>
        <v>3</v>
      </c>
      <c r="M37" s="71"/>
      <c r="N37" s="72"/>
      <c r="O37" s="71"/>
      <c r="P37" s="73"/>
      <c r="Q37" s="73"/>
      <c r="S37"/>
      <c r="T37"/>
      <c r="U37"/>
      <c r="W37"/>
      <c r="X37"/>
      <c r="Y37"/>
      <c r="AA37"/>
      <c r="AB37"/>
      <c r="AC37"/>
      <c r="AE37"/>
      <c r="AF37"/>
      <c r="AG37"/>
      <c r="AI37"/>
      <c r="AJ37"/>
      <c r="AK37"/>
    </row>
    <row r="38" spans="1:37" ht="25.5" customHeight="1" x14ac:dyDescent="0.2">
      <c r="A38" s="10"/>
      <c r="B38" s="86">
        <v>43167</v>
      </c>
      <c r="C38" s="87">
        <v>0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12"/>
      <c r="K38" s="17">
        <f t="shared" si="0"/>
        <v>1</v>
      </c>
      <c r="L38" s="17">
        <f t="shared" si="1"/>
        <v>3</v>
      </c>
      <c r="M38" s="71"/>
      <c r="N38" s="72"/>
      <c r="O38" s="71"/>
      <c r="P38" s="73"/>
      <c r="Q38" s="73"/>
      <c r="S38"/>
      <c r="T38"/>
      <c r="U38"/>
      <c r="W38"/>
      <c r="X38"/>
      <c r="Y38"/>
      <c r="AA38"/>
      <c r="AB38"/>
      <c r="AC38"/>
      <c r="AE38"/>
      <c r="AF38"/>
      <c r="AG38"/>
      <c r="AI38"/>
      <c r="AJ38"/>
      <c r="AK38"/>
    </row>
    <row r="39" spans="1:37" ht="25.5" customHeight="1" x14ac:dyDescent="0.2">
      <c r="A39" s="10"/>
      <c r="B39" s="86">
        <v>43169</v>
      </c>
      <c r="C39" s="87">
        <v>0</v>
      </c>
      <c r="D39" s="87">
        <v>0</v>
      </c>
      <c r="E39" s="87">
        <v>0</v>
      </c>
      <c r="F39" s="87">
        <v>1</v>
      </c>
      <c r="G39" s="87">
        <v>0</v>
      </c>
      <c r="H39" s="87">
        <v>0</v>
      </c>
      <c r="I39" s="87">
        <v>0</v>
      </c>
      <c r="J39" s="12"/>
      <c r="K39" s="17">
        <f t="shared" si="0"/>
        <v>1</v>
      </c>
      <c r="L39" s="17">
        <f t="shared" si="1"/>
        <v>3</v>
      </c>
      <c r="M39" s="71"/>
      <c r="N39" s="72"/>
      <c r="O39" s="71"/>
      <c r="P39" s="73"/>
      <c r="Q39" s="73"/>
      <c r="S39"/>
      <c r="T39"/>
      <c r="U39"/>
      <c r="W39"/>
      <c r="X39"/>
      <c r="Y39"/>
      <c r="AA39"/>
      <c r="AB39"/>
      <c r="AC39"/>
      <c r="AE39"/>
      <c r="AF39"/>
      <c r="AG39"/>
      <c r="AI39"/>
      <c r="AJ39"/>
      <c r="AK39"/>
    </row>
    <row r="40" spans="1:37" ht="25.5" customHeight="1" x14ac:dyDescent="0.2">
      <c r="A40" s="10"/>
      <c r="B40" s="86">
        <v>43171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12"/>
      <c r="K40" s="17">
        <f t="shared" si="0"/>
        <v>1</v>
      </c>
      <c r="L40" s="17">
        <f t="shared" si="1"/>
        <v>3</v>
      </c>
      <c r="M40" s="71"/>
      <c r="N40" s="72"/>
      <c r="O40" s="71"/>
      <c r="P40" s="73"/>
      <c r="Q40" s="73"/>
      <c r="S40"/>
      <c r="T40"/>
      <c r="U40"/>
      <c r="W40"/>
      <c r="X40"/>
      <c r="Y40"/>
      <c r="AA40"/>
      <c r="AB40"/>
      <c r="AC40"/>
      <c r="AE40"/>
      <c r="AF40"/>
      <c r="AG40"/>
      <c r="AI40"/>
      <c r="AJ40"/>
      <c r="AK40"/>
    </row>
    <row r="41" spans="1:37" ht="25.5" customHeight="1" x14ac:dyDescent="0.2">
      <c r="A41" s="10"/>
      <c r="B41" s="86">
        <v>43173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12"/>
      <c r="K41" s="17">
        <f t="shared" si="0"/>
        <v>1</v>
      </c>
      <c r="L41" s="17">
        <f t="shared" si="1"/>
        <v>3</v>
      </c>
      <c r="M41" s="71"/>
      <c r="N41" s="72"/>
      <c r="O41" s="71"/>
      <c r="P41" s="73"/>
      <c r="Q41" s="73"/>
      <c r="S41"/>
      <c r="T41"/>
      <c r="U41"/>
      <c r="W41"/>
      <c r="X41"/>
      <c r="Y41"/>
      <c r="AA41"/>
      <c r="AB41"/>
      <c r="AC41"/>
      <c r="AE41"/>
      <c r="AF41"/>
      <c r="AG41"/>
      <c r="AI41"/>
      <c r="AJ41"/>
      <c r="AK41"/>
    </row>
    <row r="42" spans="1:37" ht="25.5" customHeight="1" x14ac:dyDescent="0.2">
      <c r="A42" s="10"/>
      <c r="B42" s="86">
        <v>43175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12"/>
      <c r="K42" s="17">
        <f t="shared" si="0"/>
        <v>1</v>
      </c>
      <c r="L42" s="17">
        <f t="shared" si="1"/>
        <v>3</v>
      </c>
      <c r="M42" s="71"/>
      <c r="N42" s="72"/>
      <c r="O42" s="71"/>
      <c r="P42" s="73"/>
      <c r="Q42" s="73"/>
      <c r="S42"/>
      <c r="T42"/>
      <c r="U42"/>
      <c r="W42"/>
      <c r="X42"/>
      <c r="Y42"/>
      <c r="AA42"/>
      <c r="AB42"/>
      <c r="AC42"/>
      <c r="AE42"/>
      <c r="AF42"/>
      <c r="AG42"/>
      <c r="AI42"/>
      <c r="AJ42"/>
      <c r="AK42"/>
    </row>
    <row r="43" spans="1:37" ht="25.5" customHeight="1" x14ac:dyDescent="0.2">
      <c r="A43" s="10"/>
      <c r="B43" s="86">
        <v>43176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12"/>
      <c r="K43" s="17">
        <f t="shared" si="0"/>
        <v>1</v>
      </c>
      <c r="L43" s="17">
        <f t="shared" si="1"/>
        <v>3</v>
      </c>
      <c r="M43" s="71"/>
      <c r="N43" s="72"/>
      <c r="O43" s="71"/>
      <c r="P43" s="73"/>
      <c r="Q43" s="73"/>
      <c r="S43"/>
      <c r="T43"/>
      <c r="U43"/>
      <c r="W43"/>
      <c r="X43"/>
      <c r="Y43"/>
      <c r="AA43"/>
      <c r="AB43"/>
      <c r="AC43"/>
      <c r="AE43"/>
      <c r="AF43"/>
      <c r="AG43"/>
      <c r="AI43"/>
      <c r="AJ43"/>
      <c r="AK43"/>
    </row>
    <row r="44" spans="1:37" ht="25.5" customHeight="1" x14ac:dyDescent="0.2">
      <c r="A44" s="10"/>
      <c r="B44" s="86">
        <v>43179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12"/>
      <c r="K44" s="17">
        <f t="shared" si="0"/>
        <v>1</v>
      </c>
      <c r="L44" s="17">
        <f t="shared" si="1"/>
        <v>3</v>
      </c>
      <c r="M44" s="71"/>
      <c r="N44" s="72"/>
      <c r="O44" s="71"/>
      <c r="P44" s="73"/>
      <c r="Q44" s="73"/>
      <c r="S44"/>
      <c r="T44"/>
      <c r="U44"/>
      <c r="W44"/>
      <c r="X44"/>
      <c r="Y44"/>
      <c r="AA44"/>
      <c r="AB44"/>
      <c r="AC44"/>
      <c r="AE44"/>
      <c r="AF44"/>
      <c r="AG44"/>
      <c r="AI44"/>
      <c r="AJ44"/>
      <c r="AK44"/>
    </row>
    <row r="45" spans="1:37" ht="25.5" customHeight="1" x14ac:dyDescent="0.2">
      <c r="A45" s="10"/>
      <c r="B45" s="86">
        <v>43182</v>
      </c>
      <c r="C45" s="87">
        <v>0</v>
      </c>
      <c r="D45" s="87">
        <v>0</v>
      </c>
      <c r="E45" s="87">
        <v>0</v>
      </c>
      <c r="F45" s="87">
        <v>0</v>
      </c>
      <c r="G45" s="87">
        <v>1</v>
      </c>
      <c r="H45" s="87">
        <v>0</v>
      </c>
      <c r="I45" s="87">
        <v>0</v>
      </c>
      <c r="J45" s="12"/>
      <c r="K45" s="17">
        <f t="shared" si="0"/>
        <v>1</v>
      </c>
      <c r="L45" s="17">
        <f t="shared" si="1"/>
        <v>3</v>
      </c>
      <c r="M45" s="71"/>
      <c r="N45" s="72"/>
      <c r="O45" s="71"/>
      <c r="P45" s="73"/>
      <c r="Q45" s="73"/>
      <c r="S45"/>
      <c r="T45"/>
      <c r="U45"/>
      <c r="W45"/>
      <c r="X45"/>
      <c r="Y45"/>
      <c r="AA45"/>
      <c r="AB45"/>
      <c r="AC45"/>
      <c r="AE45"/>
      <c r="AF45"/>
      <c r="AG45"/>
      <c r="AI45"/>
      <c r="AJ45"/>
      <c r="AK45"/>
    </row>
    <row r="46" spans="1:37" ht="25.5" customHeight="1" x14ac:dyDescent="0.2">
      <c r="A46" s="10"/>
      <c r="B46" s="86">
        <v>43183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12"/>
      <c r="K46" s="17">
        <f t="shared" si="0"/>
        <v>1</v>
      </c>
      <c r="L46" s="17">
        <f t="shared" si="1"/>
        <v>3</v>
      </c>
      <c r="M46" s="71"/>
      <c r="N46" s="72"/>
      <c r="O46" s="71"/>
      <c r="P46" s="73"/>
      <c r="Q46" s="73"/>
      <c r="S46"/>
      <c r="T46"/>
      <c r="U46"/>
      <c r="W46"/>
      <c r="X46"/>
      <c r="Y46"/>
      <c r="AA46"/>
      <c r="AB46"/>
      <c r="AC46"/>
      <c r="AE46"/>
      <c r="AF46"/>
      <c r="AG46"/>
      <c r="AI46"/>
      <c r="AJ46"/>
      <c r="AK46"/>
    </row>
    <row r="47" spans="1:37" ht="25.5" customHeight="1" x14ac:dyDescent="0.2">
      <c r="A47" s="10"/>
      <c r="B47" s="86">
        <v>43186</v>
      </c>
      <c r="C47" s="87">
        <v>0</v>
      </c>
      <c r="D47" s="87">
        <v>0</v>
      </c>
      <c r="E47" s="87">
        <v>0</v>
      </c>
      <c r="F47" s="87">
        <v>1</v>
      </c>
      <c r="G47" s="87">
        <v>0</v>
      </c>
      <c r="H47" s="87">
        <v>0</v>
      </c>
      <c r="I47" s="87">
        <v>0</v>
      </c>
      <c r="J47" s="12"/>
      <c r="K47" s="17">
        <f t="shared" si="0"/>
        <v>1</v>
      </c>
      <c r="L47" s="17">
        <f t="shared" si="1"/>
        <v>3</v>
      </c>
      <c r="M47" s="71"/>
      <c r="N47" s="72"/>
      <c r="O47" s="71"/>
      <c r="P47" s="73"/>
      <c r="Q47" s="73"/>
      <c r="S47"/>
      <c r="T47"/>
      <c r="U47"/>
      <c r="W47"/>
      <c r="X47"/>
      <c r="Y47"/>
      <c r="AA47"/>
      <c r="AB47"/>
      <c r="AC47"/>
      <c r="AE47"/>
      <c r="AF47"/>
      <c r="AG47"/>
      <c r="AI47"/>
      <c r="AJ47"/>
      <c r="AK47"/>
    </row>
    <row r="48" spans="1:37" ht="25.5" customHeight="1" x14ac:dyDescent="0.2">
      <c r="A48" s="10"/>
      <c r="B48" s="86">
        <v>43188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1</v>
      </c>
      <c r="J48" s="12"/>
      <c r="K48" s="17">
        <f t="shared" si="0"/>
        <v>1</v>
      </c>
      <c r="L48" s="17">
        <f t="shared" si="1"/>
        <v>3</v>
      </c>
      <c r="M48" s="71"/>
      <c r="N48" s="72"/>
      <c r="O48" s="71"/>
      <c r="P48" s="73"/>
      <c r="Q48" s="73"/>
      <c r="S48"/>
      <c r="T48"/>
      <c r="U48"/>
      <c r="W48"/>
      <c r="X48"/>
      <c r="Y48"/>
      <c r="AA48"/>
      <c r="AB48"/>
      <c r="AC48"/>
      <c r="AE48"/>
      <c r="AF48"/>
      <c r="AG48"/>
      <c r="AI48"/>
      <c r="AJ48"/>
      <c r="AK48"/>
    </row>
    <row r="49" spans="1:37" ht="25.5" customHeight="1" x14ac:dyDescent="0.2">
      <c r="A49" s="10"/>
      <c r="B49" s="86">
        <v>43190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12"/>
      <c r="K49" s="17">
        <f t="shared" si="0"/>
        <v>1</v>
      </c>
      <c r="L49" s="17">
        <f t="shared" si="1"/>
        <v>3</v>
      </c>
      <c r="M49" s="71"/>
      <c r="N49" s="72"/>
      <c r="O49" s="71"/>
      <c r="P49" s="73"/>
      <c r="Q49" s="73"/>
      <c r="S49"/>
      <c r="T49"/>
      <c r="U49"/>
      <c r="W49"/>
      <c r="X49"/>
      <c r="Y49"/>
      <c r="AA49"/>
      <c r="AB49"/>
      <c r="AC49"/>
      <c r="AE49"/>
      <c r="AF49"/>
      <c r="AG49"/>
      <c r="AI49"/>
      <c r="AJ49"/>
      <c r="AK49"/>
    </row>
    <row r="50" spans="1:37" ht="25.5" customHeight="1" x14ac:dyDescent="0.2">
      <c r="A50" s="10"/>
      <c r="B50" s="86">
        <v>43193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12"/>
      <c r="K50" s="17">
        <f t="shared" si="0"/>
        <v>1</v>
      </c>
      <c r="L50" s="17">
        <f t="shared" si="1"/>
        <v>3</v>
      </c>
      <c r="M50" s="71"/>
      <c r="N50" s="72"/>
      <c r="O50" s="71"/>
      <c r="P50" s="73"/>
      <c r="Q50" s="73"/>
      <c r="S50"/>
      <c r="T50"/>
      <c r="U50"/>
      <c r="W50"/>
      <c r="X50"/>
      <c r="Y50"/>
      <c r="AA50"/>
      <c r="AB50"/>
      <c r="AC50"/>
      <c r="AE50"/>
      <c r="AF50"/>
      <c r="AG50"/>
      <c r="AI50"/>
      <c r="AJ50"/>
      <c r="AK50"/>
    </row>
    <row r="51" spans="1:37" ht="25.5" customHeight="1" x14ac:dyDescent="0.2">
      <c r="A51" s="10"/>
      <c r="B51" s="86">
        <v>43197</v>
      </c>
      <c r="C51" s="87">
        <v>0</v>
      </c>
      <c r="D51" s="87">
        <v>1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12"/>
      <c r="K51" s="17">
        <f t="shared" si="0"/>
        <v>1</v>
      </c>
      <c r="L51" s="17">
        <f t="shared" si="1"/>
        <v>3</v>
      </c>
      <c r="M51" s="71"/>
      <c r="N51" s="72"/>
      <c r="O51" s="71"/>
      <c r="P51" s="73"/>
      <c r="Q51" s="73"/>
      <c r="S51"/>
      <c r="T51"/>
      <c r="U51"/>
      <c r="W51"/>
      <c r="X51"/>
      <c r="Y51"/>
      <c r="AA51"/>
      <c r="AB51"/>
      <c r="AC51"/>
      <c r="AE51"/>
      <c r="AF51"/>
      <c r="AG51"/>
      <c r="AI51"/>
      <c r="AJ51"/>
      <c r="AK51"/>
    </row>
    <row r="52" spans="1:37" ht="25.5" customHeight="1" x14ac:dyDescent="0.2">
      <c r="A52" s="10"/>
      <c r="B52" s="86">
        <v>43198</v>
      </c>
      <c r="C52" s="87">
        <v>0</v>
      </c>
      <c r="D52" s="87">
        <v>0</v>
      </c>
      <c r="E52" s="87">
        <v>0</v>
      </c>
      <c r="F52" s="87">
        <v>0</v>
      </c>
      <c r="G52" s="87">
        <v>1</v>
      </c>
      <c r="H52" s="87">
        <v>0</v>
      </c>
      <c r="I52" s="87">
        <v>0</v>
      </c>
      <c r="J52" s="12"/>
      <c r="K52" s="17">
        <f t="shared" si="0"/>
        <v>1</v>
      </c>
      <c r="L52" s="17">
        <f t="shared" si="1"/>
        <v>3</v>
      </c>
      <c r="M52" s="71"/>
      <c r="N52" s="72"/>
      <c r="O52" s="71"/>
      <c r="P52" s="73"/>
      <c r="Q52" s="73"/>
      <c r="S52"/>
      <c r="T52"/>
      <c r="U52"/>
      <c r="W52"/>
      <c r="X52"/>
      <c r="Y52"/>
      <c r="AA52"/>
      <c r="AB52"/>
      <c r="AC52"/>
      <c r="AE52"/>
      <c r="AF52"/>
      <c r="AG52"/>
      <c r="AI52"/>
      <c r="AJ52"/>
      <c r="AK52"/>
    </row>
    <row r="53" spans="1:37" ht="25.5" customHeight="1" x14ac:dyDescent="0.2">
      <c r="A53" s="10"/>
      <c r="B53" s="86">
        <v>43199</v>
      </c>
      <c r="C53" s="87">
        <v>0</v>
      </c>
      <c r="D53" s="87">
        <v>0</v>
      </c>
      <c r="E53" s="87">
        <v>0</v>
      </c>
      <c r="F53" s="87">
        <v>0</v>
      </c>
      <c r="G53" s="87">
        <v>1</v>
      </c>
      <c r="H53" s="87">
        <v>0</v>
      </c>
      <c r="I53" s="87">
        <v>0</v>
      </c>
      <c r="J53" s="12"/>
      <c r="K53" s="17">
        <f t="shared" si="0"/>
        <v>1</v>
      </c>
      <c r="L53" s="17">
        <f t="shared" si="1"/>
        <v>3</v>
      </c>
      <c r="M53" s="71"/>
      <c r="N53" s="72"/>
      <c r="O53" s="71"/>
      <c r="P53" s="73"/>
      <c r="Q53" s="73"/>
      <c r="S53"/>
      <c r="T53"/>
      <c r="U53"/>
      <c r="W53"/>
      <c r="X53"/>
      <c r="Y53"/>
      <c r="AA53"/>
      <c r="AB53"/>
      <c r="AC53"/>
      <c r="AE53"/>
      <c r="AF53"/>
      <c r="AG53"/>
      <c r="AI53"/>
      <c r="AJ53"/>
      <c r="AK53"/>
    </row>
    <row r="54" spans="1:37" ht="25.5" customHeight="1" x14ac:dyDescent="0.2">
      <c r="A54" s="10"/>
      <c r="B54" s="86">
        <v>43201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12"/>
      <c r="K54" s="17">
        <f t="shared" si="0"/>
        <v>1</v>
      </c>
      <c r="L54" s="17">
        <f t="shared" si="1"/>
        <v>3</v>
      </c>
      <c r="M54" s="71"/>
      <c r="N54" s="72"/>
      <c r="O54" s="71"/>
      <c r="P54" s="73"/>
      <c r="Q54" s="73"/>
      <c r="S54"/>
      <c r="T54"/>
      <c r="U54"/>
      <c r="W54"/>
      <c r="X54"/>
      <c r="Y54"/>
      <c r="AA54"/>
      <c r="AB54"/>
      <c r="AC54"/>
      <c r="AE54"/>
      <c r="AF54"/>
      <c r="AG54"/>
      <c r="AI54"/>
      <c r="AJ54"/>
      <c r="AK54"/>
    </row>
    <row r="55" spans="1:37" ht="25.5" customHeight="1" x14ac:dyDescent="0.2">
      <c r="A55" s="10"/>
      <c r="B55" s="86">
        <v>43203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12"/>
      <c r="K55" s="17">
        <f t="shared" si="0"/>
        <v>1</v>
      </c>
      <c r="L55" s="17">
        <f t="shared" si="1"/>
        <v>3</v>
      </c>
      <c r="M55" s="71"/>
      <c r="N55" s="72"/>
      <c r="O55" s="71"/>
      <c r="P55" s="73"/>
      <c r="Q55" s="73"/>
      <c r="S55"/>
      <c r="T55"/>
      <c r="U55"/>
      <c r="W55"/>
      <c r="X55"/>
      <c r="Y55"/>
      <c r="AA55"/>
      <c r="AB55"/>
      <c r="AC55"/>
      <c r="AE55"/>
      <c r="AF55"/>
      <c r="AG55"/>
      <c r="AI55"/>
      <c r="AJ55"/>
      <c r="AK55"/>
    </row>
    <row r="56" spans="1:37" ht="25.5" customHeight="1" x14ac:dyDescent="0.2">
      <c r="A56" s="10"/>
      <c r="B56" s="86">
        <v>43205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12"/>
      <c r="K56" s="17">
        <f t="shared" si="0"/>
        <v>1</v>
      </c>
      <c r="L56" s="17">
        <f t="shared" si="1"/>
        <v>3</v>
      </c>
      <c r="M56" s="71"/>
      <c r="N56" s="72"/>
      <c r="O56" s="71"/>
      <c r="P56" s="73"/>
      <c r="Q56" s="73"/>
      <c r="S56"/>
      <c r="T56"/>
      <c r="U56"/>
      <c r="W56"/>
      <c r="X56"/>
      <c r="Y56"/>
      <c r="AA56"/>
      <c r="AB56"/>
      <c r="AC56"/>
      <c r="AE56"/>
      <c r="AF56"/>
      <c r="AG56"/>
      <c r="AI56"/>
      <c r="AJ56"/>
      <c r="AK56"/>
    </row>
    <row r="57" spans="1:37" ht="25.5" customHeight="1" x14ac:dyDescent="0.2">
      <c r="A57" s="10"/>
      <c r="B57" s="86">
        <v>43205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12"/>
      <c r="K57" s="17">
        <f t="shared" si="0"/>
        <v>1</v>
      </c>
      <c r="L57" s="17">
        <f t="shared" si="1"/>
        <v>3</v>
      </c>
      <c r="M57" s="71"/>
      <c r="N57" s="72"/>
      <c r="O57" s="71"/>
      <c r="P57" s="73"/>
      <c r="Q57" s="73"/>
      <c r="S57"/>
      <c r="T57"/>
      <c r="U57"/>
      <c r="W57"/>
      <c r="X57"/>
      <c r="Y57"/>
      <c r="AA57"/>
      <c r="AB57"/>
      <c r="AC57"/>
      <c r="AE57"/>
      <c r="AF57"/>
      <c r="AG57"/>
      <c r="AI57"/>
      <c r="AJ57"/>
      <c r="AK57"/>
    </row>
    <row r="58" spans="1:37" ht="25.5" customHeight="1" x14ac:dyDescent="0.2">
      <c r="A58" s="10"/>
      <c r="B58" s="86">
        <v>43206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12"/>
      <c r="K58" s="17">
        <f t="shared" si="0"/>
        <v>1</v>
      </c>
      <c r="L58" s="17">
        <f t="shared" si="1"/>
        <v>3</v>
      </c>
      <c r="M58" s="71"/>
      <c r="N58" s="72"/>
      <c r="O58" s="71"/>
      <c r="P58" s="73"/>
      <c r="Q58" s="73"/>
      <c r="S58"/>
      <c r="T58"/>
      <c r="U58"/>
      <c r="W58"/>
      <c r="X58"/>
      <c r="Y58"/>
      <c r="AA58"/>
      <c r="AB58"/>
      <c r="AC58"/>
      <c r="AE58"/>
      <c r="AF58"/>
      <c r="AG58"/>
      <c r="AI58"/>
      <c r="AJ58"/>
      <c r="AK58"/>
    </row>
    <row r="59" spans="1:37" ht="25.5" customHeight="1" x14ac:dyDescent="0.2">
      <c r="A59" s="10"/>
      <c r="B59" s="86">
        <v>43207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12"/>
      <c r="K59" s="17">
        <f t="shared" si="0"/>
        <v>1</v>
      </c>
      <c r="L59" s="17">
        <f t="shared" si="1"/>
        <v>3</v>
      </c>
      <c r="M59" s="71"/>
      <c r="N59" s="72"/>
      <c r="O59" s="71"/>
      <c r="P59" s="73"/>
      <c r="Q59" s="73"/>
      <c r="S59"/>
      <c r="T59"/>
      <c r="U59"/>
      <c r="W59"/>
      <c r="X59"/>
      <c r="Y59"/>
      <c r="AA59"/>
      <c r="AB59"/>
      <c r="AC59"/>
      <c r="AE59"/>
      <c r="AF59"/>
      <c r="AG59"/>
      <c r="AI59"/>
      <c r="AJ59"/>
      <c r="AK59"/>
    </row>
    <row r="60" spans="1:37" ht="25.5" customHeight="1" x14ac:dyDescent="0.2">
      <c r="A60" s="10"/>
      <c r="B60" s="86">
        <v>43209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12"/>
      <c r="K60" s="17">
        <f t="shared" si="0"/>
        <v>1</v>
      </c>
      <c r="L60" s="17">
        <f t="shared" si="1"/>
        <v>3</v>
      </c>
      <c r="M60" s="71"/>
      <c r="N60" s="72"/>
      <c r="O60" s="71"/>
      <c r="P60" s="73"/>
      <c r="Q60" s="73"/>
      <c r="S60"/>
      <c r="T60"/>
      <c r="U60"/>
      <c r="W60"/>
      <c r="X60"/>
      <c r="Y60"/>
      <c r="AA60"/>
      <c r="AB60"/>
      <c r="AC60"/>
      <c r="AE60"/>
      <c r="AF60"/>
      <c r="AG60"/>
      <c r="AI60"/>
      <c r="AJ60"/>
      <c r="AK60"/>
    </row>
    <row r="61" spans="1:37" ht="25.5" customHeight="1" x14ac:dyDescent="0.2">
      <c r="A61" s="10"/>
      <c r="B61" s="86">
        <v>43210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12"/>
      <c r="K61" s="17">
        <f t="shared" si="0"/>
        <v>1</v>
      </c>
      <c r="L61" s="17">
        <f t="shared" si="1"/>
        <v>3</v>
      </c>
      <c r="M61" s="71"/>
      <c r="N61" s="72"/>
      <c r="O61" s="71"/>
      <c r="P61" s="73"/>
      <c r="Q61" s="73"/>
      <c r="S61"/>
      <c r="T61"/>
      <c r="U61"/>
      <c r="W61"/>
      <c r="X61"/>
      <c r="Y61"/>
      <c r="AA61"/>
      <c r="AB61"/>
      <c r="AC61"/>
      <c r="AE61"/>
      <c r="AF61"/>
      <c r="AG61"/>
      <c r="AI61"/>
      <c r="AJ61"/>
      <c r="AK61"/>
    </row>
    <row r="62" spans="1:37" ht="25.5" customHeight="1" x14ac:dyDescent="0.2">
      <c r="A62" s="10"/>
      <c r="B62" s="86">
        <v>43212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12"/>
      <c r="K62" s="17">
        <f t="shared" si="0"/>
        <v>1</v>
      </c>
      <c r="L62" s="17">
        <f t="shared" si="1"/>
        <v>3</v>
      </c>
      <c r="M62" s="71"/>
      <c r="N62" s="72"/>
      <c r="O62" s="71"/>
      <c r="P62" s="73"/>
      <c r="Q62" s="73"/>
      <c r="S62"/>
      <c r="T62"/>
      <c r="U62"/>
      <c r="W62"/>
      <c r="X62"/>
      <c r="Y62"/>
      <c r="AA62"/>
      <c r="AB62"/>
      <c r="AC62"/>
      <c r="AE62"/>
      <c r="AF62"/>
      <c r="AG62"/>
      <c r="AI62"/>
      <c r="AJ62"/>
      <c r="AK62"/>
    </row>
    <row r="63" spans="1:37" ht="25.5" customHeight="1" x14ac:dyDescent="0.2">
      <c r="A63" s="10"/>
      <c r="B63" s="86">
        <v>43215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12"/>
      <c r="K63" s="17">
        <f t="shared" si="0"/>
        <v>1</v>
      </c>
      <c r="L63" s="17">
        <f t="shared" si="1"/>
        <v>3</v>
      </c>
      <c r="M63" s="71"/>
      <c r="N63" s="72"/>
      <c r="O63" s="71"/>
      <c r="P63" s="73"/>
      <c r="Q63" s="73"/>
      <c r="S63"/>
      <c r="T63"/>
      <c r="U63"/>
      <c r="W63"/>
      <c r="X63"/>
      <c r="Y63"/>
      <c r="AA63"/>
      <c r="AB63"/>
      <c r="AC63"/>
      <c r="AE63"/>
      <c r="AF63"/>
      <c r="AG63"/>
      <c r="AI63"/>
      <c r="AJ63"/>
      <c r="AK63"/>
    </row>
    <row r="64" spans="1:37" ht="25.5" customHeight="1" x14ac:dyDescent="0.2">
      <c r="A64" s="10"/>
      <c r="B64" s="86">
        <v>43215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12"/>
      <c r="K64" s="17">
        <f t="shared" si="0"/>
        <v>1</v>
      </c>
      <c r="L64" s="17">
        <f t="shared" si="1"/>
        <v>3</v>
      </c>
      <c r="M64" s="71"/>
      <c r="N64" s="72"/>
      <c r="O64" s="71"/>
      <c r="P64" s="73"/>
      <c r="Q64" s="73"/>
      <c r="S64"/>
      <c r="T64"/>
      <c r="U64"/>
      <c r="W64"/>
      <c r="X64"/>
      <c r="Y64"/>
      <c r="AA64"/>
      <c r="AB64"/>
      <c r="AC64"/>
      <c r="AE64"/>
      <c r="AF64"/>
      <c r="AG64"/>
      <c r="AI64"/>
      <c r="AJ64"/>
      <c r="AK64"/>
    </row>
    <row r="65" spans="1:37" ht="25.5" customHeight="1" x14ac:dyDescent="0.2">
      <c r="A65" s="10"/>
      <c r="B65" s="86">
        <v>43217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12"/>
      <c r="K65" s="17">
        <f t="shared" si="0"/>
        <v>1</v>
      </c>
      <c r="L65" s="17">
        <f t="shared" si="1"/>
        <v>3</v>
      </c>
      <c r="M65" s="71"/>
      <c r="N65" s="72"/>
      <c r="O65" s="71"/>
      <c r="P65" s="73"/>
      <c r="Q65" s="73"/>
      <c r="S65"/>
      <c r="T65"/>
      <c r="U65"/>
      <c r="W65"/>
      <c r="X65"/>
      <c r="Y65"/>
      <c r="AA65"/>
      <c r="AB65"/>
      <c r="AC65"/>
      <c r="AE65"/>
      <c r="AF65"/>
      <c r="AG65"/>
      <c r="AI65"/>
      <c r="AJ65"/>
      <c r="AK65"/>
    </row>
    <row r="66" spans="1:37" ht="25.5" customHeight="1" x14ac:dyDescent="0.2">
      <c r="A66" s="10"/>
      <c r="B66" s="86">
        <v>43222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12"/>
      <c r="K66" s="17">
        <f t="shared" si="0"/>
        <v>1</v>
      </c>
      <c r="L66" s="17">
        <f t="shared" si="1"/>
        <v>3</v>
      </c>
      <c r="M66" s="71"/>
      <c r="N66" s="72"/>
      <c r="O66" s="71"/>
      <c r="P66" s="73"/>
      <c r="Q66" s="73"/>
      <c r="S66"/>
      <c r="T66"/>
      <c r="U66"/>
      <c r="W66"/>
      <c r="X66"/>
      <c r="Y66"/>
      <c r="AA66"/>
      <c r="AB66"/>
      <c r="AC66"/>
      <c r="AE66"/>
      <c r="AF66"/>
      <c r="AG66"/>
      <c r="AI66"/>
      <c r="AJ66"/>
      <c r="AK66"/>
    </row>
    <row r="67" spans="1:37" ht="25.5" customHeight="1" x14ac:dyDescent="0.2">
      <c r="A67" s="10"/>
      <c r="B67" s="86">
        <v>43223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12"/>
      <c r="K67" s="17">
        <f t="shared" si="0"/>
        <v>1</v>
      </c>
      <c r="L67" s="17">
        <f t="shared" si="1"/>
        <v>3</v>
      </c>
      <c r="M67" s="71"/>
      <c r="N67" s="72"/>
      <c r="O67" s="71"/>
      <c r="P67" s="73"/>
      <c r="Q67" s="73"/>
      <c r="S67"/>
      <c r="T67"/>
      <c r="U67"/>
      <c r="W67"/>
      <c r="X67"/>
      <c r="Y67"/>
      <c r="AA67"/>
      <c r="AB67"/>
      <c r="AC67"/>
      <c r="AE67"/>
      <c r="AF67"/>
      <c r="AG67"/>
      <c r="AI67"/>
      <c r="AJ67"/>
      <c r="AK67"/>
    </row>
    <row r="68" spans="1:37" ht="25.5" customHeight="1" x14ac:dyDescent="0.2">
      <c r="A68" s="10"/>
      <c r="B68" s="86">
        <v>43224</v>
      </c>
      <c r="C68" s="87">
        <v>0</v>
      </c>
      <c r="D68" s="87">
        <v>0</v>
      </c>
      <c r="E68" s="87">
        <v>0</v>
      </c>
      <c r="F68" s="87">
        <v>0</v>
      </c>
      <c r="G68" s="87">
        <v>1</v>
      </c>
      <c r="H68" s="87">
        <v>0</v>
      </c>
      <c r="I68" s="87">
        <v>0</v>
      </c>
      <c r="J68" s="12"/>
      <c r="K68" s="17">
        <f t="shared" si="0"/>
        <v>1</v>
      </c>
      <c r="L68" s="17">
        <f t="shared" si="1"/>
        <v>3</v>
      </c>
      <c r="M68" s="71"/>
      <c r="N68" s="72"/>
      <c r="O68" s="71"/>
      <c r="P68" s="73"/>
      <c r="Q68" s="73"/>
      <c r="S68"/>
      <c r="T68"/>
      <c r="U68"/>
      <c r="W68"/>
      <c r="X68"/>
      <c r="Y68"/>
      <c r="AA68"/>
      <c r="AB68"/>
      <c r="AC68"/>
      <c r="AE68"/>
      <c r="AF68"/>
      <c r="AG68"/>
      <c r="AI68"/>
      <c r="AJ68"/>
      <c r="AK68"/>
    </row>
    <row r="69" spans="1:37" ht="25.5" customHeight="1" x14ac:dyDescent="0.2">
      <c r="A69" s="10"/>
      <c r="B69" s="86">
        <v>43228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12"/>
      <c r="K69" s="17">
        <f t="shared" si="0"/>
        <v>1</v>
      </c>
      <c r="L69" s="17">
        <f t="shared" si="1"/>
        <v>3</v>
      </c>
      <c r="M69" s="71"/>
      <c r="N69" s="72"/>
      <c r="O69" s="71"/>
      <c r="P69" s="73"/>
      <c r="Q69" s="73"/>
      <c r="S69"/>
      <c r="T69"/>
      <c r="U69"/>
      <c r="W69"/>
      <c r="X69"/>
      <c r="Y69"/>
      <c r="AA69"/>
      <c r="AB69"/>
      <c r="AC69"/>
      <c r="AE69"/>
      <c r="AF69"/>
      <c r="AG69"/>
      <c r="AI69"/>
      <c r="AJ69"/>
      <c r="AK69"/>
    </row>
    <row r="70" spans="1:37" ht="25.5" customHeight="1" x14ac:dyDescent="0.2">
      <c r="A70" s="10"/>
      <c r="B70" s="86">
        <v>43231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12"/>
      <c r="K70" s="17">
        <f t="shared" si="0"/>
        <v>1</v>
      </c>
      <c r="L70" s="17">
        <f t="shared" si="1"/>
        <v>3</v>
      </c>
      <c r="M70" s="71"/>
      <c r="N70" s="72"/>
      <c r="O70" s="71"/>
      <c r="P70" s="73"/>
      <c r="Q70" s="73"/>
      <c r="S70"/>
      <c r="T70"/>
      <c r="U70"/>
      <c r="W70"/>
      <c r="X70"/>
      <c r="Y70"/>
      <c r="AA70"/>
      <c r="AB70"/>
      <c r="AC70"/>
      <c r="AE70"/>
      <c r="AF70"/>
      <c r="AG70"/>
      <c r="AI70"/>
      <c r="AJ70"/>
      <c r="AK70"/>
    </row>
    <row r="71" spans="1:37" ht="25.5" customHeight="1" x14ac:dyDescent="0.2">
      <c r="A71" s="10"/>
      <c r="B71" s="86">
        <v>43234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12"/>
      <c r="K71" s="17">
        <f t="shared" si="0"/>
        <v>1</v>
      </c>
      <c r="L71" s="17">
        <f t="shared" si="1"/>
        <v>3</v>
      </c>
      <c r="M71" s="71"/>
      <c r="N71" s="72"/>
      <c r="O71" s="71"/>
      <c r="P71" s="73"/>
      <c r="Q71" s="73"/>
      <c r="S71"/>
      <c r="T71"/>
      <c r="U71"/>
      <c r="W71"/>
      <c r="X71"/>
      <c r="Y71"/>
      <c r="AA71"/>
      <c r="AB71"/>
      <c r="AC71"/>
      <c r="AE71"/>
      <c r="AF71"/>
      <c r="AG71"/>
      <c r="AI71"/>
      <c r="AJ71"/>
      <c r="AK71"/>
    </row>
    <row r="72" spans="1:37" ht="25.5" customHeight="1" x14ac:dyDescent="0.2">
      <c r="A72" s="10"/>
      <c r="B72" s="86">
        <v>43239</v>
      </c>
      <c r="C72" s="87">
        <v>0</v>
      </c>
      <c r="D72" s="87">
        <v>0</v>
      </c>
      <c r="E72" s="87">
        <v>0</v>
      </c>
      <c r="F72" s="87">
        <v>1</v>
      </c>
      <c r="G72" s="87">
        <v>0</v>
      </c>
      <c r="H72" s="87">
        <v>0</v>
      </c>
      <c r="I72" s="87">
        <v>0</v>
      </c>
      <c r="J72" s="12"/>
      <c r="K72" s="17">
        <f t="shared" si="0"/>
        <v>1</v>
      </c>
      <c r="L72" s="17">
        <f t="shared" si="1"/>
        <v>3</v>
      </c>
      <c r="M72" s="71"/>
      <c r="N72" s="72"/>
      <c r="O72" s="71"/>
      <c r="P72" s="73"/>
      <c r="Q72" s="73"/>
      <c r="S72"/>
      <c r="T72"/>
      <c r="U72"/>
      <c r="W72"/>
      <c r="X72"/>
      <c r="Y72"/>
      <c r="AA72"/>
      <c r="AB72"/>
      <c r="AC72"/>
      <c r="AE72"/>
      <c r="AF72"/>
      <c r="AG72"/>
      <c r="AI72"/>
      <c r="AJ72"/>
      <c r="AK72"/>
    </row>
    <row r="73" spans="1:37" ht="25.5" customHeight="1" x14ac:dyDescent="0.2">
      <c r="A73" s="10"/>
      <c r="B73" s="86">
        <v>43240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12"/>
      <c r="K73" s="17">
        <f t="shared" si="0"/>
        <v>1</v>
      </c>
      <c r="L73" s="17">
        <f t="shared" si="1"/>
        <v>3</v>
      </c>
      <c r="M73" s="71"/>
      <c r="N73" s="72"/>
      <c r="O73" s="71"/>
      <c r="P73" s="73"/>
      <c r="Q73" s="73"/>
      <c r="S73"/>
      <c r="T73"/>
      <c r="U73"/>
      <c r="W73"/>
      <c r="X73"/>
      <c r="Y73"/>
      <c r="AA73"/>
      <c r="AB73"/>
      <c r="AC73"/>
      <c r="AE73"/>
      <c r="AF73"/>
      <c r="AG73"/>
      <c r="AI73"/>
      <c r="AJ73"/>
      <c r="AK73"/>
    </row>
    <row r="74" spans="1:37" ht="25.5" customHeight="1" x14ac:dyDescent="0.2">
      <c r="A74" s="10"/>
      <c r="B74" s="86">
        <v>43245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12"/>
      <c r="K74" s="17">
        <f t="shared" si="0"/>
        <v>1</v>
      </c>
      <c r="L74" s="17">
        <f t="shared" si="1"/>
        <v>3</v>
      </c>
      <c r="M74" s="71"/>
      <c r="N74" s="72"/>
      <c r="O74" s="71"/>
      <c r="P74" s="73"/>
      <c r="Q74" s="73"/>
      <c r="S74"/>
      <c r="T74"/>
      <c r="U74"/>
      <c r="W74"/>
      <c r="X74"/>
      <c r="Y74"/>
      <c r="AA74"/>
      <c r="AB74"/>
      <c r="AC74"/>
      <c r="AE74"/>
      <c r="AF74"/>
      <c r="AG74"/>
      <c r="AI74"/>
      <c r="AJ74"/>
      <c r="AK74"/>
    </row>
    <row r="75" spans="1:37" ht="25.5" customHeight="1" x14ac:dyDescent="0.2">
      <c r="A75" s="10"/>
      <c r="B75" s="86">
        <v>43248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12"/>
      <c r="K75" s="17">
        <f t="shared" si="0"/>
        <v>1</v>
      </c>
      <c r="L75" s="17">
        <f t="shared" si="1"/>
        <v>3</v>
      </c>
      <c r="M75" s="71"/>
      <c r="N75" s="72"/>
      <c r="O75" s="71"/>
      <c r="P75" s="73"/>
      <c r="Q75" s="73"/>
      <c r="S75"/>
      <c r="T75"/>
      <c r="U75"/>
      <c r="W75"/>
      <c r="X75"/>
      <c r="Y75"/>
      <c r="AA75"/>
      <c r="AB75"/>
      <c r="AC75"/>
      <c r="AE75"/>
      <c r="AF75"/>
      <c r="AG75"/>
      <c r="AI75"/>
      <c r="AJ75"/>
      <c r="AK75"/>
    </row>
    <row r="76" spans="1:37" ht="25.5" customHeight="1" x14ac:dyDescent="0.2">
      <c r="A76" s="10"/>
      <c r="B76" s="86">
        <v>43248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12"/>
      <c r="K76" s="17">
        <f t="shared" si="0"/>
        <v>1</v>
      </c>
      <c r="L76" s="17">
        <f t="shared" si="1"/>
        <v>3</v>
      </c>
      <c r="M76" s="71"/>
      <c r="N76" s="72"/>
      <c r="O76" s="71"/>
      <c r="P76" s="73"/>
      <c r="Q76" s="73"/>
      <c r="S76"/>
      <c r="T76"/>
      <c r="U76"/>
      <c r="W76"/>
      <c r="X76"/>
      <c r="Y76"/>
      <c r="AA76"/>
      <c r="AB76"/>
      <c r="AC76"/>
      <c r="AE76"/>
      <c r="AF76"/>
      <c r="AG76"/>
      <c r="AI76"/>
      <c r="AJ76"/>
      <c r="AK76"/>
    </row>
    <row r="77" spans="1:37" ht="25.5" customHeight="1" x14ac:dyDescent="0.2">
      <c r="A77" s="10"/>
      <c r="B77" s="86">
        <v>43252</v>
      </c>
      <c r="C77" s="87">
        <v>0</v>
      </c>
      <c r="D77" s="87">
        <v>1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12"/>
      <c r="K77" s="17">
        <f t="shared" si="0"/>
        <v>1</v>
      </c>
      <c r="L77" s="17">
        <f t="shared" si="1"/>
        <v>3</v>
      </c>
      <c r="M77" s="71"/>
      <c r="N77" s="72"/>
      <c r="O77" s="71"/>
      <c r="P77" s="73"/>
      <c r="Q77" s="73"/>
      <c r="S77"/>
      <c r="T77"/>
      <c r="U77"/>
      <c r="W77"/>
      <c r="X77"/>
      <c r="Y77"/>
      <c r="AA77"/>
      <c r="AB77"/>
      <c r="AC77"/>
      <c r="AE77"/>
      <c r="AF77"/>
      <c r="AG77"/>
      <c r="AI77"/>
      <c r="AJ77"/>
      <c r="AK77"/>
    </row>
    <row r="78" spans="1:37" ht="25.5" customHeight="1" x14ac:dyDescent="0.2">
      <c r="A78" s="10"/>
      <c r="B78" s="86">
        <v>43255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12"/>
      <c r="K78" s="17">
        <f t="shared" si="0"/>
        <v>1</v>
      </c>
      <c r="L78" s="17">
        <f t="shared" si="1"/>
        <v>3</v>
      </c>
      <c r="M78" s="71"/>
      <c r="N78" s="72"/>
      <c r="O78" s="71"/>
      <c r="P78" s="73"/>
      <c r="Q78" s="73"/>
      <c r="S78"/>
      <c r="T78"/>
      <c r="U78"/>
      <c r="W78"/>
      <c r="X78"/>
      <c r="Y78"/>
      <c r="AA78"/>
      <c r="AB78"/>
      <c r="AC78"/>
      <c r="AE78"/>
      <c r="AF78"/>
      <c r="AG78"/>
      <c r="AI78"/>
      <c r="AJ78"/>
      <c r="AK78"/>
    </row>
    <row r="79" spans="1:37" ht="25.5" customHeight="1" x14ac:dyDescent="0.2">
      <c r="A79" s="10"/>
      <c r="B79" s="86">
        <v>43257</v>
      </c>
      <c r="C79" s="87">
        <v>0</v>
      </c>
      <c r="D79" s="87">
        <v>0</v>
      </c>
      <c r="E79" s="87">
        <v>0</v>
      </c>
      <c r="F79" s="87">
        <v>1</v>
      </c>
      <c r="G79" s="87">
        <v>0</v>
      </c>
      <c r="H79" s="87">
        <v>0</v>
      </c>
      <c r="I79" s="87">
        <v>0</v>
      </c>
      <c r="J79" s="12"/>
      <c r="K79" s="17">
        <f t="shared" si="0"/>
        <v>1</v>
      </c>
      <c r="L79" s="17">
        <f t="shared" si="1"/>
        <v>3</v>
      </c>
      <c r="M79" s="71"/>
      <c r="N79" s="72"/>
      <c r="O79" s="71"/>
      <c r="P79" s="73"/>
      <c r="Q79" s="73"/>
      <c r="S79"/>
      <c r="T79"/>
      <c r="U79"/>
      <c r="W79"/>
      <c r="X79"/>
      <c r="Y79"/>
      <c r="AA79"/>
      <c r="AB79"/>
      <c r="AC79"/>
      <c r="AE79"/>
      <c r="AF79"/>
      <c r="AG79"/>
      <c r="AI79"/>
      <c r="AJ79"/>
      <c r="AK79"/>
    </row>
    <row r="80" spans="1:37" ht="25.5" customHeight="1" x14ac:dyDescent="0.2">
      <c r="A80" s="10"/>
      <c r="B80" s="86">
        <v>43259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12"/>
      <c r="K80" s="17">
        <f t="shared" si="0"/>
        <v>1</v>
      </c>
      <c r="L80" s="17">
        <f t="shared" si="1"/>
        <v>3</v>
      </c>
      <c r="M80" s="71"/>
      <c r="N80" s="72"/>
      <c r="O80" s="71"/>
      <c r="P80" s="73"/>
      <c r="Q80" s="73"/>
      <c r="S80"/>
      <c r="T80"/>
      <c r="U80"/>
      <c r="W80"/>
      <c r="X80"/>
      <c r="Y80"/>
      <c r="AA80"/>
      <c r="AB80"/>
      <c r="AC80"/>
      <c r="AE80"/>
      <c r="AF80"/>
      <c r="AG80"/>
      <c r="AI80"/>
      <c r="AJ80"/>
      <c r="AK80"/>
    </row>
    <row r="81" spans="1:37" ht="25.5" customHeight="1" x14ac:dyDescent="0.2">
      <c r="A81" s="10"/>
      <c r="B81" s="86">
        <v>43262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12"/>
      <c r="K81" s="17">
        <f t="shared" si="0"/>
        <v>1</v>
      </c>
      <c r="L81" s="17">
        <f t="shared" si="1"/>
        <v>3</v>
      </c>
      <c r="M81" s="71"/>
      <c r="N81" s="72"/>
      <c r="O81" s="71"/>
      <c r="P81" s="73"/>
      <c r="Q81" s="73"/>
      <c r="S81"/>
      <c r="T81"/>
      <c r="U81"/>
      <c r="W81"/>
      <c r="X81"/>
      <c r="Y81"/>
      <c r="AA81"/>
      <c r="AB81"/>
      <c r="AC81"/>
      <c r="AE81"/>
      <c r="AF81"/>
      <c r="AG81"/>
      <c r="AI81"/>
      <c r="AJ81"/>
      <c r="AK81"/>
    </row>
    <row r="82" spans="1:37" ht="25.5" customHeight="1" x14ac:dyDescent="0.2">
      <c r="A82" s="10"/>
      <c r="B82" s="86">
        <v>43263</v>
      </c>
      <c r="C82" s="87">
        <v>0</v>
      </c>
      <c r="D82" s="87">
        <v>0</v>
      </c>
      <c r="E82" s="87">
        <v>0</v>
      </c>
      <c r="F82" s="87">
        <v>0</v>
      </c>
      <c r="G82" s="87">
        <v>0</v>
      </c>
      <c r="H82" s="87">
        <v>0</v>
      </c>
      <c r="I82" s="87">
        <v>0</v>
      </c>
      <c r="J82" s="12"/>
      <c r="K82" s="17">
        <f t="shared" si="0"/>
        <v>1</v>
      </c>
      <c r="L82" s="17">
        <f t="shared" si="1"/>
        <v>3</v>
      </c>
      <c r="M82" s="71"/>
      <c r="N82" s="72"/>
      <c r="O82" s="71"/>
      <c r="P82" s="73"/>
      <c r="Q82" s="73"/>
      <c r="S82"/>
      <c r="T82"/>
      <c r="U82"/>
      <c r="W82"/>
      <c r="X82"/>
      <c r="Y82"/>
      <c r="AA82"/>
      <c r="AB82"/>
      <c r="AC82"/>
      <c r="AE82"/>
      <c r="AF82"/>
      <c r="AG82"/>
      <c r="AI82"/>
      <c r="AJ82"/>
      <c r="AK82"/>
    </row>
    <row r="83" spans="1:37" ht="25.5" customHeight="1" x14ac:dyDescent="0.2">
      <c r="A83" s="10"/>
      <c r="B83" s="86">
        <v>43266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12"/>
      <c r="K83" s="17">
        <f t="shared" si="0"/>
        <v>1</v>
      </c>
      <c r="L83" s="17">
        <f t="shared" si="1"/>
        <v>3</v>
      </c>
      <c r="M83" s="71"/>
      <c r="N83" s="72"/>
      <c r="O83" s="71"/>
      <c r="P83" s="73"/>
      <c r="Q83" s="73"/>
      <c r="S83"/>
      <c r="T83"/>
      <c r="U83"/>
      <c r="W83"/>
      <c r="X83"/>
      <c r="Y83"/>
      <c r="AA83"/>
      <c r="AB83"/>
      <c r="AC83"/>
      <c r="AE83"/>
      <c r="AF83"/>
      <c r="AG83"/>
      <c r="AI83"/>
      <c r="AJ83"/>
      <c r="AK83"/>
    </row>
    <row r="84" spans="1:37" ht="25.5" customHeight="1" x14ac:dyDescent="0.2">
      <c r="A84" s="10"/>
      <c r="B84" s="86">
        <v>43269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12"/>
      <c r="K84" s="17">
        <f t="shared" si="0"/>
        <v>1</v>
      </c>
      <c r="L84" s="17">
        <f t="shared" si="1"/>
        <v>3</v>
      </c>
      <c r="M84" s="71"/>
      <c r="N84" s="72"/>
      <c r="O84" s="71"/>
      <c r="P84" s="73"/>
      <c r="Q84" s="73"/>
      <c r="S84"/>
      <c r="T84"/>
      <c r="U84"/>
      <c r="W84"/>
      <c r="X84"/>
      <c r="Y84"/>
      <c r="AA84"/>
      <c r="AB84"/>
      <c r="AC84"/>
      <c r="AE84"/>
      <c r="AF84"/>
      <c r="AG84"/>
      <c r="AI84"/>
      <c r="AJ84"/>
      <c r="AK84"/>
    </row>
    <row r="85" spans="1:37" ht="25.5" customHeight="1" x14ac:dyDescent="0.2">
      <c r="A85" s="10"/>
      <c r="B85" s="86">
        <v>43272</v>
      </c>
      <c r="C85" s="87">
        <v>0</v>
      </c>
      <c r="D85" s="87">
        <v>0</v>
      </c>
      <c r="E85" s="87">
        <v>0</v>
      </c>
      <c r="F85" s="87">
        <v>1</v>
      </c>
      <c r="G85" s="87">
        <v>0</v>
      </c>
      <c r="H85" s="87">
        <v>0</v>
      </c>
      <c r="I85" s="87">
        <v>0</v>
      </c>
      <c r="J85" s="12"/>
      <c r="K85" s="17">
        <f t="shared" si="0"/>
        <v>1</v>
      </c>
      <c r="L85" s="17">
        <f t="shared" si="1"/>
        <v>3</v>
      </c>
      <c r="M85" s="71"/>
      <c r="N85" s="72"/>
      <c r="O85" s="71"/>
      <c r="P85" s="73"/>
      <c r="Q85" s="73"/>
      <c r="S85"/>
      <c r="T85"/>
      <c r="U85"/>
      <c r="W85"/>
      <c r="X85"/>
      <c r="Y85"/>
      <c r="AA85"/>
      <c r="AB85"/>
      <c r="AC85"/>
      <c r="AE85"/>
      <c r="AF85"/>
      <c r="AG85"/>
      <c r="AI85"/>
      <c r="AJ85"/>
      <c r="AK85"/>
    </row>
    <row r="86" spans="1:37" ht="25.5" customHeight="1" x14ac:dyDescent="0.2">
      <c r="A86" s="10"/>
      <c r="B86" s="86">
        <v>43276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12"/>
      <c r="K86" s="17">
        <f t="shared" si="0"/>
        <v>1</v>
      </c>
      <c r="L86" s="17">
        <f t="shared" si="1"/>
        <v>3</v>
      </c>
      <c r="M86" s="71"/>
      <c r="N86" s="72"/>
      <c r="O86" s="71"/>
      <c r="P86" s="73"/>
      <c r="Q86" s="73"/>
      <c r="S86"/>
      <c r="T86"/>
      <c r="U86"/>
      <c r="W86"/>
      <c r="X86"/>
      <c r="Y86"/>
      <c r="AA86"/>
      <c r="AB86"/>
      <c r="AC86"/>
      <c r="AE86"/>
      <c r="AF86"/>
      <c r="AG86"/>
      <c r="AI86"/>
      <c r="AJ86"/>
      <c r="AK86"/>
    </row>
    <row r="87" spans="1:37" ht="25.5" customHeight="1" x14ac:dyDescent="0.2">
      <c r="A87" s="10"/>
      <c r="B87" s="86">
        <v>43278</v>
      </c>
      <c r="C87" s="87">
        <v>0</v>
      </c>
      <c r="D87" s="87">
        <v>0</v>
      </c>
      <c r="E87" s="87">
        <v>1</v>
      </c>
      <c r="F87" s="87">
        <v>0</v>
      </c>
      <c r="G87" s="87">
        <v>0</v>
      </c>
      <c r="H87" s="87">
        <v>0</v>
      </c>
      <c r="I87" s="87">
        <v>0</v>
      </c>
      <c r="J87" s="12"/>
      <c r="K87" s="17">
        <f t="shared" si="0"/>
        <v>1</v>
      </c>
      <c r="L87" s="17">
        <f t="shared" si="1"/>
        <v>3</v>
      </c>
      <c r="M87" s="71"/>
      <c r="N87" s="72"/>
      <c r="O87" s="71"/>
      <c r="P87" s="73"/>
      <c r="Q87" s="73"/>
      <c r="S87"/>
      <c r="T87"/>
      <c r="U87"/>
      <c r="W87"/>
      <c r="X87"/>
      <c r="Y87"/>
      <c r="AA87"/>
      <c r="AB87"/>
      <c r="AC87"/>
      <c r="AE87"/>
      <c r="AF87"/>
      <c r="AG87"/>
      <c r="AI87"/>
      <c r="AJ87"/>
      <c r="AK87"/>
    </row>
    <row r="88" spans="1:37" ht="25.5" customHeight="1" x14ac:dyDescent="0.2">
      <c r="A88" s="10"/>
      <c r="B88" s="86">
        <v>43280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12"/>
      <c r="K88" s="17">
        <f t="shared" si="0"/>
        <v>1</v>
      </c>
      <c r="L88" s="17">
        <f t="shared" si="1"/>
        <v>3</v>
      </c>
      <c r="M88" s="71"/>
      <c r="N88" s="72"/>
      <c r="O88" s="71"/>
      <c r="P88" s="73"/>
      <c r="Q88" s="73"/>
      <c r="S88"/>
      <c r="T88"/>
      <c r="U88"/>
      <c r="W88"/>
      <c r="X88"/>
      <c r="Y88"/>
      <c r="AA88"/>
      <c r="AB88"/>
      <c r="AC88"/>
      <c r="AE88"/>
      <c r="AF88"/>
      <c r="AG88"/>
      <c r="AI88"/>
      <c r="AJ88"/>
      <c r="AK88"/>
    </row>
    <row r="89" spans="1:37" ht="25.5" customHeight="1" x14ac:dyDescent="0.2">
      <c r="A89" s="10"/>
      <c r="B89" s="86">
        <v>43281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12"/>
      <c r="K89" s="17">
        <f t="shared" si="0"/>
        <v>1</v>
      </c>
      <c r="L89" s="17">
        <f t="shared" si="1"/>
        <v>3</v>
      </c>
      <c r="M89" s="71"/>
      <c r="N89" s="72"/>
      <c r="O89" s="71"/>
      <c r="P89" s="73"/>
      <c r="Q89" s="73"/>
      <c r="S89"/>
      <c r="T89"/>
      <c r="U89"/>
      <c r="W89"/>
      <c r="X89"/>
      <c r="Y89"/>
      <c r="AA89"/>
      <c r="AB89"/>
      <c r="AC89"/>
      <c r="AE89"/>
      <c r="AF89"/>
      <c r="AG89"/>
      <c r="AI89"/>
      <c r="AJ89"/>
      <c r="AK89"/>
    </row>
    <row r="90" spans="1:37" ht="25.5" customHeight="1" x14ac:dyDescent="0.2">
      <c r="A90" s="10"/>
      <c r="B90" s="86">
        <v>43283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12"/>
      <c r="K90" s="17">
        <f t="shared" si="0"/>
        <v>1</v>
      </c>
      <c r="L90" s="17">
        <f t="shared" si="1"/>
        <v>3</v>
      </c>
      <c r="M90" s="71"/>
      <c r="N90" s="72"/>
      <c r="O90" s="71"/>
      <c r="P90" s="73"/>
      <c r="Q90" s="73"/>
      <c r="S90"/>
      <c r="T90"/>
      <c r="U90"/>
      <c r="W90"/>
      <c r="X90"/>
      <c r="Y90"/>
      <c r="AA90"/>
      <c r="AB90"/>
      <c r="AC90"/>
      <c r="AE90"/>
      <c r="AF90"/>
      <c r="AG90"/>
      <c r="AI90"/>
      <c r="AJ90"/>
      <c r="AK90"/>
    </row>
    <row r="91" spans="1:37" ht="25.5" customHeight="1" x14ac:dyDescent="0.2">
      <c r="A91" s="10"/>
      <c r="B91" s="86">
        <v>43287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12"/>
      <c r="K91" s="17">
        <f t="shared" si="0"/>
        <v>1</v>
      </c>
      <c r="L91" s="17">
        <f t="shared" si="1"/>
        <v>3</v>
      </c>
      <c r="M91" s="71"/>
      <c r="N91" s="72"/>
      <c r="O91" s="71"/>
      <c r="P91" s="73"/>
      <c r="Q91" s="73"/>
      <c r="S91"/>
      <c r="T91"/>
      <c r="U91"/>
      <c r="W91"/>
      <c r="X91"/>
      <c r="Y91"/>
      <c r="AA91"/>
      <c r="AB91"/>
      <c r="AC91"/>
      <c r="AE91"/>
      <c r="AF91"/>
      <c r="AG91"/>
      <c r="AI91"/>
      <c r="AJ91"/>
      <c r="AK91"/>
    </row>
    <row r="92" spans="1:37" ht="25.5" customHeight="1" x14ac:dyDescent="0.2">
      <c r="A92" s="10"/>
      <c r="B92" s="86">
        <v>43291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12"/>
      <c r="K92" s="17">
        <f t="shared" si="0"/>
        <v>1</v>
      </c>
      <c r="L92" s="17">
        <f t="shared" si="1"/>
        <v>3</v>
      </c>
      <c r="M92" s="71"/>
      <c r="N92" s="72"/>
      <c r="O92" s="71"/>
      <c r="P92" s="73"/>
      <c r="Q92" s="73"/>
      <c r="S92"/>
      <c r="T92"/>
      <c r="U92"/>
      <c r="W92"/>
      <c r="X92"/>
      <c r="Y92"/>
      <c r="AA92"/>
      <c r="AB92"/>
      <c r="AC92"/>
      <c r="AE92"/>
      <c r="AF92"/>
      <c r="AG92"/>
      <c r="AI92"/>
      <c r="AJ92"/>
      <c r="AK92"/>
    </row>
    <row r="93" spans="1:37" ht="25.5" customHeight="1" x14ac:dyDescent="0.2">
      <c r="A93" s="10"/>
      <c r="B93" s="86">
        <v>43293</v>
      </c>
      <c r="C93" s="87">
        <v>0</v>
      </c>
      <c r="D93" s="87">
        <v>0</v>
      </c>
      <c r="E93" s="87">
        <v>0</v>
      </c>
      <c r="F93" s="87">
        <v>0</v>
      </c>
      <c r="G93" s="87">
        <v>0</v>
      </c>
      <c r="H93" s="87">
        <v>0</v>
      </c>
      <c r="I93" s="87">
        <v>0</v>
      </c>
      <c r="J93" s="12"/>
      <c r="K93" s="17">
        <f t="shared" si="0"/>
        <v>1</v>
      </c>
      <c r="L93" s="17">
        <f t="shared" si="1"/>
        <v>3</v>
      </c>
      <c r="M93" s="71"/>
      <c r="N93" s="72"/>
      <c r="O93" s="71"/>
      <c r="P93" s="73"/>
      <c r="Q93" s="73"/>
      <c r="S93"/>
      <c r="T93"/>
      <c r="U93"/>
      <c r="W93"/>
      <c r="X93"/>
      <c r="Y93"/>
      <c r="AA93"/>
      <c r="AB93"/>
      <c r="AC93"/>
      <c r="AE93"/>
      <c r="AF93"/>
      <c r="AG93"/>
      <c r="AI93"/>
      <c r="AJ93"/>
      <c r="AK93"/>
    </row>
    <row r="94" spans="1:37" ht="25.5" customHeight="1" x14ac:dyDescent="0.2">
      <c r="A94" s="10"/>
      <c r="B94" s="86">
        <v>43297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12"/>
      <c r="K94" s="17">
        <f t="shared" si="0"/>
        <v>1</v>
      </c>
      <c r="L94" s="17">
        <f t="shared" si="1"/>
        <v>3</v>
      </c>
      <c r="M94" s="71"/>
      <c r="N94" s="72"/>
      <c r="O94" s="71"/>
      <c r="P94" s="73"/>
      <c r="Q94" s="73"/>
      <c r="S94"/>
      <c r="T94"/>
      <c r="U94"/>
      <c r="W94"/>
      <c r="X94"/>
      <c r="Y94"/>
      <c r="AA94"/>
      <c r="AB94"/>
      <c r="AC94"/>
      <c r="AE94"/>
      <c r="AF94"/>
      <c r="AG94"/>
      <c r="AI94"/>
      <c r="AJ94"/>
      <c r="AK94"/>
    </row>
    <row r="95" spans="1:37" ht="25.5" customHeight="1" x14ac:dyDescent="0.2">
      <c r="A95" s="10"/>
      <c r="B95" s="86">
        <v>43298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12"/>
      <c r="K95" s="17">
        <f t="shared" si="0"/>
        <v>1</v>
      </c>
      <c r="L95" s="17">
        <f t="shared" si="1"/>
        <v>3</v>
      </c>
      <c r="M95" s="71"/>
      <c r="N95" s="72"/>
      <c r="O95" s="71"/>
      <c r="P95" s="73"/>
      <c r="Q95" s="73"/>
      <c r="S95"/>
      <c r="T95"/>
      <c r="U95"/>
      <c r="W95"/>
      <c r="X95"/>
      <c r="Y95"/>
      <c r="AA95"/>
      <c r="AB95"/>
      <c r="AC95"/>
      <c r="AE95"/>
      <c r="AF95"/>
      <c r="AG95"/>
      <c r="AI95"/>
      <c r="AJ95"/>
      <c r="AK95"/>
    </row>
    <row r="96" spans="1:37" ht="25.5" customHeight="1" x14ac:dyDescent="0.2">
      <c r="A96" s="10"/>
      <c r="B96" s="86">
        <v>43300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1</v>
      </c>
      <c r="J96" s="12"/>
      <c r="K96" s="17">
        <f t="shared" si="0"/>
        <v>1</v>
      </c>
      <c r="L96" s="17">
        <f t="shared" si="1"/>
        <v>3</v>
      </c>
      <c r="M96" s="71"/>
      <c r="N96" s="72"/>
      <c r="O96" s="71"/>
      <c r="P96" s="73"/>
      <c r="Q96" s="73"/>
      <c r="S96"/>
      <c r="T96"/>
      <c r="U96"/>
      <c r="W96"/>
      <c r="X96"/>
      <c r="Y96"/>
      <c r="AA96"/>
      <c r="AB96"/>
      <c r="AC96"/>
      <c r="AE96"/>
      <c r="AF96"/>
      <c r="AG96"/>
      <c r="AI96"/>
      <c r="AJ96"/>
      <c r="AK96"/>
    </row>
    <row r="97" spans="1:37" ht="25.5" customHeight="1" x14ac:dyDescent="0.2">
      <c r="A97" s="10"/>
      <c r="B97" s="86">
        <v>43304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</v>
      </c>
      <c r="J97" s="12"/>
      <c r="K97" s="17">
        <f t="shared" si="0"/>
        <v>1</v>
      </c>
      <c r="L97" s="17">
        <f t="shared" si="1"/>
        <v>3</v>
      </c>
      <c r="M97" s="71"/>
      <c r="N97" s="72"/>
      <c r="O97" s="71"/>
      <c r="P97" s="73"/>
      <c r="Q97" s="73"/>
      <c r="S97"/>
      <c r="T97"/>
      <c r="U97"/>
      <c r="W97"/>
      <c r="X97"/>
      <c r="Y97"/>
      <c r="AA97"/>
      <c r="AB97"/>
      <c r="AC97"/>
      <c r="AE97"/>
      <c r="AF97"/>
      <c r="AG97"/>
      <c r="AI97"/>
      <c r="AJ97"/>
      <c r="AK97"/>
    </row>
    <row r="98" spans="1:37" ht="25.5" customHeight="1" x14ac:dyDescent="0.2">
      <c r="A98" s="10"/>
      <c r="B98" s="86">
        <v>43308</v>
      </c>
      <c r="C98" s="87">
        <v>0</v>
      </c>
      <c r="D98" s="87">
        <v>0</v>
      </c>
      <c r="E98" s="87">
        <v>0</v>
      </c>
      <c r="F98" s="87">
        <v>0</v>
      </c>
      <c r="G98" s="87">
        <v>0</v>
      </c>
      <c r="H98" s="87">
        <v>0</v>
      </c>
      <c r="I98" s="87">
        <v>0</v>
      </c>
      <c r="J98" s="12"/>
      <c r="K98" s="17">
        <f t="shared" si="0"/>
        <v>1</v>
      </c>
      <c r="L98" s="17">
        <f t="shared" si="1"/>
        <v>3</v>
      </c>
      <c r="M98" s="71"/>
      <c r="N98" s="72"/>
      <c r="O98" s="71"/>
      <c r="P98" s="73"/>
      <c r="Q98" s="73"/>
      <c r="S98"/>
      <c r="T98"/>
      <c r="U98"/>
      <c r="W98"/>
      <c r="X98"/>
      <c r="Y98"/>
      <c r="AA98"/>
      <c r="AB98"/>
      <c r="AC98"/>
      <c r="AE98"/>
      <c r="AF98"/>
      <c r="AG98"/>
      <c r="AI98"/>
      <c r="AJ98"/>
      <c r="AK98"/>
    </row>
    <row r="99" spans="1:37" ht="25.5" customHeight="1" x14ac:dyDescent="0.2">
      <c r="A99" s="10"/>
      <c r="B99" s="86">
        <v>43311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12"/>
      <c r="K99" s="17">
        <f t="shared" si="0"/>
        <v>1</v>
      </c>
      <c r="L99" s="17">
        <f t="shared" si="1"/>
        <v>3</v>
      </c>
      <c r="M99" s="71"/>
      <c r="N99" s="72"/>
      <c r="O99" s="71"/>
      <c r="P99" s="73"/>
      <c r="Q99" s="73"/>
      <c r="S99"/>
      <c r="T99"/>
      <c r="U99"/>
      <c r="W99"/>
      <c r="X99"/>
      <c r="Y99"/>
      <c r="AA99"/>
      <c r="AB99"/>
      <c r="AC99"/>
      <c r="AE99"/>
      <c r="AF99"/>
      <c r="AG99"/>
      <c r="AI99"/>
      <c r="AJ99"/>
      <c r="AK99"/>
    </row>
    <row r="100" spans="1:37" ht="25.5" customHeight="1" x14ac:dyDescent="0.2">
      <c r="A100" s="10"/>
      <c r="B100" s="86">
        <v>43314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12"/>
      <c r="K100" s="17">
        <f t="shared" si="0"/>
        <v>1</v>
      </c>
      <c r="L100" s="17">
        <f t="shared" si="1"/>
        <v>3</v>
      </c>
      <c r="M100" s="71"/>
      <c r="N100" s="72"/>
      <c r="O100" s="71"/>
      <c r="P100" s="73"/>
      <c r="Q100" s="73"/>
      <c r="S100"/>
      <c r="T100"/>
      <c r="U100"/>
      <c r="W100"/>
      <c r="X100"/>
      <c r="Y100"/>
      <c r="AA100"/>
      <c r="AB100"/>
      <c r="AC100"/>
      <c r="AE100"/>
      <c r="AF100"/>
      <c r="AG100"/>
      <c r="AI100"/>
      <c r="AJ100"/>
      <c r="AK100"/>
    </row>
    <row r="101" spans="1:37" ht="25.5" customHeight="1" x14ac:dyDescent="0.2">
      <c r="A101" s="10"/>
      <c r="B101" s="86">
        <v>43318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12"/>
      <c r="K101" s="17">
        <f t="shared" si="0"/>
        <v>1</v>
      </c>
      <c r="L101" s="17">
        <f t="shared" si="1"/>
        <v>3</v>
      </c>
      <c r="M101" s="71"/>
      <c r="N101" s="72"/>
      <c r="O101" s="71"/>
      <c r="P101" s="73"/>
      <c r="Q101" s="73"/>
      <c r="S101"/>
      <c r="T101"/>
      <c r="U101"/>
      <c r="W101"/>
      <c r="X101"/>
      <c r="Y101"/>
      <c r="AA101"/>
      <c r="AB101"/>
      <c r="AC101"/>
      <c r="AE101"/>
      <c r="AF101"/>
      <c r="AG101"/>
      <c r="AI101"/>
      <c r="AJ101"/>
      <c r="AK101"/>
    </row>
    <row r="102" spans="1:37" ht="25.5" customHeight="1" x14ac:dyDescent="0.2">
      <c r="A102" s="10"/>
      <c r="B102" s="86">
        <v>43321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12"/>
      <c r="K102" s="17">
        <f t="shared" si="0"/>
        <v>1</v>
      </c>
      <c r="L102" s="17">
        <f t="shared" si="1"/>
        <v>3</v>
      </c>
      <c r="M102" s="71"/>
      <c r="N102" s="72"/>
      <c r="O102" s="71"/>
      <c r="P102" s="73"/>
      <c r="Q102" s="73"/>
      <c r="S102"/>
      <c r="T102"/>
      <c r="U102"/>
      <c r="W102"/>
      <c r="X102"/>
      <c r="Y102"/>
      <c r="AA102"/>
      <c r="AB102"/>
      <c r="AC102"/>
      <c r="AE102"/>
      <c r="AF102"/>
      <c r="AG102"/>
      <c r="AI102"/>
      <c r="AJ102"/>
      <c r="AK102"/>
    </row>
    <row r="103" spans="1:37" ht="25.5" customHeight="1" x14ac:dyDescent="0.2">
      <c r="A103" s="10"/>
      <c r="B103" s="86">
        <v>43322</v>
      </c>
      <c r="C103" s="87">
        <v>1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12"/>
      <c r="K103" s="17">
        <f t="shared" si="0"/>
        <v>1</v>
      </c>
      <c r="L103" s="17">
        <f t="shared" si="1"/>
        <v>3</v>
      </c>
      <c r="M103" s="71"/>
      <c r="N103" s="72"/>
      <c r="O103" s="71"/>
      <c r="P103" s="73"/>
      <c r="Q103" s="73"/>
      <c r="S103"/>
      <c r="T103"/>
      <c r="U103"/>
      <c r="W103"/>
      <c r="X103"/>
      <c r="Y103"/>
      <c r="AA103"/>
      <c r="AB103"/>
      <c r="AC103"/>
      <c r="AE103"/>
      <c r="AF103"/>
      <c r="AG103"/>
      <c r="AI103"/>
      <c r="AJ103"/>
      <c r="AK103"/>
    </row>
    <row r="104" spans="1:37" ht="25.5" customHeight="1" x14ac:dyDescent="0.2">
      <c r="A104" s="10"/>
      <c r="B104" s="86">
        <v>43325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12"/>
      <c r="K104" s="17">
        <f t="shared" si="0"/>
        <v>1</v>
      </c>
      <c r="L104" s="17">
        <f t="shared" si="1"/>
        <v>3</v>
      </c>
      <c r="M104" s="71"/>
      <c r="N104" s="72"/>
      <c r="O104" s="71"/>
      <c r="P104" s="73"/>
      <c r="Q104" s="73"/>
      <c r="S104"/>
      <c r="T104"/>
      <c r="U104"/>
      <c r="W104"/>
      <c r="X104"/>
      <c r="Y104"/>
      <c r="AA104"/>
      <c r="AB104"/>
      <c r="AC104"/>
      <c r="AE104"/>
      <c r="AF104"/>
      <c r="AG104"/>
      <c r="AI104"/>
      <c r="AJ104"/>
      <c r="AK104"/>
    </row>
    <row r="105" spans="1:37" ht="25.5" customHeight="1" x14ac:dyDescent="0.2">
      <c r="A105" s="10"/>
      <c r="B105" s="86">
        <v>43329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12"/>
      <c r="K105" s="17">
        <f t="shared" si="0"/>
        <v>1</v>
      </c>
      <c r="L105" s="17">
        <f t="shared" si="1"/>
        <v>3</v>
      </c>
      <c r="M105" s="71"/>
      <c r="N105" s="72"/>
      <c r="O105" s="71"/>
      <c r="P105" s="73"/>
      <c r="Q105" s="73"/>
      <c r="S105"/>
      <c r="T105"/>
      <c r="U105"/>
      <c r="W105"/>
      <c r="X105"/>
      <c r="Y105"/>
      <c r="AA105"/>
      <c r="AB105"/>
      <c r="AC105"/>
      <c r="AE105"/>
      <c r="AF105"/>
      <c r="AG105"/>
      <c r="AI105"/>
      <c r="AJ105"/>
      <c r="AK105"/>
    </row>
    <row r="106" spans="1:37" ht="25.5" customHeight="1" x14ac:dyDescent="0.2">
      <c r="A106" s="10"/>
      <c r="B106" s="86">
        <v>43332</v>
      </c>
      <c r="C106" s="87">
        <v>0</v>
      </c>
      <c r="D106" s="87">
        <v>0</v>
      </c>
      <c r="E106" s="87">
        <v>1</v>
      </c>
      <c r="F106" s="87">
        <v>0</v>
      </c>
      <c r="G106" s="87">
        <v>0</v>
      </c>
      <c r="H106" s="87">
        <v>0</v>
      </c>
      <c r="I106" s="87">
        <v>0</v>
      </c>
      <c r="J106" s="12"/>
      <c r="K106" s="17">
        <f t="shared" si="0"/>
        <v>1</v>
      </c>
      <c r="L106" s="17">
        <f t="shared" si="1"/>
        <v>3</v>
      </c>
      <c r="M106" s="71"/>
      <c r="N106" s="72"/>
      <c r="O106" s="71"/>
      <c r="P106" s="73"/>
      <c r="Q106" s="73"/>
      <c r="S106"/>
      <c r="T106"/>
      <c r="U106"/>
      <c r="W106"/>
      <c r="X106"/>
      <c r="Y106"/>
      <c r="AA106"/>
      <c r="AB106"/>
      <c r="AC106"/>
      <c r="AE106"/>
      <c r="AF106"/>
      <c r="AG106"/>
      <c r="AI106"/>
      <c r="AJ106"/>
      <c r="AK106"/>
    </row>
    <row r="107" spans="1:37" ht="25.5" customHeight="1" x14ac:dyDescent="0.2">
      <c r="A107" s="10"/>
      <c r="B107" s="86">
        <v>43333</v>
      </c>
      <c r="C107" s="87">
        <v>0</v>
      </c>
      <c r="D107" s="87">
        <v>0</v>
      </c>
      <c r="E107" s="87">
        <v>0</v>
      </c>
      <c r="F107" s="87">
        <v>1</v>
      </c>
      <c r="G107" s="87">
        <v>0</v>
      </c>
      <c r="H107" s="87">
        <v>0</v>
      </c>
      <c r="I107" s="87">
        <v>0</v>
      </c>
      <c r="J107" s="12"/>
      <c r="K107" s="17">
        <f t="shared" si="0"/>
        <v>1</v>
      </c>
      <c r="L107" s="17">
        <f t="shared" si="1"/>
        <v>3</v>
      </c>
      <c r="M107" s="71"/>
      <c r="N107" s="72"/>
      <c r="O107" s="71"/>
      <c r="P107" s="73"/>
      <c r="Q107" s="73"/>
      <c r="S107"/>
      <c r="T107"/>
      <c r="U107"/>
      <c r="W107"/>
      <c r="X107"/>
      <c r="Y107"/>
      <c r="AA107"/>
      <c r="AB107"/>
      <c r="AC107"/>
      <c r="AE107"/>
      <c r="AF107"/>
      <c r="AG107"/>
      <c r="AI107"/>
      <c r="AJ107"/>
      <c r="AK107"/>
    </row>
    <row r="108" spans="1:37" ht="25.5" customHeight="1" x14ac:dyDescent="0.2">
      <c r="A108" s="10"/>
      <c r="B108" s="86">
        <v>43339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12"/>
      <c r="K108" s="17">
        <f t="shared" si="0"/>
        <v>1</v>
      </c>
      <c r="L108" s="17">
        <f t="shared" si="1"/>
        <v>3</v>
      </c>
      <c r="M108" s="71"/>
      <c r="N108" s="72"/>
      <c r="O108" s="71"/>
      <c r="P108" s="73"/>
      <c r="Q108" s="73"/>
      <c r="S108"/>
      <c r="T108"/>
      <c r="U108"/>
      <c r="W108"/>
      <c r="X108"/>
      <c r="Y108"/>
      <c r="AA108"/>
      <c r="AB108"/>
      <c r="AC108"/>
      <c r="AE108"/>
      <c r="AF108"/>
      <c r="AG108"/>
      <c r="AI108"/>
      <c r="AJ108"/>
      <c r="AK108"/>
    </row>
    <row r="109" spans="1:37" ht="25.5" customHeight="1" x14ac:dyDescent="0.2">
      <c r="A109" s="10"/>
      <c r="B109" s="86">
        <v>43339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12"/>
      <c r="K109" s="17">
        <f t="shared" si="0"/>
        <v>1</v>
      </c>
      <c r="L109" s="17">
        <f t="shared" si="1"/>
        <v>3</v>
      </c>
      <c r="M109" s="71"/>
      <c r="N109" s="72"/>
      <c r="O109" s="71"/>
      <c r="P109" s="73"/>
      <c r="Q109" s="73"/>
      <c r="S109"/>
      <c r="T109"/>
      <c r="U109"/>
      <c r="W109"/>
      <c r="X109"/>
      <c r="Y109"/>
      <c r="AA109"/>
      <c r="AB109"/>
      <c r="AC109"/>
      <c r="AE109"/>
      <c r="AF109"/>
      <c r="AG109"/>
      <c r="AI109"/>
      <c r="AJ109"/>
      <c r="AK109"/>
    </row>
    <row r="110" spans="1:37" ht="25.5" customHeight="1" x14ac:dyDescent="0.2">
      <c r="A110" s="10"/>
      <c r="B110" s="86">
        <v>43341</v>
      </c>
      <c r="C110" s="87">
        <v>0</v>
      </c>
      <c r="D110" s="87">
        <v>1</v>
      </c>
      <c r="E110" s="87">
        <v>0</v>
      </c>
      <c r="F110" s="87">
        <v>0</v>
      </c>
      <c r="G110" s="87">
        <v>0</v>
      </c>
      <c r="H110" s="87">
        <v>0</v>
      </c>
      <c r="I110" s="87">
        <v>0</v>
      </c>
      <c r="J110" s="12"/>
      <c r="K110" s="17">
        <f t="shared" si="0"/>
        <v>1</v>
      </c>
      <c r="L110" s="17">
        <f t="shared" si="1"/>
        <v>3</v>
      </c>
      <c r="M110" s="71"/>
      <c r="N110" s="72"/>
      <c r="O110" s="71"/>
      <c r="P110" s="73"/>
      <c r="Q110" s="73"/>
      <c r="S110"/>
      <c r="T110"/>
      <c r="U110"/>
      <c r="W110"/>
      <c r="X110"/>
      <c r="Y110"/>
      <c r="AA110"/>
      <c r="AB110"/>
      <c r="AC110"/>
      <c r="AE110"/>
      <c r="AF110"/>
      <c r="AG110"/>
      <c r="AI110"/>
      <c r="AJ110"/>
      <c r="AK110"/>
    </row>
    <row r="111" spans="1:37" ht="25.5" customHeight="1" x14ac:dyDescent="0.2">
      <c r="A111" s="10"/>
      <c r="B111" s="86">
        <v>43343</v>
      </c>
      <c r="C111" s="87">
        <v>0</v>
      </c>
      <c r="D111" s="87">
        <v>0</v>
      </c>
      <c r="E111" s="87">
        <v>0</v>
      </c>
      <c r="F111" s="87">
        <v>0</v>
      </c>
      <c r="G111" s="87">
        <v>0</v>
      </c>
      <c r="H111" s="87">
        <v>0</v>
      </c>
      <c r="I111" s="87">
        <v>0</v>
      </c>
      <c r="J111" s="12"/>
      <c r="K111" s="17">
        <f t="shared" si="0"/>
        <v>1</v>
      </c>
      <c r="L111" s="17">
        <f t="shared" si="1"/>
        <v>3</v>
      </c>
      <c r="M111" s="71"/>
      <c r="N111" s="72"/>
      <c r="O111" s="71"/>
      <c r="P111" s="73"/>
      <c r="Q111" s="73"/>
      <c r="S111"/>
      <c r="T111"/>
      <c r="U111"/>
      <c r="W111"/>
      <c r="X111"/>
      <c r="Y111"/>
      <c r="AA111"/>
      <c r="AB111"/>
      <c r="AC111"/>
      <c r="AE111"/>
      <c r="AF111"/>
      <c r="AG111"/>
      <c r="AI111"/>
      <c r="AJ111"/>
      <c r="AK111"/>
    </row>
    <row r="112" spans="1:37" ht="25.5" customHeight="1" x14ac:dyDescent="0.2">
      <c r="A112" s="10"/>
      <c r="B112" s="86">
        <v>43347</v>
      </c>
      <c r="C112" s="87">
        <v>0</v>
      </c>
      <c r="D112" s="87">
        <v>0</v>
      </c>
      <c r="E112" s="87">
        <v>0</v>
      </c>
      <c r="F112" s="87">
        <v>0</v>
      </c>
      <c r="G112" s="87">
        <v>0</v>
      </c>
      <c r="H112" s="87">
        <v>0</v>
      </c>
      <c r="I112" s="87">
        <v>0</v>
      </c>
      <c r="J112" s="12"/>
      <c r="K112" s="17">
        <f t="shared" si="0"/>
        <v>1</v>
      </c>
      <c r="L112" s="17">
        <f t="shared" si="1"/>
        <v>3</v>
      </c>
      <c r="M112" s="71"/>
      <c r="N112" s="72"/>
      <c r="O112" s="71"/>
      <c r="P112" s="73"/>
      <c r="Q112" s="73"/>
      <c r="S112"/>
      <c r="T112"/>
      <c r="U112"/>
      <c r="W112"/>
      <c r="X112"/>
      <c r="Y112"/>
      <c r="AA112"/>
      <c r="AB112"/>
      <c r="AC112"/>
      <c r="AE112"/>
      <c r="AF112"/>
      <c r="AG112"/>
      <c r="AI112"/>
      <c r="AJ112"/>
      <c r="AK112"/>
    </row>
    <row r="113" spans="1:37" ht="25.5" customHeight="1" x14ac:dyDescent="0.2">
      <c r="A113" s="10"/>
      <c r="B113" s="86">
        <v>43347</v>
      </c>
      <c r="C113" s="87">
        <v>0</v>
      </c>
      <c r="D113" s="87">
        <v>0</v>
      </c>
      <c r="E113" s="87">
        <v>0</v>
      </c>
      <c r="F113" s="87">
        <v>0</v>
      </c>
      <c r="G113" s="87">
        <v>0</v>
      </c>
      <c r="H113" s="87">
        <v>0</v>
      </c>
      <c r="I113" s="87">
        <v>1</v>
      </c>
      <c r="J113" s="12"/>
      <c r="K113" s="17">
        <f t="shared" si="0"/>
        <v>1</v>
      </c>
      <c r="L113" s="17">
        <f t="shared" si="1"/>
        <v>3</v>
      </c>
      <c r="M113" s="71"/>
      <c r="N113" s="72"/>
      <c r="O113" s="71"/>
      <c r="P113" s="73"/>
      <c r="Q113" s="73"/>
      <c r="S113"/>
      <c r="T113"/>
      <c r="U113"/>
      <c r="W113"/>
      <c r="X113"/>
      <c r="Y113"/>
      <c r="AA113"/>
      <c r="AB113"/>
      <c r="AC113"/>
      <c r="AE113"/>
      <c r="AF113"/>
      <c r="AG113"/>
      <c r="AI113"/>
      <c r="AJ113"/>
      <c r="AK113"/>
    </row>
    <row r="114" spans="1:37" ht="25.5" customHeight="1" x14ac:dyDescent="0.2">
      <c r="A114" s="10"/>
      <c r="B114" s="86">
        <v>43348</v>
      </c>
      <c r="C114" s="87">
        <v>0</v>
      </c>
      <c r="D114" s="87">
        <v>0</v>
      </c>
      <c r="E114" s="87">
        <v>0</v>
      </c>
      <c r="F114" s="87">
        <v>0</v>
      </c>
      <c r="G114" s="87">
        <v>0</v>
      </c>
      <c r="H114" s="87">
        <v>0</v>
      </c>
      <c r="I114" s="87">
        <v>0</v>
      </c>
      <c r="J114" s="12"/>
      <c r="K114" s="17">
        <f t="shared" si="0"/>
        <v>1</v>
      </c>
      <c r="L114" s="17">
        <f t="shared" si="1"/>
        <v>3</v>
      </c>
      <c r="M114" s="71"/>
      <c r="N114" s="72"/>
      <c r="O114" s="71"/>
      <c r="P114" s="73"/>
      <c r="Q114" s="73"/>
      <c r="S114"/>
      <c r="T114"/>
      <c r="U114"/>
      <c r="W114"/>
      <c r="X114"/>
      <c r="Y114"/>
      <c r="AA114"/>
      <c r="AB114"/>
      <c r="AC114"/>
      <c r="AE114"/>
      <c r="AF114"/>
      <c r="AG114"/>
      <c r="AI114"/>
      <c r="AJ114"/>
      <c r="AK114"/>
    </row>
    <row r="115" spans="1:37" ht="25.5" customHeight="1" x14ac:dyDescent="0.2">
      <c r="A115" s="10"/>
      <c r="B115" s="86">
        <v>43349</v>
      </c>
      <c r="C115" s="87">
        <v>0</v>
      </c>
      <c r="D115" s="87">
        <v>0</v>
      </c>
      <c r="E115" s="87">
        <v>0</v>
      </c>
      <c r="F115" s="87">
        <v>0</v>
      </c>
      <c r="G115" s="87">
        <v>0</v>
      </c>
      <c r="H115" s="87">
        <v>0</v>
      </c>
      <c r="I115" s="87">
        <v>0</v>
      </c>
      <c r="J115" s="12"/>
      <c r="K115" s="17">
        <f t="shared" si="0"/>
        <v>1</v>
      </c>
      <c r="L115" s="17">
        <f t="shared" si="1"/>
        <v>3</v>
      </c>
      <c r="M115" s="71"/>
      <c r="N115" s="72"/>
      <c r="O115" s="71"/>
      <c r="P115" s="73"/>
      <c r="Q115" s="73"/>
      <c r="S115"/>
      <c r="T115"/>
      <c r="U115"/>
      <c r="W115"/>
      <c r="X115"/>
      <c r="Y115"/>
      <c r="AA115"/>
      <c r="AB115"/>
      <c r="AC115"/>
      <c r="AE115"/>
      <c r="AF115"/>
      <c r="AG115"/>
      <c r="AI115"/>
      <c r="AJ115"/>
      <c r="AK115"/>
    </row>
    <row r="116" spans="1:37" ht="25.5" customHeight="1" x14ac:dyDescent="0.2">
      <c r="A116" s="10"/>
      <c r="B116" s="86">
        <v>43350</v>
      </c>
      <c r="C116" s="87">
        <v>0</v>
      </c>
      <c r="D116" s="87">
        <v>0</v>
      </c>
      <c r="E116" s="87">
        <v>0</v>
      </c>
      <c r="F116" s="87">
        <v>1</v>
      </c>
      <c r="G116" s="87">
        <v>0</v>
      </c>
      <c r="H116" s="87">
        <v>0</v>
      </c>
      <c r="I116" s="87">
        <v>0</v>
      </c>
      <c r="J116" s="12"/>
      <c r="K116" s="17">
        <f t="shared" si="0"/>
        <v>1</v>
      </c>
      <c r="L116" s="17">
        <f t="shared" si="1"/>
        <v>3</v>
      </c>
      <c r="M116" s="71"/>
      <c r="N116" s="72"/>
      <c r="O116" s="71"/>
      <c r="P116" s="73"/>
      <c r="Q116" s="73"/>
      <c r="S116"/>
      <c r="T116"/>
      <c r="U116"/>
      <c r="W116"/>
      <c r="X116"/>
      <c r="Y116"/>
      <c r="AA116"/>
      <c r="AB116"/>
      <c r="AC116"/>
      <c r="AE116"/>
      <c r="AF116"/>
      <c r="AG116"/>
      <c r="AI116"/>
      <c r="AJ116"/>
      <c r="AK116"/>
    </row>
    <row r="117" spans="1:37" ht="25.5" customHeight="1" x14ac:dyDescent="0.2">
      <c r="A117" s="10"/>
      <c r="B117" s="86">
        <v>43351</v>
      </c>
      <c r="C117" s="87">
        <v>0</v>
      </c>
      <c r="D117" s="87">
        <v>0</v>
      </c>
      <c r="E117" s="87">
        <v>0</v>
      </c>
      <c r="F117" s="87">
        <v>0</v>
      </c>
      <c r="G117" s="87">
        <v>1</v>
      </c>
      <c r="H117" s="87">
        <v>0</v>
      </c>
      <c r="I117" s="87">
        <v>0</v>
      </c>
      <c r="J117" s="12"/>
      <c r="K117" s="17">
        <f t="shared" si="0"/>
        <v>1</v>
      </c>
      <c r="L117" s="17">
        <f t="shared" si="1"/>
        <v>3</v>
      </c>
      <c r="M117" s="71"/>
      <c r="N117" s="72"/>
      <c r="O117" s="71"/>
      <c r="P117" s="73"/>
      <c r="Q117" s="73"/>
      <c r="S117"/>
      <c r="T117"/>
      <c r="U117"/>
      <c r="W117"/>
      <c r="X117"/>
      <c r="Y117"/>
      <c r="AA117"/>
      <c r="AB117"/>
      <c r="AC117"/>
      <c r="AE117"/>
      <c r="AF117"/>
      <c r="AG117"/>
      <c r="AI117"/>
      <c r="AJ117"/>
      <c r="AK117"/>
    </row>
    <row r="118" spans="1:37" ht="25.5" customHeight="1" x14ac:dyDescent="0.2">
      <c r="A118" s="10"/>
      <c r="B118" s="86">
        <v>43354</v>
      </c>
      <c r="C118" s="87">
        <v>0</v>
      </c>
      <c r="D118" s="87">
        <v>0</v>
      </c>
      <c r="E118" s="87">
        <v>0</v>
      </c>
      <c r="F118" s="87">
        <v>0</v>
      </c>
      <c r="G118" s="87">
        <v>0</v>
      </c>
      <c r="H118" s="87">
        <v>0</v>
      </c>
      <c r="I118" s="87">
        <v>0</v>
      </c>
      <c r="J118" s="12"/>
      <c r="K118" s="17">
        <f t="shared" si="0"/>
        <v>1</v>
      </c>
      <c r="L118" s="17">
        <f t="shared" si="1"/>
        <v>3</v>
      </c>
      <c r="M118" s="71"/>
      <c r="N118" s="72"/>
      <c r="O118" s="71"/>
      <c r="P118" s="73"/>
      <c r="Q118" s="73"/>
      <c r="S118"/>
      <c r="T118"/>
      <c r="U118"/>
      <c r="W118"/>
      <c r="X118"/>
      <c r="Y118"/>
      <c r="AA118"/>
      <c r="AB118"/>
      <c r="AC118"/>
      <c r="AE118"/>
      <c r="AF118"/>
      <c r="AG118"/>
      <c r="AI118"/>
      <c r="AJ118"/>
      <c r="AK118"/>
    </row>
    <row r="119" spans="1:37" ht="25.5" customHeight="1" x14ac:dyDescent="0.2">
      <c r="A119" s="10"/>
      <c r="B119" s="86">
        <v>43355</v>
      </c>
      <c r="C119" s="87">
        <v>0</v>
      </c>
      <c r="D119" s="87">
        <v>0</v>
      </c>
      <c r="E119" s="87">
        <v>0</v>
      </c>
      <c r="F119" s="87">
        <v>0</v>
      </c>
      <c r="G119" s="87">
        <v>0</v>
      </c>
      <c r="H119" s="87">
        <v>0</v>
      </c>
      <c r="I119" s="87">
        <v>0</v>
      </c>
      <c r="J119" s="12"/>
      <c r="K119" s="17">
        <f t="shared" si="0"/>
        <v>1</v>
      </c>
      <c r="L119" s="17">
        <f t="shared" si="1"/>
        <v>3</v>
      </c>
      <c r="M119" s="71"/>
      <c r="N119" s="72"/>
      <c r="O119" s="71"/>
      <c r="P119" s="73"/>
      <c r="Q119" s="73"/>
      <c r="S119"/>
      <c r="T119"/>
      <c r="U119"/>
      <c r="W119"/>
      <c r="X119"/>
      <c r="Y119"/>
      <c r="AA119"/>
      <c r="AB119"/>
      <c r="AC119"/>
      <c r="AE119"/>
      <c r="AF119"/>
      <c r="AG119"/>
      <c r="AI119"/>
      <c r="AJ119"/>
      <c r="AK119"/>
    </row>
    <row r="120" spans="1:37" ht="25.5" customHeight="1" x14ac:dyDescent="0.2">
      <c r="A120" s="10"/>
      <c r="B120" s="86">
        <v>43356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12"/>
      <c r="K120" s="17">
        <f t="shared" si="0"/>
        <v>1</v>
      </c>
      <c r="L120" s="17">
        <f t="shared" si="1"/>
        <v>3</v>
      </c>
      <c r="M120" s="71"/>
      <c r="N120" s="72"/>
      <c r="O120" s="71"/>
      <c r="P120" s="73"/>
      <c r="Q120" s="73"/>
      <c r="S120"/>
      <c r="T120"/>
      <c r="U120"/>
      <c r="W120"/>
      <c r="X120"/>
      <c r="Y120"/>
      <c r="AA120"/>
      <c r="AB120"/>
      <c r="AC120"/>
      <c r="AE120"/>
      <c r="AF120"/>
      <c r="AG120"/>
      <c r="AI120"/>
      <c r="AJ120"/>
      <c r="AK120"/>
    </row>
    <row r="121" spans="1:37" ht="25.5" customHeight="1" x14ac:dyDescent="0.2">
      <c r="A121" s="10"/>
      <c r="B121" s="86">
        <v>43357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12"/>
      <c r="K121" s="17">
        <f t="shared" si="0"/>
        <v>1</v>
      </c>
      <c r="L121" s="17">
        <f t="shared" si="1"/>
        <v>3</v>
      </c>
      <c r="M121" s="71"/>
      <c r="N121" s="72"/>
      <c r="O121" s="71"/>
      <c r="P121" s="73"/>
      <c r="Q121" s="73"/>
      <c r="S121"/>
      <c r="T121"/>
      <c r="U121"/>
      <c r="W121"/>
      <c r="X121"/>
      <c r="Y121"/>
      <c r="AA121"/>
      <c r="AB121"/>
      <c r="AC121"/>
      <c r="AE121"/>
      <c r="AF121"/>
      <c r="AG121"/>
      <c r="AI121"/>
      <c r="AJ121"/>
      <c r="AK121"/>
    </row>
    <row r="122" spans="1:37" ht="25.5" customHeight="1" x14ac:dyDescent="0.2">
      <c r="A122" s="10"/>
      <c r="B122" s="86">
        <v>43360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12"/>
      <c r="K122" s="17">
        <f t="shared" si="0"/>
        <v>1</v>
      </c>
      <c r="L122" s="17">
        <f t="shared" si="1"/>
        <v>3</v>
      </c>
      <c r="M122" s="71"/>
      <c r="N122" s="72"/>
      <c r="O122" s="71"/>
      <c r="P122" s="73"/>
      <c r="Q122" s="73"/>
      <c r="S122"/>
      <c r="T122"/>
      <c r="U122"/>
      <c r="W122"/>
      <c r="X122"/>
      <c r="Y122"/>
      <c r="AA122"/>
      <c r="AB122"/>
      <c r="AC122"/>
      <c r="AE122"/>
      <c r="AF122"/>
      <c r="AG122"/>
      <c r="AI122"/>
      <c r="AJ122"/>
      <c r="AK122"/>
    </row>
    <row r="123" spans="1:37" ht="25.5" customHeight="1" x14ac:dyDescent="0.2">
      <c r="A123" s="10"/>
      <c r="B123" s="86">
        <v>43369</v>
      </c>
      <c r="C123" s="87">
        <v>0</v>
      </c>
      <c r="D123" s="87">
        <v>0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12"/>
      <c r="K123" s="17">
        <f t="shared" si="0"/>
        <v>1</v>
      </c>
      <c r="L123" s="17">
        <f t="shared" si="1"/>
        <v>3</v>
      </c>
      <c r="M123" s="71"/>
      <c r="N123" s="72"/>
      <c r="O123" s="71"/>
      <c r="P123" s="73"/>
      <c r="Q123" s="73"/>
      <c r="S123"/>
      <c r="T123"/>
      <c r="U123"/>
      <c r="W123"/>
      <c r="X123"/>
      <c r="Y123"/>
      <c r="AA123"/>
      <c r="AB123"/>
      <c r="AC123"/>
      <c r="AE123"/>
      <c r="AF123"/>
      <c r="AG123"/>
      <c r="AI123"/>
      <c r="AJ123"/>
      <c r="AK123"/>
    </row>
    <row r="124" spans="1:37" ht="25.5" customHeight="1" x14ac:dyDescent="0.2">
      <c r="A124" s="10"/>
      <c r="B124" s="86">
        <v>43370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12"/>
      <c r="K124" s="17">
        <f t="shared" si="0"/>
        <v>1</v>
      </c>
      <c r="L124" s="17">
        <f t="shared" si="1"/>
        <v>3</v>
      </c>
      <c r="M124" s="71"/>
      <c r="N124" s="72"/>
      <c r="O124" s="71"/>
      <c r="P124" s="73"/>
      <c r="Q124" s="73"/>
      <c r="S124"/>
      <c r="T124"/>
      <c r="U124"/>
      <c r="W124"/>
      <c r="X124"/>
      <c r="Y124"/>
      <c r="AA124"/>
      <c r="AB124"/>
      <c r="AC124"/>
      <c r="AE124"/>
      <c r="AF124"/>
      <c r="AG124"/>
      <c r="AI124"/>
      <c r="AJ124"/>
      <c r="AK124"/>
    </row>
    <row r="125" spans="1:37" ht="25.5" customHeight="1" x14ac:dyDescent="0.2">
      <c r="A125" s="10"/>
      <c r="B125" s="86">
        <v>43372</v>
      </c>
      <c r="C125" s="87">
        <v>1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12"/>
      <c r="K125" s="17">
        <f t="shared" si="0"/>
        <v>1</v>
      </c>
      <c r="L125" s="17">
        <f t="shared" si="1"/>
        <v>3</v>
      </c>
      <c r="M125" s="71"/>
      <c r="N125" s="72"/>
      <c r="O125" s="71"/>
      <c r="P125" s="73"/>
      <c r="Q125" s="73"/>
      <c r="S125"/>
      <c r="T125"/>
      <c r="U125"/>
      <c r="W125"/>
      <c r="X125"/>
      <c r="Y125"/>
      <c r="AA125"/>
      <c r="AB125"/>
      <c r="AC125"/>
      <c r="AE125"/>
      <c r="AF125"/>
      <c r="AG125"/>
      <c r="AI125"/>
      <c r="AJ125"/>
      <c r="AK125"/>
    </row>
    <row r="126" spans="1:37" ht="25.5" customHeight="1" x14ac:dyDescent="0.2">
      <c r="A126" s="10"/>
      <c r="B126" s="86">
        <v>43377</v>
      </c>
      <c r="C126" s="87">
        <v>0</v>
      </c>
      <c r="D126" s="87">
        <v>0</v>
      </c>
      <c r="E126" s="87">
        <v>0</v>
      </c>
      <c r="F126" s="87">
        <v>0</v>
      </c>
      <c r="G126" s="87">
        <v>0</v>
      </c>
      <c r="H126" s="87">
        <v>0</v>
      </c>
      <c r="I126" s="87">
        <v>0</v>
      </c>
      <c r="J126" s="12"/>
      <c r="K126" s="17">
        <f t="shared" si="0"/>
        <v>1</v>
      </c>
      <c r="L126" s="17">
        <f t="shared" si="1"/>
        <v>3</v>
      </c>
      <c r="M126" s="71"/>
      <c r="N126" s="72"/>
      <c r="O126" s="71"/>
      <c r="P126" s="73"/>
      <c r="Q126" s="73"/>
      <c r="S126"/>
      <c r="T126"/>
      <c r="U126"/>
      <c r="W126"/>
      <c r="X126"/>
      <c r="Y126"/>
      <c r="AA126"/>
      <c r="AB126"/>
      <c r="AC126"/>
      <c r="AE126"/>
      <c r="AF126"/>
      <c r="AG126"/>
      <c r="AI126"/>
      <c r="AJ126"/>
      <c r="AK126"/>
    </row>
    <row r="127" spans="1:37" ht="25.5" customHeight="1" x14ac:dyDescent="0.2">
      <c r="A127" s="10"/>
      <c r="B127" s="86">
        <v>43379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12"/>
      <c r="K127" s="17">
        <f t="shared" si="0"/>
        <v>1</v>
      </c>
      <c r="L127" s="17">
        <f t="shared" si="1"/>
        <v>3</v>
      </c>
      <c r="M127" s="71"/>
      <c r="N127" s="72"/>
      <c r="O127" s="71"/>
      <c r="P127" s="73"/>
      <c r="Q127" s="73"/>
      <c r="S127"/>
      <c r="T127"/>
      <c r="U127"/>
      <c r="W127"/>
      <c r="X127"/>
      <c r="Y127"/>
      <c r="AA127"/>
      <c r="AB127"/>
      <c r="AC127"/>
      <c r="AE127"/>
      <c r="AF127"/>
      <c r="AG127"/>
      <c r="AI127"/>
      <c r="AJ127"/>
      <c r="AK127"/>
    </row>
    <row r="128" spans="1:37" ht="25.5" customHeight="1" x14ac:dyDescent="0.2">
      <c r="A128" s="10"/>
      <c r="B128" s="86">
        <v>43382</v>
      </c>
      <c r="C128" s="87">
        <v>1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12"/>
      <c r="K128" s="17">
        <f t="shared" si="0"/>
        <v>1</v>
      </c>
      <c r="L128" s="17">
        <f t="shared" si="1"/>
        <v>3</v>
      </c>
      <c r="M128" s="71"/>
      <c r="N128" s="72"/>
      <c r="O128" s="71"/>
      <c r="P128" s="73"/>
      <c r="Q128" s="73"/>
      <c r="S128"/>
      <c r="T128"/>
      <c r="U128"/>
      <c r="W128"/>
      <c r="X128"/>
      <c r="Y128"/>
      <c r="AA128"/>
      <c r="AB128"/>
      <c r="AC128"/>
      <c r="AE128"/>
      <c r="AF128"/>
      <c r="AG128"/>
      <c r="AI128"/>
      <c r="AJ128"/>
      <c r="AK128"/>
    </row>
    <row r="129" spans="1:37" ht="25.5" customHeight="1" x14ac:dyDescent="0.2">
      <c r="A129" s="10"/>
      <c r="B129" s="86">
        <v>43385</v>
      </c>
      <c r="C129" s="87">
        <v>0</v>
      </c>
      <c r="D129" s="87">
        <v>0</v>
      </c>
      <c r="E129" s="87">
        <v>0</v>
      </c>
      <c r="F129" s="87">
        <v>0</v>
      </c>
      <c r="G129" s="87">
        <v>1</v>
      </c>
      <c r="H129" s="87">
        <v>0</v>
      </c>
      <c r="I129" s="87">
        <v>0</v>
      </c>
      <c r="J129" s="12"/>
      <c r="K129" s="17">
        <f t="shared" si="0"/>
        <v>1</v>
      </c>
      <c r="L129" s="17">
        <f t="shared" si="1"/>
        <v>3</v>
      </c>
      <c r="M129" s="71"/>
      <c r="N129" s="72"/>
      <c r="O129" s="71"/>
      <c r="P129" s="73"/>
      <c r="Q129" s="73"/>
      <c r="S129"/>
      <c r="T129"/>
      <c r="U129"/>
      <c r="W129"/>
      <c r="X129"/>
      <c r="Y129"/>
      <c r="AA129"/>
      <c r="AB129"/>
      <c r="AC129"/>
      <c r="AE129"/>
      <c r="AF129"/>
      <c r="AG129"/>
      <c r="AI129"/>
      <c r="AJ129"/>
      <c r="AK129"/>
    </row>
    <row r="130" spans="1:37" ht="25.5" customHeight="1" x14ac:dyDescent="0.2">
      <c r="A130" s="10"/>
      <c r="B130" s="86">
        <v>43388</v>
      </c>
      <c r="C130" s="87">
        <v>0</v>
      </c>
      <c r="D130" s="87">
        <v>0</v>
      </c>
      <c r="E130" s="87">
        <v>0</v>
      </c>
      <c r="F130" s="87">
        <v>0</v>
      </c>
      <c r="G130" s="87">
        <v>0</v>
      </c>
      <c r="H130" s="87">
        <v>0</v>
      </c>
      <c r="I130" s="87">
        <v>1</v>
      </c>
      <c r="J130" s="12"/>
      <c r="K130" s="17">
        <f t="shared" si="0"/>
        <v>1</v>
      </c>
      <c r="L130" s="17">
        <f t="shared" si="1"/>
        <v>3</v>
      </c>
      <c r="M130" s="71"/>
      <c r="N130" s="72"/>
      <c r="O130" s="71"/>
      <c r="P130" s="73"/>
      <c r="Q130" s="73"/>
      <c r="S130"/>
      <c r="T130"/>
      <c r="U130"/>
      <c r="W130"/>
      <c r="X130"/>
      <c r="Y130"/>
      <c r="AA130"/>
      <c r="AB130"/>
      <c r="AC130"/>
      <c r="AE130"/>
      <c r="AF130"/>
      <c r="AG130"/>
      <c r="AI130"/>
      <c r="AJ130"/>
      <c r="AK130"/>
    </row>
    <row r="131" spans="1:37" ht="25.5" customHeight="1" x14ac:dyDescent="0.2">
      <c r="A131" s="10"/>
      <c r="B131" s="86">
        <v>43390</v>
      </c>
      <c r="C131" s="87">
        <v>0</v>
      </c>
      <c r="D131" s="87">
        <v>0</v>
      </c>
      <c r="E131" s="87">
        <v>0</v>
      </c>
      <c r="F131" s="87">
        <v>0</v>
      </c>
      <c r="G131" s="87">
        <v>0</v>
      </c>
      <c r="H131" s="87">
        <v>0</v>
      </c>
      <c r="I131" s="87">
        <v>0</v>
      </c>
      <c r="J131" s="12"/>
      <c r="K131" s="17">
        <f t="shared" si="0"/>
        <v>1</v>
      </c>
      <c r="L131" s="17">
        <f t="shared" si="1"/>
        <v>3</v>
      </c>
      <c r="M131" s="71"/>
      <c r="N131" s="72"/>
      <c r="O131" s="71"/>
      <c r="P131" s="73"/>
      <c r="Q131" s="73"/>
      <c r="S131"/>
      <c r="T131"/>
      <c r="U131"/>
      <c r="W131"/>
      <c r="X131"/>
      <c r="Y131"/>
      <c r="AA131"/>
      <c r="AB131"/>
      <c r="AC131"/>
      <c r="AE131"/>
      <c r="AF131"/>
      <c r="AG131"/>
      <c r="AI131"/>
      <c r="AJ131"/>
      <c r="AK131"/>
    </row>
    <row r="132" spans="1:37" ht="25.5" customHeight="1" x14ac:dyDescent="0.2">
      <c r="A132" s="10"/>
      <c r="B132" s="86">
        <v>43392</v>
      </c>
      <c r="C132" s="87">
        <v>0</v>
      </c>
      <c r="D132" s="87">
        <v>0</v>
      </c>
      <c r="E132" s="87">
        <v>0</v>
      </c>
      <c r="F132" s="87">
        <v>0</v>
      </c>
      <c r="G132" s="87">
        <v>0</v>
      </c>
      <c r="H132" s="87">
        <v>0</v>
      </c>
      <c r="I132" s="87">
        <v>0</v>
      </c>
      <c r="J132" s="12"/>
      <c r="K132" s="17">
        <f t="shared" si="0"/>
        <v>1</v>
      </c>
      <c r="L132" s="17">
        <f t="shared" si="1"/>
        <v>3</v>
      </c>
      <c r="M132" s="71"/>
      <c r="N132" s="72"/>
      <c r="O132" s="71"/>
      <c r="P132" s="73"/>
      <c r="Q132" s="73"/>
      <c r="S132"/>
      <c r="T132"/>
      <c r="U132"/>
      <c r="W132"/>
      <c r="X132"/>
      <c r="Y132"/>
      <c r="AA132"/>
      <c r="AB132"/>
      <c r="AC132"/>
      <c r="AE132"/>
      <c r="AF132"/>
      <c r="AG132"/>
      <c r="AI132"/>
      <c r="AJ132"/>
      <c r="AK132"/>
    </row>
    <row r="133" spans="1:37" ht="25.5" customHeight="1" x14ac:dyDescent="0.2">
      <c r="A133" s="10"/>
      <c r="B133" s="86">
        <v>43395</v>
      </c>
      <c r="C133" s="87">
        <v>0</v>
      </c>
      <c r="D133" s="87">
        <v>0</v>
      </c>
      <c r="E133" s="87">
        <v>0</v>
      </c>
      <c r="F133" s="87">
        <v>0</v>
      </c>
      <c r="G133" s="87">
        <v>0</v>
      </c>
      <c r="H133" s="87">
        <v>0</v>
      </c>
      <c r="I133" s="87">
        <v>0</v>
      </c>
      <c r="J133" s="12"/>
      <c r="K133" s="17">
        <f t="shared" si="0"/>
        <v>1</v>
      </c>
      <c r="L133" s="17">
        <f t="shared" si="1"/>
        <v>3</v>
      </c>
      <c r="M133" s="71"/>
      <c r="N133" s="72"/>
      <c r="O133" s="71"/>
      <c r="P133" s="73"/>
      <c r="Q133" s="73"/>
      <c r="S133"/>
      <c r="T133"/>
      <c r="U133"/>
      <c r="W133"/>
      <c r="X133"/>
      <c r="Y133"/>
      <c r="AA133"/>
      <c r="AB133"/>
      <c r="AC133"/>
      <c r="AE133"/>
      <c r="AF133"/>
      <c r="AG133"/>
      <c r="AI133"/>
      <c r="AJ133"/>
      <c r="AK133"/>
    </row>
    <row r="134" spans="1:37" ht="25.5" customHeight="1" x14ac:dyDescent="0.2">
      <c r="A134" s="10"/>
      <c r="B134" s="86">
        <v>43397</v>
      </c>
      <c r="C134" s="87">
        <v>0</v>
      </c>
      <c r="D134" s="87">
        <v>0</v>
      </c>
      <c r="E134" s="87">
        <v>0</v>
      </c>
      <c r="F134" s="87">
        <v>0</v>
      </c>
      <c r="G134" s="87">
        <v>0</v>
      </c>
      <c r="H134" s="87">
        <v>0</v>
      </c>
      <c r="I134" s="87">
        <v>0</v>
      </c>
      <c r="J134" s="12"/>
      <c r="K134" s="17">
        <f t="shared" si="0"/>
        <v>1</v>
      </c>
      <c r="L134" s="17">
        <f t="shared" si="1"/>
        <v>3</v>
      </c>
      <c r="M134" s="71"/>
      <c r="N134" s="72"/>
      <c r="O134" s="71"/>
      <c r="P134" s="73"/>
      <c r="Q134" s="73"/>
      <c r="S134"/>
      <c r="T134"/>
      <c r="U134"/>
      <c r="W134"/>
      <c r="X134"/>
      <c r="Y134"/>
      <c r="AA134"/>
      <c r="AB134"/>
      <c r="AC134"/>
      <c r="AE134"/>
      <c r="AF134"/>
      <c r="AG134"/>
      <c r="AI134"/>
      <c r="AJ134"/>
      <c r="AK134"/>
    </row>
    <row r="135" spans="1:37" ht="25.5" customHeight="1" x14ac:dyDescent="0.2">
      <c r="A135" s="10"/>
      <c r="B135" s="86">
        <v>43399</v>
      </c>
      <c r="C135" s="87">
        <v>0</v>
      </c>
      <c r="D135" s="87">
        <v>0</v>
      </c>
      <c r="E135" s="87">
        <v>0</v>
      </c>
      <c r="F135" s="87">
        <v>0</v>
      </c>
      <c r="G135" s="87">
        <v>0</v>
      </c>
      <c r="H135" s="87">
        <v>0</v>
      </c>
      <c r="I135" s="87">
        <v>0</v>
      </c>
      <c r="J135" s="12"/>
      <c r="K135" s="17">
        <f t="shared" si="0"/>
        <v>1</v>
      </c>
      <c r="L135" s="17">
        <f t="shared" si="1"/>
        <v>3</v>
      </c>
      <c r="M135" s="71"/>
      <c r="N135" s="72"/>
      <c r="O135" s="71"/>
      <c r="P135" s="73"/>
      <c r="Q135" s="73"/>
      <c r="S135"/>
      <c r="T135"/>
      <c r="U135"/>
      <c r="W135"/>
      <c r="X135"/>
      <c r="Y135"/>
      <c r="AA135"/>
      <c r="AB135"/>
      <c r="AC135"/>
      <c r="AE135"/>
      <c r="AF135"/>
      <c r="AG135"/>
      <c r="AI135"/>
      <c r="AJ135"/>
      <c r="AK135"/>
    </row>
    <row r="136" spans="1:37" ht="25.5" customHeight="1" x14ac:dyDescent="0.2">
      <c r="A136" s="10"/>
      <c r="B136" s="86">
        <v>43407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12"/>
      <c r="K136" s="17">
        <f t="shared" si="0"/>
        <v>1</v>
      </c>
      <c r="L136" s="17">
        <f t="shared" si="1"/>
        <v>3</v>
      </c>
      <c r="M136" s="71"/>
      <c r="N136" s="72"/>
      <c r="O136" s="71"/>
      <c r="P136" s="73"/>
      <c r="Q136" s="73"/>
      <c r="S136"/>
      <c r="T136"/>
      <c r="U136"/>
      <c r="W136"/>
      <c r="X136"/>
      <c r="Y136"/>
      <c r="AA136"/>
      <c r="AB136"/>
      <c r="AC136"/>
      <c r="AE136"/>
      <c r="AF136"/>
      <c r="AG136"/>
      <c r="AI136"/>
      <c r="AJ136"/>
      <c r="AK136"/>
    </row>
    <row r="137" spans="1:37" ht="25.5" customHeight="1" x14ac:dyDescent="0.2">
      <c r="A137" s="10"/>
      <c r="B137" s="86">
        <v>43410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12"/>
      <c r="K137" s="17">
        <f t="shared" si="0"/>
        <v>1</v>
      </c>
      <c r="L137" s="17">
        <f t="shared" si="1"/>
        <v>3</v>
      </c>
      <c r="M137" s="71"/>
      <c r="N137" s="72"/>
      <c r="O137" s="71"/>
      <c r="P137" s="73"/>
      <c r="Q137" s="73"/>
      <c r="S137"/>
      <c r="T137"/>
      <c r="U137"/>
      <c r="W137"/>
      <c r="X137"/>
      <c r="Y137"/>
      <c r="AA137"/>
      <c r="AB137"/>
      <c r="AC137"/>
      <c r="AE137"/>
      <c r="AF137"/>
      <c r="AG137"/>
      <c r="AI137"/>
      <c r="AJ137"/>
      <c r="AK137"/>
    </row>
    <row r="138" spans="1:37" ht="25.5" customHeight="1" x14ac:dyDescent="0.2">
      <c r="A138" s="10"/>
      <c r="B138" s="86">
        <v>43414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12"/>
      <c r="K138" s="17">
        <f t="shared" si="0"/>
        <v>1</v>
      </c>
      <c r="L138" s="17">
        <f t="shared" si="1"/>
        <v>3</v>
      </c>
      <c r="M138" s="71"/>
      <c r="N138" s="72"/>
      <c r="O138" s="71"/>
      <c r="P138" s="73"/>
      <c r="Q138" s="73"/>
      <c r="S138"/>
      <c r="T138"/>
      <c r="U138"/>
      <c r="W138"/>
      <c r="X138"/>
      <c r="Y138"/>
      <c r="AA138"/>
      <c r="AB138"/>
      <c r="AC138"/>
      <c r="AE138"/>
      <c r="AF138"/>
      <c r="AG138"/>
      <c r="AI138"/>
      <c r="AJ138"/>
      <c r="AK138"/>
    </row>
    <row r="139" spans="1:37" ht="25.5" customHeight="1" x14ac:dyDescent="0.2">
      <c r="A139" s="10"/>
      <c r="B139" s="86">
        <v>43416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0</v>
      </c>
      <c r="J139" s="12"/>
      <c r="K139" s="17">
        <f t="shared" si="0"/>
        <v>1</v>
      </c>
      <c r="L139" s="17">
        <f t="shared" si="1"/>
        <v>3</v>
      </c>
      <c r="M139" s="71"/>
      <c r="N139" s="72"/>
      <c r="O139" s="71"/>
      <c r="P139" s="73"/>
      <c r="Q139" s="73"/>
      <c r="S139"/>
      <c r="T139"/>
      <c r="U139"/>
      <c r="W139"/>
      <c r="X139"/>
      <c r="Y139"/>
      <c r="AA139"/>
      <c r="AB139"/>
      <c r="AC139"/>
      <c r="AE139"/>
      <c r="AF139"/>
      <c r="AG139"/>
      <c r="AI139"/>
      <c r="AJ139"/>
      <c r="AK139"/>
    </row>
    <row r="140" spans="1:37" ht="25.5" customHeight="1" x14ac:dyDescent="0.2">
      <c r="A140" s="10"/>
      <c r="B140" s="86">
        <v>43418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0</v>
      </c>
      <c r="J140" s="12"/>
      <c r="K140" s="17">
        <f t="shared" si="0"/>
        <v>1</v>
      </c>
      <c r="L140" s="17">
        <f t="shared" si="1"/>
        <v>3</v>
      </c>
      <c r="M140" s="71"/>
      <c r="N140" s="72"/>
      <c r="O140" s="71"/>
      <c r="P140" s="73"/>
      <c r="Q140" s="73"/>
      <c r="S140"/>
      <c r="T140"/>
      <c r="U140"/>
      <c r="W140"/>
      <c r="X140"/>
      <c r="Y140"/>
      <c r="AA140"/>
      <c r="AB140"/>
      <c r="AC140"/>
      <c r="AE140"/>
      <c r="AF140"/>
      <c r="AG140"/>
      <c r="AI140"/>
      <c r="AJ140"/>
      <c r="AK140"/>
    </row>
    <row r="141" spans="1:37" ht="25.5" customHeight="1" x14ac:dyDescent="0.2">
      <c r="A141" s="10"/>
      <c r="B141" s="86">
        <v>43420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12"/>
      <c r="K141" s="17">
        <f t="shared" si="0"/>
        <v>1</v>
      </c>
      <c r="L141" s="17">
        <f t="shared" si="1"/>
        <v>3</v>
      </c>
      <c r="M141" s="71"/>
      <c r="N141" s="72"/>
      <c r="O141" s="71"/>
      <c r="P141" s="73"/>
      <c r="Q141" s="73"/>
      <c r="S141"/>
      <c r="T141"/>
      <c r="U141"/>
      <c r="W141"/>
      <c r="X141"/>
      <c r="Y141"/>
      <c r="AA141"/>
      <c r="AB141"/>
      <c r="AC141"/>
      <c r="AE141"/>
      <c r="AF141"/>
      <c r="AG141"/>
      <c r="AI141"/>
      <c r="AJ141"/>
      <c r="AK141"/>
    </row>
    <row r="142" spans="1:37" ht="25.5" customHeight="1" x14ac:dyDescent="0.2">
      <c r="A142" s="10"/>
      <c r="B142" s="86">
        <v>43437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12"/>
      <c r="K142" s="17">
        <f t="shared" si="0"/>
        <v>1</v>
      </c>
      <c r="L142" s="17">
        <f t="shared" si="1"/>
        <v>3</v>
      </c>
      <c r="M142" s="71"/>
      <c r="N142" s="72"/>
      <c r="O142" s="71"/>
      <c r="P142" s="73"/>
      <c r="Q142" s="73"/>
      <c r="S142"/>
      <c r="T142"/>
      <c r="U142"/>
      <c r="W142"/>
      <c r="X142"/>
      <c r="Y142"/>
      <c r="AA142"/>
      <c r="AB142"/>
      <c r="AC142"/>
      <c r="AE142"/>
      <c r="AF142"/>
      <c r="AG142"/>
      <c r="AI142"/>
      <c r="AJ142"/>
      <c r="AK142"/>
    </row>
    <row r="143" spans="1:37" ht="25.5" customHeight="1" x14ac:dyDescent="0.2">
      <c r="A143" s="10"/>
      <c r="B143" s="86">
        <v>43439</v>
      </c>
      <c r="C143" s="88">
        <v>0</v>
      </c>
      <c r="D143" s="88">
        <v>0</v>
      </c>
      <c r="E143" s="88">
        <v>0</v>
      </c>
      <c r="F143" s="88">
        <v>0</v>
      </c>
      <c r="G143" s="88">
        <v>0</v>
      </c>
      <c r="H143" s="88">
        <v>0</v>
      </c>
      <c r="I143" s="88">
        <v>1</v>
      </c>
      <c r="J143" s="12"/>
      <c r="K143" s="17">
        <f t="shared" si="0"/>
        <v>1</v>
      </c>
      <c r="L143" s="17">
        <f t="shared" si="1"/>
        <v>3</v>
      </c>
      <c r="M143" s="71"/>
      <c r="N143" s="72"/>
      <c r="O143" s="71"/>
      <c r="P143" s="73"/>
      <c r="Q143" s="73"/>
      <c r="S143"/>
      <c r="T143"/>
      <c r="U143"/>
      <c r="W143"/>
      <c r="X143"/>
      <c r="Y143"/>
      <c r="AA143"/>
      <c r="AB143"/>
      <c r="AC143"/>
      <c r="AE143"/>
      <c r="AF143"/>
      <c r="AG143"/>
      <c r="AI143"/>
      <c r="AJ143"/>
      <c r="AK143"/>
    </row>
    <row r="144" spans="1:37" ht="25.5" customHeight="1" x14ac:dyDescent="0.2">
      <c r="A144" s="10"/>
      <c r="B144" s="86">
        <v>43442</v>
      </c>
      <c r="C144" s="88">
        <v>0</v>
      </c>
      <c r="D144" s="88">
        <v>0</v>
      </c>
      <c r="E144" s="88">
        <v>0</v>
      </c>
      <c r="F144" s="88">
        <v>0</v>
      </c>
      <c r="G144" s="88">
        <v>0</v>
      </c>
      <c r="H144" s="88">
        <v>0</v>
      </c>
      <c r="I144" s="88">
        <v>0</v>
      </c>
      <c r="J144" s="12"/>
      <c r="K144" s="17">
        <f t="shared" si="0"/>
        <v>1</v>
      </c>
      <c r="L144" s="17">
        <f t="shared" si="1"/>
        <v>3</v>
      </c>
      <c r="M144" s="71"/>
      <c r="N144" s="72"/>
      <c r="O144" s="71"/>
      <c r="P144" s="73"/>
      <c r="Q144" s="73"/>
      <c r="S144"/>
      <c r="T144"/>
      <c r="U144"/>
      <c r="W144"/>
      <c r="X144"/>
      <c r="Y144"/>
      <c r="AA144"/>
      <c r="AB144"/>
      <c r="AC144"/>
      <c r="AE144"/>
      <c r="AF144"/>
      <c r="AG144"/>
      <c r="AI144"/>
      <c r="AJ144"/>
      <c r="AK144"/>
    </row>
    <row r="145" spans="1:37" ht="25.5" customHeight="1" x14ac:dyDescent="0.2">
      <c r="A145" s="10"/>
      <c r="B145" s="86">
        <v>43444</v>
      </c>
      <c r="C145" s="88">
        <v>0</v>
      </c>
      <c r="D145" s="88">
        <v>0</v>
      </c>
      <c r="E145" s="88">
        <v>0</v>
      </c>
      <c r="F145" s="88">
        <v>0</v>
      </c>
      <c r="G145" s="88">
        <v>0</v>
      </c>
      <c r="H145" s="88">
        <v>0</v>
      </c>
      <c r="I145" s="88">
        <v>0</v>
      </c>
      <c r="J145" s="12"/>
      <c r="K145" s="17">
        <f t="shared" si="0"/>
        <v>1</v>
      </c>
      <c r="L145" s="17">
        <f t="shared" si="1"/>
        <v>3</v>
      </c>
      <c r="M145" s="71"/>
      <c r="N145" s="72"/>
      <c r="O145" s="71"/>
      <c r="P145" s="73"/>
      <c r="Q145" s="73"/>
      <c r="S145"/>
      <c r="T145"/>
      <c r="U145"/>
      <c r="W145"/>
      <c r="X145"/>
      <c r="Y145"/>
      <c r="AA145"/>
      <c r="AB145"/>
      <c r="AC145"/>
      <c r="AE145"/>
      <c r="AF145"/>
      <c r="AG145"/>
      <c r="AI145"/>
      <c r="AJ145"/>
      <c r="AK145"/>
    </row>
    <row r="146" spans="1:37" ht="25.5" customHeight="1" x14ac:dyDescent="0.2">
      <c r="A146" s="10"/>
      <c r="B146" s="86">
        <v>43446</v>
      </c>
      <c r="C146" s="88">
        <v>0</v>
      </c>
      <c r="D146" s="88">
        <v>0</v>
      </c>
      <c r="E146" s="88">
        <v>0</v>
      </c>
      <c r="F146" s="88">
        <v>0</v>
      </c>
      <c r="G146" s="88">
        <v>0</v>
      </c>
      <c r="H146" s="88">
        <v>0</v>
      </c>
      <c r="I146" s="88">
        <v>0</v>
      </c>
      <c r="J146" s="12"/>
      <c r="K146" s="17">
        <f t="shared" si="0"/>
        <v>1</v>
      </c>
      <c r="L146" s="17">
        <f t="shared" si="1"/>
        <v>3</v>
      </c>
      <c r="M146" s="71"/>
      <c r="N146" s="72"/>
      <c r="O146" s="71"/>
      <c r="P146" s="73"/>
      <c r="Q146" s="73"/>
      <c r="S146"/>
      <c r="T146"/>
      <c r="U146"/>
      <c r="W146"/>
      <c r="X146"/>
      <c r="Y146"/>
      <c r="AA146"/>
      <c r="AB146"/>
      <c r="AC146"/>
      <c r="AE146"/>
      <c r="AF146"/>
      <c r="AG146"/>
      <c r="AI146"/>
      <c r="AJ146"/>
      <c r="AK146"/>
    </row>
    <row r="147" spans="1:37" ht="25.5" customHeight="1" x14ac:dyDescent="0.2">
      <c r="A147" s="10"/>
      <c r="B147" s="86">
        <v>43448</v>
      </c>
      <c r="C147" s="88">
        <v>0</v>
      </c>
      <c r="D147" s="88">
        <v>0</v>
      </c>
      <c r="E147" s="88">
        <v>0</v>
      </c>
      <c r="F147" s="88">
        <v>0</v>
      </c>
      <c r="G147" s="88">
        <v>0</v>
      </c>
      <c r="H147" s="88">
        <v>0</v>
      </c>
      <c r="I147" s="88">
        <v>0</v>
      </c>
      <c r="J147" s="12"/>
      <c r="K147" s="17">
        <f t="shared" si="0"/>
        <v>1</v>
      </c>
      <c r="L147" s="17">
        <f t="shared" si="1"/>
        <v>3</v>
      </c>
      <c r="M147" s="71"/>
      <c r="N147" s="72"/>
      <c r="O147" s="71"/>
      <c r="P147" s="73"/>
      <c r="Q147" s="73"/>
      <c r="S147"/>
      <c r="T147"/>
      <c r="U147"/>
      <c r="W147"/>
      <c r="X147"/>
      <c r="Y147"/>
      <c r="AA147"/>
      <c r="AB147"/>
      <c r="AC147"/>
      <c r="AE147"/>
      <c r="AF147"/>
      <c r="AG147"/>
      <c r="AI147"/>
      <c r="AJ147"/>
      <c r="AK147"/>
    </row>
    <row r="148" spans="1:37" ht="25.5" customHeight="1" x14ac:dyDescent="0.2">
      <c r="A148" s="10"/>
      <c r="B148" s="86">
        <v>43452</v>
      </c>
      <c r="C148" s="88">
        <v>0</v>
      </c>
      <c r="D148" s="88">
        <v>0</v>
      </c>
      <c r="E148" s="88">
        <v>0</v>
      </c>
      <c r="F148" s="88">
        <v>0</v>
      </c>
      <c r="G148" s="88">
        <v>0</v>
      </c>
      <c r="H148" s="88">
        <v>0</v>
      </c>
      <c r="I148" s="88">
        <v>0</v>
      </c>
      <c r="J148" s="12"/>
      <c r="K148" s="17">
        <f t="shared" si="0"/>
        <v>1</v>
      </c>
      <c r="L148" s="17">
        <f t="shared" si="1"/>
        <v>3</v>
      </c>
      <c r="M148" s="71"/>
      <c r="N148" s="72"/>
      <c r="O148" s="71"/>
      <c r="P148" s="73"/>
      <c r="Q148" s="73"/>
      <c r="S148"/>
      <c r="T148"/>
      <c r="U148"/>
      <c r="W148"/>
      <c r="X148"/>
      <c r="Y148"/>
      <c r="AA148"/>
      <c r="AB148"/>
      <c r="AC148"/>
      <c r="AE148"/>
      <c r="AF148"/>
      <c r="AG148"/>
      <c r="AI148"/>
      <c r="AJ148"/>
      <c r="AK148"/>
    </row>
    <row r="149" spans="1:37" ht="25.5" customHeight="1" x14ac:dyDescent="0.2">
      <c r="A149" s="10"/>
      <c r="B149" s="86">
        <v>43454</v>
      </c>
      <c r="C149" s="88">
        <v>0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12"/>
      <c r="K149" s="17">
        <f t="shared" si="0"/>
        <v>1</v>
      </c>
      <c r="L149" s="17">
        <f t="shared" si="1"/>
        <v>3</v>
      </c>
      <c r="M149" s="71"/>
      <c r="N149" s="72"/>
      <c r="O149" s="71"/>
      <c r="P149" s="73"/>
      <c r="Q149" s="73"/>
      <c r="S149"/>
      <c r="T149"/>
      <c r="U149"/>
      <c r="W149"/>
      <c r="X149"/>
      <c r="Y149"/>
      <c r="AA149"/>
      <c r="AB149"/>
      <c r="AC149"/>
      <c r="AE149"/>
      <c r="AF149"/>
      <c r="AG149"/>
      <c r="AI149"/>
      <c r="AJ149"/>
      <c r="AK149"/>
    </row>
    <row r="150" spans="1:37" ht="25.5" customHeight="1" x14ac:dyDescent="0.2">
      <c r="A150" s="10"/>
      <c r="B150" s="86">
        <v>43458</v>
      </c>
      <c r="C150" s="88">
        <v>0</v>
      </c>
      <c r="D150" s="88">
        <v>0</v>
      </c>
      <c r="E150" s="88">
        <v>0</v>
      </c>
      <c r="F150" s="88">
        <v>0</v>
      </c>
      <c r="G150" s="88">
        <v>0</v>
      </c>
      <c r="H150" s="88">
        <v>0</v>
      </c>
      <c r="I150" s="88">
        <v>0</v>
      </c>
      <c r="J150" s="12"/>
      <c r="K150" s="17">
        <f t="shared" si="0"/>
        <v>1</v>
      </c>
      <c r="L150" s="17">
        <f t="shared" si="1"/>
        <v>3</v>
      </c>
      <c r="M150" s="71"/>
      <c r="N150" s="72"/>
      <c r="O150" s="71"/>
      <c r="P150" s="73"/>
      <c r="Q150" s="73"/>
      <c r="S150"/>
      <c r="T150"/>
      <c r="U150"/>
      <c r="W150"/>
      <c r="X150"/>
      <c r="Y150"/>
      <c r="AA150"/>
      <c r="AB150"/>
      <c r="AC150"/>
      <c r="AE150"/>
      <c r="AF150"/>
      <c r="AG150"/>
      <c r="AI150"/>
      <c r="AJ150"/>
      <c r="AK150"/>
    </row>
    <row r="151" spans="1:37" ht="25.5" customHeight="1" x14ac:dyDescent="0.2">
      <c r="A151" s="10"/>
      <c r="B151" s="86">
        <v>43459</v>
      </c>
      <c r="C151" s="88">
        <v>0</v>
      </c>
      <c r="D151" s="88">
        <v>0</v>
      </c>
      <c r="E151" s="88">
        <v>0</v>
      </c>
      <c r="F151" s="88">
        <v>0</v>
      </c>
      <c r="G151" s="88">
        <v>0</v>
      </c>
      <c r="H151" s="88">
        <v>0</v>
      </c>
      <c r="I151" s="88">
        <v>0</v>
      </c>
      <c r="J151" s="12"/>
      <c r="K151" s="17">
        <f t="shared" si="0"/>
        <v>1</v>
      </c>
      <c r="L151" s="17">
        <f t="shared" si="1"/>
        <v>3</v>
      </c>
      <c r="M151" s="71"/>
      <c r="N151" s="72"/>
      <c r="O151" s="71"/>
      <c r="P151" s="73"/>
      <c r="Q151" s="73"/>
      <c r="S151"/>
      <c r="T151"/>
      <c r="U151"/>
      <c r="W151"/>
      <c r="X151"/>
      <c r="Y151"/>
      <c r="AA151"/>
      <c r="AB151"/>
      <c r="AC151"/>
      <c r="AE151"/>
      <c r="AF151"/>
      <c r="AG151"/>
      <c r="AI151"/>
      <c r="AJ151"/>
      <c r="AK151"/>
    </row>
    <row r="152" spans="1:37" ht="25.5" customHeight="1" x14ac:dyDescent="0.2">
      <c r="A152" s="10"/>
      <c r="B152" s="86">
        <v>43461</v>
      </c>
      <c r="C152" s="88">
        <v>0</v>
      </c>
      <c r="D152" s="88">
        <v>0</v>
      </c>
      <c r="E152" s="88">
        <v>0</v>
      </c>
      <c r="F152" s="88">
        <v>1</v>
      </c>
      <c r="G152" s="88">
        <v>0</v>
      </c>
      <c r="H152" s="88">
        <v>0</v>
      </c>
      <c r="I152" s="88">
        <v>0</v>
      </c>
      <c r="J152" s="12"/>
      <c r="K152" s="17">
        <f t="shared" si="0"/>
        <v>1</v>
      </c>
      <c r="L152" s="17">
        <f t="shared" si="1"/>
        <v>3</v>
      </c>
      <c r="M152" s="71"/>
      <c r="N152" s="72"/>
      <c r="O152" s="71"/>
      <c r="P152" s="73"/>
      <c r="Q152" s="73"/>
      <c r="S152"/>
      <c r="T152"/>
      <c r="U152"/>
      <c r="W152"/>
      <c r="X152"/>
      <c r="Y152"/>
      <c r="AA152"/>
      <c r="AB152"/>
      <c r="AC152"/>
      <c r="AE152"/>
      <c r="AF152"/>
      <c r="AG152"/>
      <c r="AI152"/>
      <c r="AJ152"/>
      <c r="AK152"/>
    </row>
    <row r="153" spans="1:37" ht="25.5" customHeight="1" thickBot="1" x14ac:dyDescent="0.25">
      <c r="A153" s="10"/>
      <c r="B153" s="86">
        <v>43462</v>
      </c>
      <c r="C153" s="88">
        <v>0</v>
      </c>
      <c r="D153" s="88">
        <v>0</v>
      </c>
      <c r="E153" s="88">
        <v>0</v>
      </c>
      <c r="F153" s="88">
        <v>0</v>
      </c>
      <c r="G153" s="88">
        <v>1</v>
      </c>
      <c r="H153" s="88">
        <v>0</v>
      </c>
      <c r="I153" s="88">
        <v>0</v>
      </c>
      <c r="J153" s="12"/>
      <c r="K153" s="17">
        <f t="shared" si="0"/>
        <v>1</v>
      </c>
      <c r="L153" s="17">
        <f t="shared" si="1"/>
        <v>3</v>
      </c>
      <c r="M153" s="71"/>
      <c r="N153" s="72"/>
      <c r="O153" s="71"/>
      <c r="P153" s="73"/>
      <c r="Q153" s="73"/>
      <c r="S153"/>
      <c r="T153"/>
      <c r="U153"/>
      <c r="W153"/>
      <c r="X153"/>
      <c r="Y153"/>
      <c r="AA153"/>
      <c r="AB153"/>
      <c r="AC153"/>
      <c r="AE153"/>
      <c r="AF153"/>
      <c r="AG153"/>
      <c r="AI153"/>
      <c r="AJ153"/>
      <c r="AK153"/>
    </row>
    <row r="154" spans="1:37" s="80" customFormat="1" ht="25.5" customHeight="1" thickBot="1" x14ac:dyDescent="0.25">
      <c r="A154" s="89"/>
      <c r="B154" s="119">
        <v>43468</v>
      </c>
      <c r="C154" s="120">
        <v>0</v>
      </c>
      <c r="D154" s="120">
        <v>0</v>
      </c>
      <c r="E154" s="120">
        <v>0</v>
      </c>
      <c r="F154" s="120">
        <v>0</v>
      </c>
      <c r="G154" s="120">
        <v>0</v>
      </c>
      <c r="H154" s="120">
        <v>0</v>
      </c>
      <c r="I154" s="120">
        <v>1</v>
      </c>
      <c r="J154" s="113">
        <v>4</v>
      </c>
      <c r="K154" s="79">
        <f t="shared" si="0"/>
        <v>1</v>
      </c>
      <c r="L154" s="79">
        <f t="shared" si="1"/>
        <v>3</v>
      </c>
      <c r="M154" s="91"/>
      <c r="N154" s="92"/>
      <c r="O154" s="91"/>
      <c r="P154" s="93"/>
      <c r="Q154" s="93"/>
      <c r="S154" s="94"/>
      <c r="T154" s="94"/>
      <c r="U154" s="94"/>
      <c r="W154" s="94"/>
      <c r="X154" s="94"/>
      <c r="Y154" s="94"/>
      <c r="AA154" s="94"/>
      <c r="AB154" s="94"/>
      <c r="AC154" s="94"/>
      <c r="AE154" s="94"/>
      <c r="AF154" s="94"/>
      <c r="AG154" s="94"/>
      <c r="AI154" s="94"/>
      <c r="AJ154" s="94"/>
      <c r="AK154" s="94"/>
    </row>
    <row r="155" spans="1:37" ht="25.5" customHeight="1" thickBot="1" x14ac:dyDescent="0.25">
      <c r="A155" s="10"/>
      <c r="B155" s="116">
        <v>43471</v>
      </c>
      <c r="C155" s="117">
        <v>0</v>
      </c>
      <c r="D155" s="117">
        <v>0</v>
      </c>
      <c r="E155" s="117">
        <v>0</v>
      </c>
      <c r="F155" s="117">
        <v>0</v>
      </c>
      <c r="G155" s="117">
        <v>1</v>
      </c>
      <c r="H155" s="117">
        <v>0</v>
      </c>
      <c r="I155" s="117">
        <v>0</v>
      </c>
      <c r="J155" s="16"/>
      <c r="K155" s="17">
        <f t="shared" si="0"/>
        <v>1</v>
      </c>
      <c r="L155" s="17">
        <f t="shared" si="1"/>
        <v>3</v>
      </c>
      <c r="M155" s="71"/>
      <c r="N155" s="72"/>
      <c r="O155" s="71"/>
      <c r="P155" s="73"/>
      <c r="Q155" s="73"/>
      <c r="S155"/>
      <c r="T155"/>
      <c r="U155"/>
      <c r="W155"/>
      <c r="X155"/>
      <c r="Y155"/>
      <c r="AA155"/>
      <c r="AB155"/>
      <c r="AC155"/>
      <c r="AE155"/>
      <c r="AF155"/>
      <c r="AG155"/>
      <c r="AI155"/>
      <c r="AJ155"/>
      <c r="AK155"/>
    </row>
    <row r="156" spans="1:37" ht="25.5" customHeight="1" thickBot="1" x14ac:dyDescent="0.25">
      <c r="A156" s="10"/>
      <c r="B156" s="116">
        <v>43474</v>
      </c>
      <c r="C156" s="117">
        <v>1</v>
      </c>
      <c r="D156" s="117">
        <v>0</v>
      </c>
      <c r="E156" s="117">
        <v>0</v>
      </c>
      <c r="F156" s="117">
        <v>0</v>
      </c>
      <c r="G156" s="117">
        <v>0</v>
      </c>
      <c r="H156" s="117">
        <v>0</v>
      </c>
      <c r="I156" s="117">
        <v>0</v>
      </c>
      <c r="J156" s="16"/>
      <c r="K156" s="17">
        <f t="shared" si="0"/>
        <v>1</v>
      </c>
      <c r="L156" s="17">
        <f t="shared" si="1"/>
        <v>3</v>
      </c>
      <c r="M156" s="71"/>
      <c r="N156" s="72"/>
      <c r="O156" s="71"/>
      <c r="P156" s="73"/>
      <c r="Q156" s="73"/>
      <c r="S156"/>
      <c r="T156"/>
      <c r="U156"/>
      <c r="W156"/>
      <c r="X156"/>
      <c r="Y156"/>
      <c r="AA156"/>
      <c r="AB156"/>
      <c r="AC156"/>
      <c r="AE156"/>
      <c r="AF156"/>
      <c r="AG156"/>
      <c r="AI156"/>
      <c r="AJ156"/>
      <c r="AK156"/>
    </row>
    <row r="157" spans="1:37" ht="25.5" customHeight="1" thickBot="1" x14ac:dyDescent="0.25">
      <c r="A157" s="10"/>
      <c r="B157" s="116">
        <v>43476</v>
      </c>
      <c r="C157" s="117">
        <v>0</v>
      </c>
      <c r="D157" s="117">
        <v>0</v>
      </c>
      <c r="E157" s="117">
        <v>0</v>
      </c>
      <c r="F157" s="117">
        <v>0</v>
      </c>
      <c r="G157" s="117">
        <v>0</v>
      </c>
      <c r="H157" s="117">
        <v>0</v>
      </c>
      <c r="I157" s="117">
        <v>0</v>
      </c>
      <c r="J157" s="16"/>
      <c r="K157" s="17">
        <f t="shared" si="0"/>
        <v>1</v>
      </c>
      <c r="L157" s="17">
        <f t="shared" si="1"/>
        <v>3</v>
      </c>
      <c r="M157" s="71"/>
      <c r="N157" s="72"/>
      <c r="O157" s="71"/>
      <c r="P157" s="73"/>
      <c r="Q157" s="73"/>
      <c r="S157"/>
      <c r="T157"/>
      <c r="U157"/>
      <c r="W157"/>
      <c r="X157"/>
      <c r="Y157"/>
      <c r="AA157"/>
      <c r="AB157"/>
      <c r="AC157"/>
      <c r="AE157"/>
      <c r="AF157"/>
      <c r="AG157"/>
      <c r="AI157"/>
      <c r="AJ157"/>
      <c r="AK157"/>
    </row>
    <row r="158" spans="1:37" ht="25.5" customHeight="1" thickBot="1" x14ac:dyDescent="0.25">
      <c r="A158" s="10"/>
      <c r="B158" s="116">
        <v>43479</v>
      </c>
      <c r="C158" s="117">
        <v>0</v>
      </c>
      <c r="D158" s="117">
        <v>0</v>
      </c>
      <c r="E158" s="117">
        <v>0</v>
      </c>
      <c r="F158" s="117">
        <v>0</v>
      </c>
      <c r="G158" s="117">
        <v>0</v>
      </c>
      <c r="H158" s="117">
        <v>0</v>
      </c>
      <c r="I158" s="117">
        <v>0</v>
      </c>
      <c r="J158" s="16"/>
      <c r="K158" s="17">
        <f t="shared" si="0"/>
        <v>1</v>
      </c>
      <c r="L158" s="17">
        <f t="shared" si="1"/>
        <v>3</v>
      </c>
      <c r="M158" s="71"/>
      <c r="N158" s="72"/>
      <c r="O158" s="71"/>
      <c r="P158" s="73"/>
      <c r="Q158" s="73"/>
      <c r="S158"/>
      <c r="T158"/>
      <c r="U158"/>
      <c r="W158"/>
      <c r="X158"/>
      <c r="Y158"/>
      <c r="AA158"/>
      <c r="AB158"/>
      <c r="AC158"/>
      <c r="AE158"/>
      <c r="AF158"/>
      <c r="AG158"/>
      <c r="AI158"/>
      <c r="AJ158"/>
      <c r="AK158"/>
    </row>
    <row r="159" spans="1:37" ht="25.5" customHeight="1" thickBot="1" x14ac:dyDescent="0.25">
      <c r="A159" s="10"/>
      <c r="B159" s="116">
        <v>43480</v>
      </c>
      <c r="C159" s="117">
        <v>0</v>
      </c>
      <c r="D159" s="117">
        <v>0</v>
      </c>
      <c r="E159" s="117">
        <v>0</v>
      </c>
      <c r="F159" s="117">
        <v>0</v>
      </c>
      <c r="G159" s="117">
        <v>0</v>
      </c>
      <c r="H159" s="117">
        <v>0</v>
      </c>
      <c r="I159" s="117">
        <v>0</v>
      </c>
      <c r="J159" s="16"/>
      <c r="K159" s="17">
        <f t="shared" si="0"/>
        <v>1</v>
      </c>
      <c r="L159" s="17">
        <f t="shared" si="1"/>
        <v>3</v>
      </c>
      <c r="M159" s="71"/>
      <c r="N159" s="72"/>
      <c r="O159" s="71"/>
      <c r="P159" s="73"/>
      <c r="Q159" s="73"/>
      <c r="S159"/>
      <c r="T159"/>
      <c r="U159"/>
      <c r="W159"/>
      <c r="X159"/>
      <c r="Y159"/>
      <c r="AA159"/>
      <c r="AB159"/>
      <c r="AC159"/>
      <c r="AE159"/>
      <c r="AF159"/>
      <c r="AG159"/>
      <c r="AI159"/>
      <c r="AJ159"/>
      <c r="AK159"/>
    </row>
    <row r="160" spans="1:37" ht="25.5" customHeight="1" thickBot="1" x14ac:dyDescent="0.25">
      <c r="A160" s="10"/>
      <c r="B160" s="116">
        <v>43482</v>
      </c>
      <c r="C160" s="117">
        <v>0</v>
      </c>
      <c r="D160" s="117">
        <v>0</v>
      </c>
      <c r="E160" s="117">
        <v>0</v>
      </c>
      <c r="F160" s="117">
        <v>0</v>
      </c>
      <c r="G160" s="117">
        <v>0</v>
      </c>
      <c r="H160" s="117">
        <v>0</v>
      </c>
      <c r="I160" s="117">
        <v>0</v>
      </c>
      <c r="J160" s="16"/>
      <c r="K160" s="17">
        <f t="shared" si="0"/>
        <v>1</v>
      </c>
      <c r="L160" s="17">
        <f t="shared" si="1"/>
        <v>3</v>
      </c>
      <c r="M160" s="71"/>
      <c r="N160" s="72"/>
      <c r="O160" s="71"/>
      <c r="P160" s="73"/>
      <c r="Q160" s="73"/>
      <c r="S160"/>
      <c r="T160"/>
      <c r="U160"/>
      <c r="W160"/>
      <c r="X160"/>
      <c r="Y160"/>
      <c r="AA160"/>
      <c r="AB160"/>
      <c r="AC160"/>
      <c r="AE160"/>
      <c r="AF160"/>
      <c r="AG160"/>
      <c r="AI160"/>
      <c r="AJ160"/>
      <c r="AK160"/>
    </row>
    <row r="161" spans="1:37" ht="25.5" customHeight="1" thickBot="1" x14ac:dyDescent="0.25">
      <c r="A161" s="10"/>
      <c r="B161" s="116">
        <v>43485</v>
      </c>
      <c r="C161" s="117">
        <v>0</v>
      </c>
      <c r="D161" s="117">
        <v>0</v>
      </c>
      <c r="E161" s="117">
        <v>0</v>
      </c>
      <c r="F161" s="117">
        <v>0</v>
      </c>
      <c r="G161" s="117">
        <v>0</v>
      </c>
      <c r="H161" s="117">
        <v>0</v>
      </c>
      <c r="I161" s="117">
        <v>0</v>
      </c>
      <c r="J161" s="16"/>
      <c r="K161" s="17">
        <f t="shared" si="0"/>
        <v>1</v>
      </c>
      <c r="L161" s="17">
        <f t="shared" si="1"/>
        <v>3</v>
      </c>
      <c r="M161" s="71"/>
      <c r="N161" s="72"/>
      <c r="O161" s="71"/>
      <c r="P161" s="73"/>
      <c r="Q161" s="73"/>
      <c r="S161"/>
      <c r="T161"/>
      <c r="U161"/>
      <c r="W161"/>
      <c r="X161"/>
      <c r="Y161"/>
      <c r="AA161"/>
      <c r="AB161"/>
      <c r="AC161"/>
      <c r="AE161"/>
      <c r="AF161"/>
      <c r="AG161"/>
      <c r="AI161"/>
      <c r="AJ161"/>
      <c r="AK161"/>
    </row>
    <row r="162" spans="1:37" ht="25.5" customHeight="1" thickBot="1" x14ac:dyDescent="0.25">
      <c r="A162" s="10"/>
      <c r="B162" s="116">
        <v>43486</v>
      </c>
      <c r="C162" s="117">
        <v>0</v>
      </c>
      <c r="D162" s="117">
        <v>0</v>
      </c>
      <c r="E162" s="117">
        <v>0</v>
      </c>
      <c r="F162" s="117">
        <v>0</v>
      </c>
      <c r="G162" s="117">
        <v>0</v>
      </c>
      <c r="H162" s="117">
        <v>0</v>
      </c>
      <c r="I162" s="117">
        <v>0</v>
      </c>
      <c r="J162" s="16"/>
      <c r="K162" s="17">
        <f t="shared" si="0"/>
        <v>1</v>
      </c>
      <c r="L162" s="17">
        <f t="shared" si="1"/>
        <v>3</v>
      </c>
      <c r="M162" s="71"/>
      <c r="N162" s="72"/>
      <c r="O162" s="71"/>
      <c r="P162" s="73"/>
      <c r="Q162" s="73"/>
      <c r="S162"/>
      <c r="T162"/>
      <c r="U162"/>
      <c r="W162"/>
      <c r="X162"/>
      <c r="Y162"/>
      <c r="AA162"/>
      <c r="AB162"/>
      <c r="AC162"/>
      <c r="AE162"/>
      <c r="AF162"/>
      <c r="AG162"/>
      <c r="AI162"/>
      <c r="AJ162"/>
      <c r="AK162"/>
    </row>
    <row r="163" spans="1:37" ht="25.5" customHeight="1" thickBot="1" x14ac:dyDescent="0.25">
      <c r="A163" s="10"/>
      <c r="B163" s="116">
        <v>43488</v>
      </c>
      <c r="C163" s="117">
        <v>0</v>
      </c>
      <c r="D163" s="117">
        <v>0</v>
      </c>
      <c r="E163" s="117">
        <v>0</v>
      </c>
      <c r="F163" s="117">
        <v>0</v>
      </c>
      <c r="G163" s="117">
        <v>0</v>
      </c>
      <c r="H163" s="117">
        <v>0</v>
      </c>
      <c r="I163" s="117">
        <v>0</v>
      </c>
      <c r="J163" s="16"/>
      <c r="K163" s="17">
        <f t="shared" si="0"/>
        <v>1</v>
      </c>
      <c r="L163" s="17">
        <f t="shared" si="1"/>
        <v>3</v>
      </c>
      <c r="M163" s="71"/>
      <c r="N163" s="72"/>
      <c r="O163" s="71"/>
      <c r="P163" s="73"/>
      <c r="Q163" s="73"/>
      <c r="S163"/>
      <c r="T163"/>
      <c r="U163"/>
      <c r="W163"/>
      <c r="X163"/>
      <c r="Y163"/>
      <c r="AA163"/>
      <c r="AB163"/>
      <c r="AC163"/>
      <c r="AE163"/>
      <c r="AF163"/>
      <c r="AG163"/>
      <c r="AI163"/>
      <c r="AJ163"/>
      <c r="AK163"/>
    </row>
    <row r="164" spans="1:37" ht="25.5" customHeight="1" thickBot="1" x14ac:dyDescent="0.25">
      <c r="A164" s="10"/>
      <c r="B164" s="116">
        <v>43491</v>
      </c>
      <c r="C164" s="117">
        <v>0</v>
      </c>
      <c r="D164" s="117">
        <v>0</v>
      </c>
      <c r="E164" s="117">
        <v>0</v>
      </c>
      <c r="F164" s="117">
        <v>0</v>
      </c>
      <c r="G164" s="117">
        <v>0</v>
      </c>
      <c r="H164" s="117">
        <v>0</v>
      </c>
      <c r="I164" s="117">
        <v>0</v>
      </c>
      <c r="J164" s="16"/>
      <c r="K164" s="17">
        <f t="shared" si="0"/>
        <v>1</v>
      </c>
      <c r="L164" s="17">
        <f t="shared" si="1"/>
        <v>3</v>
      </c>
      <c r="M164" s="71"/>
      <c r="N164" s="72"/>
      <c r="O164" s="71"/>
      <c r="P164" s="73"/>
      <c r="Q164" s="73"/>
      <c r="S164"/>
      <c r="T164"/>
      <c r="U164"/>
      <c r="W164"/>
      <c r="X164"/>
      <c r="Y164"/>
      <c r="AA164"/>
      <c r="AB164"/>
      <c r="AC164"/>
      <c r="AE164"/>
      <c r="AF164"/>
      <c r="AG164"/>
      <c r="AI164"/>
      <c r="AJ164"/>
      <c r="AK164"/>
    </row>
    <row r="165" spans="1:37" ht="25.5" customHeight="1" thickBot="1" x14ac:dyDescent="0.25">
      <c r="A165" s="10"/>
      <c r="B165" s="116">
        <v>43492</v>
      </c>
      <c r="C165" s="117">
        <v>0</v>
      </c>
      <c r="D165" s="117">
        <v>0</v>
      </c>
      <c r="E165" s="117">
        <v>0</v>
      </c>
      <c r="F165" s="117">
        <v>0</v>
      </c>
      <c r="G165" s="117">
        <v>0</v>
      </c>
      <c r="H165" s="117">
        <v>0</v>
      </c>
      <c r="I165" s="117">
        <v>0</v>
      </c>
      <c r="J165" s="16"/>
      <c r="K165" s="17">
        <f t="shared" si="0"/>
        <v>1</v>
      </c>
      <c r="L165" s="17">
        <f t="shared" si="1"/>
        <v>3</v>
      </c>
      <c r="M165" s="71"/>
      <c r="N165" s="72"/>
      <c r="O165" s="71"/>
      <c r="P165" s="73"/>
      <c r="Q165" s="73"/>
      <c r="S165"/>
      <c r="T165"/>
      <c r="U165"/>
      <c r="W165"/>
      <c r="X165"/>
      <c r="Y165"/>
      <c r="AA165"/>
      <c r="AB165"/>
      <c r="AC165"/>
      <c r="AE165"/>
      <c r="AF165"/>
      <c r="AG165"/>
      <c r="AI165"/>
      <c r="AJ165"/>
      <c r="AK165"/>
    </row>
    <row r="166" spans="1:37" ht="25.5" customHeight="1" thickBot="1" x14ac:dyDescent="0.25">
      <c r="A166" s="10"/>
      <c r="B166" s="116">
        <v>43495</v>
      </c>
      <c r="C166" s="117">
        <v>0</v>
      </c>
      <c r="D166" s="117">
        <v>0</v>
      </c>
      <c r="E166" s="117">
        <v>0</v>
      </c>
      <c r="F166" s="117">
        <v>0</v>
      </c>
      <c r="G166" s="117">
        <v>0</v>
      </c>
      <c r="H166" s="117">
        <v>0</v>
      </c>
      <c r="I166" s="117">
        <v>0</v>
      </c>
      <c r="J166" s="16"/>
      <c r="K166" s="17">
        <f t="shared" si="0"/>
        <v>1</v>
      </c>
      <c r="L166" s="17">
        <f t="shared" si="1"/>
        <v>3</v>
      </c>
      <c r="M166" s="71"/>
      <c r="N166" s="72"/>
      <c r="O166" s="71"/>
      <c r="P166" s="73"/>
      <c r="Q166" s="73"/>
      <c r="S166"/>
      <c r="T166"/>
      <c r="U166"/>
      <c r="W166"/>
      <c r="X166"/>
      <c r="Y166"/>
      <c r="AA166"/>
      <c r="AB166"/>
      <c r="AC166"/>
      <c r="AE166"/>
      <c r="AF166"/>
      <c r="AG166"/>
      <c r="AI166"/>
      <c r="AJ166"/>
      <c r="AK166"/>
    </row>
    <row r="167" spans="1:37" ht="25.5" customHeight="1" thickBot="1" x14ac:dyDescent="0.25">
      <c r="A167" s="10"/>
      <c r="B167" s="116">
        <v>43496</v>
      </c>
      <c r="C167" s="117">
        <v>0</v>
      </c>
      <c r="D167" s="117">
        <v>0</v>
      </c>
      <c r="E167" s="117">
        <v>0</v>
      </c>
      <c r="F167" s="117">
        <v>0</v>
      </c>
      <c r="G167" s="117">
        <v>0</v>
      </c>
      <c r="H167" s="117">
        <v>0</v>
      </c>
      <c r="I167" s="117">
        <v>0</v>
      </c>
      <c r="J167" s="16"/>
      <c r="K167" s="17">
        <f t="shared" si="0"/>
        <v>1</v>
      </c>
      <c r="L167" s="17">
        <f t="shared" si="1"/>
        <v>3</v>
      </c>
      <c r="M167" s="71"/>
      <c r="N167" s="72"/>
      <c r="O167" s="71"/>
      <c r="P167" s="73"/>
      <c r="Q167" s="73"/>
      <c r="S167"/>
      <c r="T167"/>
      <c r="U167"/>
      <c r="W167"/>
      <c r="X167"/>
      <c r="Y167"/>
      <c r="AA167"/>
      <c r="AB167"/>
      <c r="AC167"/>
      <c r="AE167"/>
      <c r="AF167"/>
      <c r="AG167"/>
      <c r="AI167"/>
      <c r="AJ167"/>
      <c r="AK167"/>
    </row>
    <row r="168" spans="1:37" s="80" customFormat="1" ht="25.5" customHeight="1" thickBot="1" x14ac:dyDescent="0.25">
      <c r="A168" s="89"/>
      <c r="B168" s="116">
        <v>43498</v>
      </c>
      <c r="C168" s="117">
        <v>1</v>
      </c>
      <c r="D168" s="117">
        <v>0</v>
      </c>
      <c r="E168" s="117">
        <v>0</v>
      </c>
      <c r="F168" s="117">
        <v>0</v>
      </c>
      <c r="G168" s="117">
        <v>0</v>
      </c>
      <c r="H168" s="117">
        <v>0</v>
      </c>
      <c r="I168" s="117">
        <v>0</v>
      </c>
      <c r="J168" s="16"/>
      <c r="K168" s="79">
        <f t="shared" si="0"/>
        <v>1</v>
      </c>
      <c r="L168" s="79">
        <f t="shared" si="1"/>
        <v>3</v>
      </c>
      <c r="M168" s="91"/>
      <c r="N168" s="92"/>
      <c r="O168" s="91"/>
      <c r="P168" s="93"/>
      <c r="Q168" s="93"/>
      <c r="S168" s="94"/>
      <c r="T168" s="94"/>
      <c r="U168" s="94"/>
      <c r="W168" s="94"/>
      <c r="X168" s="94"/>
      <c r="Y168" s="94"/>
      <c r="AA168" s="94"/>
      <c r="AB168" s="94"/>
      <c r="AC168" s="94"/>
      <c r="AE168" s="94"/>
      <c r="AF168" s="94"/>
      <c r="AG168" s="94"/>
      <c r="AI168" s="94"/>
      <c r="AJ168" s="94"/>
      <c r="AK168" s="94"/>
    </row>
    <row r="169" spans="1:37" ht="25.5" customHeight="1" thickBot="1" x14ac:dyDescent="0.25">
      <c r="A169" s="10"/>
      <c r="B169" s="116">
        <v>43503</v>
      </c>
      <c r="C169" s="117">
        <v>0</v>
      </c>
      <c r="D169" s="117">
        <v>0</v>
      </c>
      <c r="E169" s="117">
        <v>0</v>
      </c>
      <c r="F169" s="117">
        <v>0</v>
      </c>
      <c r="G169" s="117">
        <v>0</v>
      </c>
      <c r="H169" s="117">
        <v>0</v>
      </c>
      <c r="I169" s="117">
        <v>0</v>
      </c>
      <c r="J169" s="16"/>
      <c r="K169" s="17">
        <f t="shared" si="0"/>
        <v>1</v>
      </c>
      <c r="L169" s="17">
        <f t="shared" si="1"/>
        <v>3</v>
      </c>
      <c r="M169" s="71"/>
      <c r="N169" s="72"/>
      <c r="O169" s="71"/>
      <c r="P169" s="73"/>
      <c r="Q169" s="73"/>
      <c r="S169"/>
      <c r="T169"/>
      <c r="U169"/>
      <c r="W169"/>
      <c r="X169"/>
      <c r="Y169"/>
      <c r="AA169"/>
      <c r="AB169"/>
      <c r="AC169"/>
      <c r="AE169"/>
      <c r="AF169"/>
      <c r="AG169"/>
      <c r="AI169"/>
      <c r="AJ169"/>
      <c r="AK169"/>
    </row>
    <row r="170" spans="1:37" ht="25.5" customHeight="1" thickBot="1" x14ac:dyDescent="0.25">
      <c r="A170" s="10"/>
      <c r="B170" s="116">
        <v>43504</v>
      </c>
      <c r="C170" s="117">
        <v>0</v>
      </c>
      <c r="D170" s="117">
        <v>0</v>
      </c>
      <c r="E170" s="117">
        <v>0</v>
      </c>
      <c r="F170" s="117">
        <v>0</v>
      </c>
      <c r="G170" s="117">
        <v>0</v>
      </c>
      <c r="H170" s="117">
        <v>0</v>
      </c>
      <c r="I170" s="117">
        <v>0</v>
      </c>
      <c r="J170" s="16"/>
      <c r="K170" s="17">
        <f t="shared" si="0"/>
        <v>1</v>
      </c>
      <c r="L170" s="17">
        <f t="shared" si="1"/>
        <v>3</v>
      </c>
      <c r="M170" s="71"/>
      <c r="N170" s="72"/>
      <c r="O170" s="71"/>
      <c r="P170" s="73"/>
      <c r="Q170" s="73"/>
      <c r="S170"/>
      <c r="T170"/>
      <c r="U170"/>
      <c r="W170"/>
      <c r="X170"/>
      <c r="Y170"/>
      <c r="AA170"/>
      <c r="AB170"/>
      <c r="AC170"/>
      <c r="AE170"/>
      <c r="AF170"/>
      <c r="AG170"/>
      <c r="AI170"/>
      <c r="AJ170"/>
      <c r="AK170"/>
    </row>
    <row r="171" spans="1:37" ht="25.5" customHeight="1" thickBot="1" x14ac:dyDescent="0.25">
      <c r="A171" s="10"/>
      <c r="B171" s="116">
        <v>43506</v>
      </c>
      <c r="C171" s="117">
        <v>0</v>
      </c>
      <c r="D171" s="117">
        <v>0</v>
      </c>
      <c r="E171" s="117">
        <v>0</v>
      </c>
      <c r="F171" s="117">
        <v>0</v>
      </c>
      <c r="G171" s="117">
        <v>0</v>
      </c>
      <c r="H171" s="117">
        <v>0</v>
      </c>
      <c r="I171" s="117">
        <v>0</v>
      </c>
      <c r="J171" s="16"/>
      <c r="K171" s="17">
        <f t="shared" si="0"/>
        <v>1</v>
      </c>
      <c r="L171" s="17">
        <f t="shared" si="1"/>
        <v>3</v>
      </c>
      <c r="M171" s="71"/>
      <c r="N171" s="72"/>
      <c r="O171" s="71"/>
      <c r="P171" s="73"/>
      <c r="Q171" s="73"/>
      <c r="S171"/>
      <c r="T171"/>
      <c r="U171"/>
      <c r="W171"/>
      <c r="X171"/>
      <c r="Y171"/>
      <c r="AA171"/>
      <c r="AB171"/>
      <c r="AC171"/>
      <c r="AE171"/>
      <c r="AF171"/>
      <c r="AG171"/>
      <c r="AI171"/>
      <c r="AJ171"/>
      <c r="AK171"/>
    </row>
    <row r="172" spans="1:37" ht="25.5" customHeight="1" thickBot="1" x14ac:dyDescent="0.25">
      <c r="A172" s="10"/>
      <c r="B172" s="116">
        <v>43508</v>
      </c>
      <c r="C172" s="117">
        <v>0</v>
      </c>
      <c r="D172" s="117">
        <v>0</v>
      </c>
      <c r="E172" s="117">
        <v>0</v>
      </c>
      <c r="F172" s="117">
        <v>0</v>
      </c>
      <c r="G172" s="117">
        <v>0</v>
      </c>
      <c r="H172" s="117">
        <v>0</v>
      </c>
      <c r="I172" s="117">
        <v>0</v>
      </c>
      <c r="J172" s="16"/>
      <c r="K172" s="17">
        <f t="shared" si="0"/>
        <v>1</v>
      </c>
      <c r="L172" s="17">
        <f t="shared" si="1"/>
        <v>3</v>
      </c>
      <c r="M172" s="71"/>
      <c r="N172" s="72"/>
      <c r="O172" s="71"/>
      <c r="P172" s="73"/>
      <c r="Q172" s="73"/>
      <c r="S172"/>
      <c r="T172"/>
      <c r="U172"/>
      <c r="W172"/>
      <c r="X172"/>
      <c r="Y172"/>
      <c r="AA172"/>
      <c r="AB172"/>
      <c r="AC172"/>
      <c r="AE172"/>
      <c r="AF172"/>
      <c r="AG172"/>
      <c r="AI172"/>
      <c r="AJ172"/>
      <c r="AK172"/>
    </row>
    <row r="173" spans="1:37" ht="25.5" customHeight="1" thickBot="1" x14ac:dyDescent="0.25">
      <c r="A173" s="10"/>
      <c r="B173" s="116">
        <v>43511</v>
      </c>
      <c r="C173" s="117">
        <v>1</v>
      </c>
      <c r="D173" s="117">
        <v>0</v>
      </c>
      <c r="E173" s="117">
        <v>0</v>
      </c>
      <c r="F173" s="117">
        <v>0</v>
      </c>
      <c r="G173" s="117">
        <v>0</v>
      </c>
      <c r="H173" s="117">
        <v>0</v>
      </c>
      <c r="I173" s="117">
        <v>0</v>
      </c>
      <c r="J173" s="16"/>
      <c r="K173" s="17">
        <f t="shared" si="0"/>
        <v>1</v>
      </c>
      <c r="L173" s="17">
        <f t="shared" si="1"/>
        <v>3</v>
      </c>
      <c r="M173" s="71"/>
      <c r="N173" s="72"/>
      <c r="O173" s="71"/>
      <c r="P173" s="73"/>
      <c r="Q173" s="73"/>
      <c r="S173"/>
      <c r="T173"/>
      <c r="U173"/>
      <c r="W173"/>
      <c r="X173"/>
      <c r="Y173"/>
      <c r="AA173"/>
      <c r="AB173"/>
      <c r="AC173"/>
      <c r="AE173"/>
      <c r="AF173"/>
      <c r="AG173"/>
      <c r="AI173"/>
      <c r="AJ173"/>
      <c r="AK173"/>
    </row>
    <row r="174" spans="1:37" ht="25.5" customHeight="1" thickBot="1" x14ac:dyDescent="0.25">
      <c r="A174" s="10"/>
      <c r="B174" s="116">
        <v>43512</v>
      </c>
      <c r="C174" s="117">
        <v>0</v>
      </c>
      <c r="D174" s="117">
        <v>0</v>
      </c>
      <c r="E174" s="117">
        <v>0</v>
      </c>
      <c r="F174" s="117">
        <v>1</v>
      </c>
      <c r="G174" s="117">
        <v>0</v>
      </c>
      <c r="H174" s="117">
        <v>0</v>
      </c>
      <c r="I174" s="117">
        <v>0</v>
      </c>
      <c r="J174" s="16"/>
      <c r="K174" s="17">
        <f t="shared" si="0"/>
        <v>1</v>
      </c>
      <c r="L174" s="17">
        <f t="shared" si="1"/>
        <v>3</v>
      </c>
      <c r="M174" s="71"/>
      <c r="N174" s="72"/>
      <c r="O174" s="71"/>
      <c r="P174" s="73"/>
      <c r="Q174" s="73"/>
      <c r="S174"/>
      <c r="T174"/>
      <c r="U174"/>
      <c r="W174"/>
      <c r="X174"/>
      <c r="Y174"/>
      <c r="AA174"/>
      <c r="AB174"/>
      <c r="AC174"/>
      <c r="AE174"/>
      <c r="AF174"/>
      <c r="AG174"/>
      <c r="AI174"/>
      <c r="AJ174"/>
      <c r="AK174"/>
    </row>
    <row r="175" spans="1:37" ht="25.5" customHeight="1" thickBot="1" x14ac:dyDescent="0.25">
      <c r="A175" s="10"/>
      <c r="B175" s="116">
        <v>43514</v>
      </c>
      <c r="C175" s="117">
        <v>0</v>
      </c>
      <c r="D175" s="117">
        <v>0</v>
      </c>
      <c r="E175" s="117">
        <v>0</v>
      </c>
      <c r="F175" s="117">
        <v>0</v>
      </c>
      <c r="G175" s="117">
        <v>0</v>
      </c>
      <c r="H175" s="117">
        <v>0</v>
      </c>
      <c r="I175" s="117">
        <v>0</v>
      </c>
      <c r="J175" s="16"/>
      <c r="K175" s="17">
        <f t="shared" si="0"/>
        <v>1</v>
      </c>
      <c r="L175" s="17">
        <f t="shared" si="1"/>
        <v>3</v>
      </c>
      <c r="M175" s="71"/>
      <c r="N175" s="72"/>
      <c r="O175" s="71"/>
      <c r="P175" s="73"/>
      <c r="Q175" s="73"/>
      <c r="S175"/>
      <c r="T175"/>
      <c r="U175"/>
      <c r="W175"/>
      <c r="X175"/>
      <c r="Y175"/>
      <c r="AA175"/>
      <c r="AB175"/>
      <c r="AC175"/>
      <c r="AE175"/>
      <c r="AF175"/>
      <c r="AG175"/>
      <c r="AI175"/>
      <c r="AJ175"/>
      <c r="AK175"/>
    </row>
    <row r="176" spans="1:37" ht="25.5" customHeight="1" thickBot="1" x14ac:dyDescent="0.25">
      <c r="A176" s="10"/>
      <c r="B176" s="116">
        <v>43517</v>
      </c>
      <c r="C176" s="117">
        <v>0</v>
      </c>
      <c r="D176" s="117">
        <v>0</v>
      </c>
      <c r="E176" s="117">
        <v>1</v>
      </c>
      <c r="F176" s="117">
        <v>0</v>
      </c>
      <c r="G176" s="117">
        <v>0</v>
      </c>
      <c r="H176" s="117">
        <v>0</v>
      </c>
      <c r="I176" s="117">
        <v>0</v>
      </c>
      <c r="J176" s="16"/>
      <c r="K176" s="17">
        <f t="shared" si="0"/>
        <v>1</v>
      </c>
      <c r="L176" s="17">
        <f t="shared" si="1"/>
        <v>3</v>
      </c>
      <c r="M176" s="71"/>
      <c r="N176" s="72"/>
      <c r="O176" s="71"/>
      <c r="P176" s="73"/>
      <c r="Q176" s="73"/>
      <c r="S176"/>
      <c r="T176"/>
      <c r="U176"/>
      <c r="W176"/>
      <c r="X176"/>
      <c r="Y176"/>
      <c r="AA176"/>
      <c r="AB176"/>
      <c r="AC176"/>
      <c r="AE176"/>
      <c r="AF176"/>
      <c r="AG176"/>
      <c r="AI176"/>
      <c r="AJ176"/>
      <c r="AK176"/>
    </row>
    <row r="177" spans="1:37" ht="25.5" customHeight="1" thickBot="1" x14ac:dyDescent="0.25">
      <c r="A177" s="10"/>
      <c r="B177" s="116">
        <v>43521</v>
      </c>
      <c r="C177" s="117">
        <v>0</v>
      </c>
      <c r="D177" s="117">
        <v>0</v>
      </c>
      <c r="E177" s="117">
        <v>0</v>
      </c>
      <c r="F177" s="117">
        <v>0</v>
      </c>
      <c r="G177" s="117">
        <v>0</v>
      </c>
      <c r="H177" s="117">
        <v>0</v>
      </c>
      <c r="I177" s="117">
        <v>0</v>
      </c>
      <c r="J177" s="16"/>
      <c r="K177" s="17">
        <f t="shared" si="0"/>
        <v>1</v>
      </c>
      <c r="L177" s="17">
        <f t="shared" si="1"/>
        <v>3</v>
      </c>
      <c r="M177" s="71"/>
      <c r="N177" s="72"/>
      <c r="O177" s="71"/>
      <c r="P177" s="73"/>
      <c r="Q177" s="73"/>
      <c r="S177"/>
      <c r="T177"/>
      <c r="U177"/>
      <c r="W177"/>
      <c r="X177"/>
      <c r="Y177"/>
      <c r="AA177"/>
      <c r="AB177"/>
      <c r="AC177"/>
      <c r="AE177"/>
      <c r="AF177"/>
      <c r="AG177"/>
      <c r="AI177"/>
      <c r="AJ177"/>
      <c r="AK177"/>
    </row>
    <row r="178" spans="1:37" ht="25.5" customHeight="1" thickBot="1" x14ac:dyDescent="0.25">
      <c r="A178" s="10"/>
      <c r="B178" s="116">
        <v>43523</v>
      </c>
      <c r="C178" s="117">
        <v>0</v>
      </c>
      <c r="D178" s="117">
        <v>1</v>
      </c>
      <c r="E178" s="117">
        <v>0</v>
      </c>
      <c r="F178" s="117">
        <v>0</v>
      </c>
      <c r="G178" s="117">
        <v>0</v>
      </c>
      <c r="H178" s="117">
        <v>0</v>
      </c>
      <c r="I178" s="117">
        <v>0</v>
      </c>
      <c r="J178" s="16"/>
      <c r="K178" s="17">
        <f t="shared" si="0"/>
        <v>1</v>
      </c>
      <c r="L178" s="17">
        <f t="shared" si="1"/>
        <v>3</v>
      </c>
      <c r="M178" s="71"/>
      <c r="N178" s="72"/>
      <c r="O178" s="71"/>
      <c r="P178" s="73"/>
      <c r="Q178" s="73"/>
      <c r="S178"/>
      <c r="T178"/>
      <c r="U178"/>
      <c r="W178"/>
      <c r="X178"/>
      <c r="Y178"/>
      <c r="AA178"/>
      <c r="AB178"/>
      <c r="AC178"/>
      <c r="AE178"/>
      <c r="AF178"/>
      <c r="AG178"/>
      <c r="AI178"/>
      <c r="AJ178"/>
      <c r="AK178"/>
    </row>
    <row r="179" spans="1:37" ht="25.5" customHeight="1" thickBot="1" x14ac:dyDescent="0.25">
      <c r="A179" s="10"/>
      <c r="B179" s="116">
        <v>43524</v>
      </c>
      <c r="C179" s="117">
        <v>0</v>
      </c>
      <c r="D179" s="117">
        <v>0</v>
      </c>
      <c r="E179" s="117">
        <v>0</v>
      </c>
      <c r="F179" s="117">
        <v>0</v>
      </c>
      <c r="G179" s="117">
        <v>0</v>
      </c>
      <c r="H179" s="117">
        <v>0</v>
      </c>
      <c r="I179" s="117">
        <v>0</v>
      </c>
      <c r="J179" s="16"/>
      <c r="K179" s="17">
        <f t="shared" si="0"/>
        <v>1</v>
      </c>
      <c r="L179" s="17">
        <f t="shared" si="1"/>
        <v>3</v>
      </c>
      <c r="M179" s="71"/>
      <c r="N179" s="72"/>
      <c r="O179" s="71"/>
      <c r="P179" s="73"/>
      <c r="Q179" s="73"/>
      <c r="S179"/>
      <c r="T179"/>
      <c r="U179"/>
      <c r="W179"/>
      <c r="X179"/>
      <c r="Y179"/>
      <c r="AA179"/>
      <c r="AB179"/>
      <c r="AC179"/>
      <c r="AE179"/>
      <c r="AF179"/>
      <c r="AG179"/>
      <c r="AI179"/>
      <c r="AJ179"/>
      <c r="AK179"/>
    </row>
    <row r="180" spans="1:37" ht="25.5" customHeight="1" thickBot="1" x14ac:dyDescent="0.25">
      <c r="A180" s="10"/>
      <c r="B180" s="116">
        <v>43527</v>
      </c>
      <c r="C180" s="117">
        <v>0</v>
      </c>
      <c r="D180" s="117">
        <v>0</v>
      </c>
      <c r="E180" s="117">
        <v>0</v>
      </c>
      <c r="F180" s="117">
        <v>0</v>
      </c>
      <c r="G180" s="117">
        <v>0</v>
      </c>
      <c r="H180" s="117">
        <v>0</v>
      </c>
      <c r="I180" s="117">
        <v>0</v>
      </c>
      <c r="J180" s="16"/>
      <c r="K180" s="17">
        <f t="shared" si="0"/>
        <v>1</v>
      </c>
      <c r="L180" s="17">
        <f t="shared" si="1"/>
        <v>3</v>
      </c>
      <c r="M180" s="71"/>
      <c r="N180" s="72"/>
      <c r="O180" s="71"/>
      <c r="P180" s="73"/>
      <c r="Q180" s="73"/>
      <c r="S180"/>
      <c r="T180"/>
      <c r="U180"/>
      <c r="W180"/>
      <c r="X180"/>
      <c r="Y180"/>
      <c r="AA180"/>
      <c r="AB180"/>
      <c r="AC180"/>
      <c r="AE180"/>
      <c r="AF180"/>
      <c r="AG180"/>
      <c r="AI180"/>
      <c r="AJ180"/>
      <c r="AK180"/>
    </row>
    <row r="181" spans="1:37" ht="25.5" customHeight="1" thickBot="1" x14ac:dyDescent="0.25">
      <c r="A181" s="10"/>
      <c r="B181" s="116">
        <v>43529</v>
      </c>
      <c r="C181" s="117">
        <v>0</v>
      </c>
      <c r="D181" s="117">
        <v>0</v>
      </c>
      <c r="E181" s="117">
        <v>0</v>
      </c>
      <c r="F181" s="117">
        <v>0</v>
      </c>
      <c r="G181" s="117">
        <v>0</v>
      </c>
      <c r="H181" s="117">
        <v>0</v>
      </c>
      <c r="I181" s="117">
        <v>0</v>
      </c>
      <c r="J181" s="16"/>
      <c r="K181" s="17">
        <f t="shared" si="0"/>
        <v>1</v>
      </c>
      <c r="L181" s="17">
        <f t="shared" si="1"/>
        <v>3</v>
      </c>
      <c r="M181" s="71"/>
      <c r="N181" s="72"/>
      <c r="O181" s="71"/>
      <c r="P181" s="73"/>
      <c r="Q181" s="73"/>
      <c r="S181"/>
      <c r="T181"/>
      <c r="U181"/>
      <c r="W181"/>
      <c r="X181"/>
      <c r="Y181"/>
      <c r="AA181"/>
      <c r="AB181"/>
      <c r="AC181"/>
      <c r="AE181"/>
      <c r="AF181"/>
      <c r="AG181"/>
      <c r="AI181"/>
      <c r="AJ181"/>
      <c r="AK181"/>
    </row>
    <row r="182" spans="1:37" ht="25.5" customHeight="1" thickBot="1" x14ac:dyDescent="0.25">
      <c r="A182" s="10"/>
      <c r="B182" s="116">
        <v>43531</v>
      </c>
      <c r="C182" s="117">
        <v>0</v>
      </c>
      <c r="D182" s="117">
        <v>0</v>
      </c>
      <c r="E182" s="117">
        <v>0</v>
      </c>
      <c r="F182" s="117">
        <v>0</v>
      </c>
      <c r="G182" s="117">
        <v>0</v>
      </c>
      <c r="H182" s="117">
        <v>0</v>
      </c>
      <c r="I182" s="117">
        <v>0</v>
      </c>
      <c r="J182" s="16"/>
      <c r="K182" s="17">
        <f t="shared" si="0"/>
        <v>1</v>
      </c>
      <c r="L182" s="17">
        <f t="shared" si="1"/>
        <v>3</v>
      </c>
      <c r="M182" s="71"/>
      <c r="N182" s="72"/>
      <c r="O182" s="71"/>
      <c r="P182" s="73"/>
      <c r="Q182" s="73"/>
      <c r="S182"/>
      <c r="T182"/>
      <c r="U182"/>
      <c r="W182"/>
      <c r="X182"/>
      <c r="Y182"/>
      <c r="AA182"/>
      <c r="AB182"/>
      <c r="AC182"/>
      <c r="AE182"/>
      <c r="AF182"/>
      <c r="AG182"/>
      <c r="AI182"/>
      <c r="AJ182"/>
      <c r="AK182"/>
    </row>
    <row r="183" spans="1:37" ht="25.5" customHeight="1" thickBot="1" x14ac:dyDescent="0.25">
      <c r="A183" s="10"/>
      <c r="B183" s="116">
        <v>43534</v>
      </c>
      <c r="C183" s="117">
        <v>1</v>
      </c>
      <c r="D183" s="117">
        <v>0</v>
      </c>
      <c r="E183" s="117">
        <v>0</v>
      </c>
      <c r="F183" s="117">
        <v>0</v>
      </c>
      <c r="G183" s="117">
        <v>0</v>
      </c>
      <c r="H183" s="117">
        <v>0</v>
      </c>
      <c r="I183" s="117">
        <v>0</v>
      </c>
      <c r="J183" s="16"/>
      <c r="K183" s="17">
        <f t="shared" si="0"/>
        <v>1</v>
      </c>
      <c r="L183" s="17">
        <f t="shared" si="1"/>
        <v>3</v>
      </c>
      <c r="M183" s="71"/>
      <c r="N183" s="72"/>
      <c r="O183" s="71"/>
      <c r="P183" s="73"/>
      <c r="Q183" s="73"/>
      <c r="S183"/>
      <c r="T183"/>
      <c r="U183"/>
      <c r="W183"/>
      <c r="X183"/>
      <c r="Y183"/>
      <c r="AA183"/>
      <c r="AB183"/>
      <c r="AC183"/>
      <c r="AE183"/>
      <c r="AF183"/>
      <c r="AG183"/>
      <c r="AI183"/>
      <c r="AJ183"/>
      <c r="AK183"/>
    </row>
    <row r="184" spans="1:37" ht="25.5" customHeight="1" thickBot="1" x14ac:dyDescent="0.25">
      <c r="A184" s="10"/>
      <c r="B184" s="116">
        <v>43536</v>
      </c>
      <c r="C184" s="117">
        <v>0</v>
      </c>
      <c r="D184" s="117">
        <v>0</v>
      </c>
      <c r="E184" s="117">
        <v>0</v>
      </c>
      <c r="F184" s="117">
        <v>0</v>
      </c>
      <c r="G184" s="117">
        <v>0</v>
      </c>
      <c r="H184" s="117">
        <v>0</v>
      </c>
      <c r="I184" s="117">
        <v>0</v>
      </c>
      <c r="J184" s="16"/>
      <c r="K184" s="17">
        <f t="shared" si="0"/>
        <v>1</v>
      </c>
      <c r="L184" s="17">
        <f t="shared" si="1"/>
        <v>3</v>
      </c>
      <c r="M184" s="71"/>
      <c r="N184" s="72"/>
      <c r="O184" s="71"/>
      <c r="P184" s="73"/>
      <c r="Q184" s="73"/>
      <c r="S184"/>
      <c r="T184"/>
      <c r="U184"/>
      <c r="W184"/>
      <c r="X184"/>
      <c r="Y184"/>
      <c r="AA184"/>
      <c r="AB184"/>
      <c r="AC184"/>
      <c r="AE184"/>
      <c r="AF184"/>
      <c r="AG184"/>
      <c r="AI184"/>
      <c r="AJ184"/>
      <c r="AK184"/>
    </row>
    <row r="185" spans="1:37" ht="25.5" customHeight="1" thickBot="1" x14ac:dyDescent="0.25">
      <c r="A185" s="10"/>
      <c r="B185" s="116">
        <v>43537</v>
      </c>
      <c r="C185" s="117">
        <v>0</v>
      </c>
      <c r="D185" s="117">
        <v>0</v>
      </c>
      <c r="E185" s="117">
        <v>0</v>
      </c>
      <c r="F185" s="117">
        <v>0</v>
      </c>
      <c r="G185" s="117">
        <v>0</v>
      </c>
      <c r="H185" s="117">
        <v>0</v>
      </c>
      <c r="I185" s="117">
        <v>0</v>
      </c>
      <c r="J185" s="16"/>
      <c r="K185" s="17">
        <f t="shared" si="0"/>
        <v>1</v>
      </c>
      <c r="L185" s="17">
        <f t="shared" si="1"/>
        <v>3</v>
      </c>
      <c r="M185" s="71"/>
      <c r="N185" s="72"/>
      <c r="O185" s="71"/>
      <c r="P185" s="73"/>
      <c r="Q185" s="73"/>
      <c r="S185"/>
      <c r="T185"/>
      <c r="U185"/>
      <c r="W185"/>
      <c r="X185"/>
      <c r="Y185"/>
      <c r="AA185"/>
      <c r="AB185"/>
      <c r="AC185"/>
      <c r="AE185"/>
      <c r="AF185"/>
      <c r="AG185"/>
      <c r="AI185"/>
      <c r="AJ185"/>
      <c r="AK185"/>
    </row>
    <row r="186" spans="1:37" ht="25.5" customHeight="1" thickBot="1" x14ac:dyDescent="0.25">
      <c r="A186" s="10"/>
      <c r="B186" s="116">
        <v>43538</v>
      </c>
      <c r="C186" s="117">
        <v>0</v>
      </c>
      <c r="D186" s="117">
        <v>0</v>
      </c>
      <c r="E186" s="117">
        <v>0</v>
      </c>
      <c r="F186" s="117">
        <v>0</v>
      </c>
      <c r="G186" s="117">
        <v>0</v>
      </c>
      <c r="H186" s="117">
        <v>0</v>
      </c>
      <c r="I186" s="117">
        <v>0</v>
      </c>
      <c r="J186" s="16"/>
      <c r="K186" s="17">
        <f t="shared" si="0"/>
        <v>1</v>
      </c>
      <c r="L186" s="17">
        <f t="shared" si="1"/>
        <v>3</v>
      </c>
      <c r="M186" s="71"/>
      <c r="N186" s="72"/>
      <c r="O186" s="71"/>
      <c r="P186" s="73"/>
      <c r="Q186" s="73"/>
      <c r="S186"/>
      <c r="T186"/>
      <c r="U186"/>
      <c r="W186"/>
      <c r="X186"/>
      <c r="Y186"/>
      <c r="AA186"/>
      <c r="AB186"/>
      <c r="AC186"/>
      <c r="AE186"/>
      <c r="AF186"/>
      <c r="AG186"/>
      <c r="AI186"/>
      <c r="AJ186"/>
      <c r="AK186"/>
    </row>
    <row r="187" spans="1:37" ht="25.5" customHeight="1" thickBot="1" x14ac:dyDescent="0.25">
      <c r="A187" s="10"/>
      <c r="B187" s="116">
        <v>43539</v>
      </c>
      <c r="C187" s="117">
        <v>0</v>
      </c>
      <c r="D187" s="117">
        <v>0</v>
      </c>
      <c r="E187" s="117">
        <v>0</v>
      </c>
      <c r="F187" s="117">
        <v>0</v>
      </c>
      <c r="G187" s="117">
        <v>0</v>
      </c>
      <c r="H187" s="117">
        <v>0</v>
      </c>
      <c r="I187" s="117">
        <v>0</v>
      </c>
      <c r="J187" s="16"/>
      <c r="K187" s="17">
        <f t="shared" si="0"/>
        <v>1</v>
      </c>
      <c r="L187" s="17">
        <f t="shared" si="1"/>
        <v>3</v>
      </c>
      <c r="M187" s="71"/>
      <c r="N187" s="72"/>
      <c r="O187" s="71"/>
      <c r="P187" s="73"/>
      <c r="Q187" s="73"/>
      <c r="S187"/>
      <c r="T187"/>
      <c r="U187"/>
      <c r="W187"/>
      <c r="X187"/>
      <c r="Y187"/>
      <c r="AA187"/>
      <c r="AB187"/>
      <c r="AC187"/>
      <c r="AE187"/>
      <c r="AF187"/>
      <c r="AG187"/>
      <c r="AI187"/>
      <c r="AJ187"/>
      <c r="AK187"/>
    </row>
    <row r="188" spans="1:37" ht="25.5" customHeight="1" thickBot="1" x14ac:dyDescent="0.25">
      <c r="A188" s="10"/>
      <c r="B188" s="116">
        <v>43544</v>
      </c>
      <c r="C188" s="117">
        <v>0</v>
      </c>
      <c r="D188" s="117">
        <v>0</v>
      </c>
      <c r="E188" s="117">
        <v>0</v>
      </c>
      <c r="F188" s="117">
        <v>0</v>
      </c>
      <c r="G188" s="117">
        <v>0</v>
      </c>
      <c r="H188" s="117">
        <v>0</v>
      </c>
      <c r="I188" s="117">
        <v>0</v>
      </c>
      <c r="J188" s="16"/>
      <c r="K188" s="17">
        <f t="shared" si="0"/>
        <v>1</v>
      </c>
      <c r="L188" s="17">
        <f t="shared" si="1"/>
        <v>3</v>
      </c>
      <c r="M188" s="71"/>
      <c r="N188" s="72"/>
      <c r="O188" s="71"/>
      <c r="P188" s="73"/>
      <c r="Q188" s="73"/>
      <c r="S188"/>
      <c r="T188"/>
      <c r="U188"/>
      <c r="W188"/>
      <c r="X188"/>
      <c r="Y188"/>
      <c r="AA188"/>
      <c r="AB188"/>
      <c r="AC188"/>
      <c r="AE188"/>
      <c r="AF188"/>
      <c r="AG188"/>
      <c r="AI188"/>
      <c r="AJ188"/>
      <c r="AK188"/>
    </row>
    <row r="189" spans="1:37" ht="25.5" customHeight="1" thickBot="1" x14ac:dyDescent="0.25">
      <c r="A189" s="10"/>
      <c r="B189" s="116">
        <v>43546</v>
      </c>
      <c r="C189" s="117">
        <v>0</v>
      </c>
      <c r="D189" s="117">
        <v>1</v>
      </c>
      <c r="E189" s="117">
        <v>0</v>
      </c>
      <c r="F189" s="117">
        <v>0</v>
      </c>
      <c r="G189" s="117">
        <v>0</v>
      </c>
      <c r="H189" s="117">
        <v>0</v>
      </c>
      <c r="I189" s="117">
        <v>0</v>
      </c>
      <c r="J189" s="16"/>
      <c r="K189" s="17">
        <f t="shared" si="0"/>
        <v>1</v>
      </c>
      <c r="L189" s="17">
        <f t="shared" si="1"/>
        <v>3</v>
      </c>
      <c r="M189" s="71"/>
      <c r="N189" s="72"/>
      <c r="O189" s="71"/>
      <c r="P189" s="73"/>
      <c r="Q189" s="73"/>
      <c r="S189"/>
      <c r="T189"/>
      <c r="U189"/>
      <c r="W189"/>
      <c r="X189"/>
      <c r="Y189"/>
      <c r="AA189"/>
      <c r="AB189"/>
      <c r="AC189"/>
      <c r="AE189"/>
      <c r="AF189"/>
      <c r="AG189"/>
      <c r="AI189"/>
      <c r="AJ189"/>
      <c r="AK189"/>
    </row>
    <row r="190" spans="1:37" ht="25.5" customHeight="1" thickBot="1" x14ac:dyDescent="0.25">
      <c r="A190" s="10"/>
      <c r="B190" s="116">
        <v>43548</v>
      </c>
      <c r="C190" s="117">
        <v>0</v>
      </c>
      <c r="D190" s="117">
        <v>0</v>
      </c>
      <c r="E190" s="117">
        <v>0</v>
      </c>
      <c r="F190" s="117">
        <v>0</v>
      </c>
      <c r="G190" s="117">
        <v>0</v>
      </c>
      <c r="H190" s="117">
        <v>0</v>
      </c>
      <c r="I190" s="117">
        <v>0</v>
      </c>
      <c r="J190" s="16"/>
      <c r="K190" s="17">
        <f t="shared" si="0"/>
        <v>1</v>
      </c>
      <c r="L190" s="17">
        <f t="shared" si="1"/>
        <v>3</v>
      </c>
      <c r="M190" s="71"/>
      <c r="N190" s="72"/>
      <c r="O190" s="71"/>
      <c r="P190" s="73"/>
      <c r="Q190" s="73"/>
      <c r="S190"/>
      <c r="T190"/>
      <c r="U190"/>
      <c r="W190"/>
      <c r="X190"/>
      <c r="Y190"/>
      <c r="AA190"/>
      <c r="AB190"/>
      <c r="AC190"/>
      <c r="AE190"/>
      <c r="AF190"/>
      <c r="AG190"/>
      <c r="AI190"/>
      <c r="AJ190"/>
      <c r="AK190"/>
    </row>
    <row r="191" spans="1:37" ht="25.5" customHeight="1" thickBot="1" x14ac:dyDescent="0.25">
      <c r="A191" s="10"/>
      <c r="B191" s="116">
        <v>43550</v>
      </c>
      <c r="C191" s="117">
        <v>0</v>
      </c>
      <c r="D191" s="117">
        <v>0</v>
      </c>
      <c r="E191" s="117">
        <v>0</v>
      </c>
      <c r="F191" s="117">
        <v>0</v>
      </c>
      <c r="G191" s="117">
        <v>0</v>
      </c>
      <c r="H191" s="117">
        <v>0</v>
      </c>
      <c r="I191" s="117">
        <v>0</v>
      </c>
      <c r="J191" s="16"/>
      <c r="K191" s="17">
        <f t="shared" si="0"/>
        <v>1</v>
      </c>
      <c r="L191" s="17">
        <f t="shared" si="1"/>
        <v>3</v>
      </c>
      <c r="M191" s="71"/>
      <c r="N191" s="72"/>
      <c r="O191" s="71"/>
      <c r="P191" s="73"/>
      <c r="Q191" s="73"/>
      <c r="S191"/>
      <c r="T191"/>
      <c r="U191"/>
      <c r="W191"/>
      <c r="X191"/>
      <c r="Y191"/>
      <c r="AA191"/>
      <c r="AB191"/>
      <c r="AC191"/>
      <c r="AE191"/>
      <c r="AF191"/>
      <c r="AG191"/>
      <c r="AI191"/>
      <c r="AJ191"/>
      <c r="AK191"/>
    </row>
    <row r="192" spans="1:37" ht="25.5" customHeight="1" thickBot="1" x14ac:dyDescent="0.25">
      <c r="A192" s="10"/>
      <c r="B192" s="116">
        <v>43551</v>
      </c>
      <c r="C192" s="117">
        <v>0</v>
      </c>
      <c r="D192" s="117">
        <v>0</v>
      </c>
      <c r="E192" s="117">
        <v>0</v>
      </c>
      <c r="F192" s="117">
        <v>0</v>
      </c>
      <c r="G192" s="117">
        <v>0</v>
      </c>
      <c r="H192" s="117">
        <v>0</v>
      </c>
      <c r="I192" s="117">
        <v>0</v>
      </c>
      <c r="J192" s="16"/>
      <c r="K192" s="17">
        <f t="shared" si="0"/>
        <v>1</v>
      </c>
      <c r="L192" s="17">
        <f t="shared" si="1"/>
        <v>3</v>
      </c>
      <c r="M192" s="71"/>
      <c r="N192" s="72"/>
      <c r="O192" s="71"/>
      <c r="P192" s="73"/>
      <c r="Q192" s="73"/>
      <c r="S192"/>
      <c r="T192"/>
      <c r="U192"/>
      <c r="W192"/>
      <c r="X192"/>
      <c r="Y192"/>
      <c r="AA192"/>
      <c r="AB192"/>
      <c r="AC192"/>
      <c r="AE192"/>
      <c r="AF192"/>
      <c r="AG192"/>
      <c r="AI192"/>
      <c r="AJ192"/>
      <c r="AK192"/>
    </row>
    <row r="193" spans="1:37" ht="25.5" customHeight="1" thickBot="1" x14ac:dyDescent="0.25">
      <c r="A193" s="10"/>
      <c r="B193" s="116">
        <v>43553</v>
      </c>
      <c r="C193" s="117">
        <v>0</v>
      </c>
      <c r="D193" s="117">
        <v>0</v>
      </c>
      <c r="E193" s="117">
        <v>0</v>
      </c>
      <c r="F193" s="117">
        <v>0</v>
      </c>
      <c r="G193" s="117">
        <v>0</v>
      </c>
      <c r="H193" s="117">
        <v>0</v>
      </c>
      <c r="I193" s="117">
        <v>0</v>
      </c>
      <c r="J193" s="16"/>
      <c r="K193" s="17">
        <f t="shared" si="0"/>
        <v>1</v>
      </c>
      <c r="L193" s="17">
        <f t="shared" si="1"/>
        <v>3</v>
      </c>
      <c r="M193" s="71"/>
      <c r="N193" s="72"/>
      <c r="O193" s="71"/>
      <c r="P193" s="73"/>
      <c r="Q193" s="73"/>
      <c r="S193"/>
      <c r="T193"/>
      <c r="U193"/>
      <c r="W193"/>
      <c r="X193"/>
      <c r="Y193"/>
      <c r="AA193"/>
      <c r="AB193"/>
      <c r="AC193"/>
      <c r="AE193"/>
      <c r="AF193"/>
      <c r="AG193"/>
      <c r="AI193"/>
      <c r="AJ193"/>
      <c r="AK193"/>
    </row>
    <row r="194" spans="1:37" ht="25.5" customHeight="1" x14ac:dyDescent="0.2">
      <c r="A194" s="10"/>
      <c r="B194" s="118">
        <v>43556</v>
      </c>
      <c r="C194" s="88">
        <v>0</v>
      </c>
      <c r="D194" s="88">
        <v>0</v>
      </c>
      <c r="E194" s="88">
        <v>0</v>
      </c>
      <c r="F194" s="88">
        <v>0</v>
      </c>
      <c r="G194" s="88">
        <v>0</v>
      </c>
      <c r="H194" s="88">
        <v>0</v>
      </c>
      <c r="I194" s="88">
        <v>0</v>
      </c>
      <c r="J194" s="16"/>
      <c r="K194" s="17">
        <f t="shared" si="0"/>
        <v>1</v>
      </c>
      <c r="L194" s="17">
        <f t="shared" si="1"/>
        <v>3</v>
      </c>
      <c r="M194" s="71"/>
      <c r="N194" s="72"/>
      <c r="O194" s="71"/>
      <c r="P194" s="73"/>
      <c r="Q194" s="73"/>
      <c r="S194"/>
      <c r="T194"/>
      <c r="U194"/>
      <c r="W194"/>
      <c r="X194"/>
      <c r="Y194"/>
      <c r="AA194"/>
      <c r="AB194"/>
      <c r="AC194"/>
      <c r="AE194"/>
      <c r="AF194"/>
      <c r="AG194"/>
      <c r="AI194"/>
      <c r="AJ194"/>
      <c r="AK194"/>
    </row>
    <row r="195" spans="1:37" ht="25.5" customHeight="1" x14ac:dyDescent="0.2">
      <c r="A195" s="10"/>
      <c r="B195" s="118">
        <v>43556</v>
      </c>
      <c r="C195" s="88">
        <v>0</v>
      </c>
      <c r="D195" s="88">
        <v>0</v>
      </c>
      <c r="E195" s="88">
        <v>0</v>
      </c>
      <c r="F195" s="88">
        <v>0</v>
      </c>
      <c r="G195" s="88">
        <v>0</v>
      </c>
      <c r="H195" s="88">
        <v>0</v>
      </c>
      <c r="I195" s="88">
        <v>0</v>
      </c>
      <c r="J195" s="16"/>
      <c r="K195" s="17">
        <f t="shared" si="0"/>
        <v>1</v>
      </c>
      <c r="L195" s="17">
        <f t="shared" si="1"/>
        <v>3</v>
      </c>
      <c r="M195" s="71"/>
      <c r="N195" s="72"/>
      <c r="O195" s="71"/>
      <c r="P195" s="73"/>
      <c r="Q195" s="73"/>
      <c r="S195"/>
      <c r="T195"/>
      <c r="U195"/>
      <c r="W195"/>
      <c r="X195"/>
      <c r="Y195"/>
      <c r="AA195"/>
      <c r="AB195"/>
      <c r="AC195"/>
      <c r="AE195"/>
      <c r="AF195"/>
      <c r="AG195"/>
      <c r="AI195"/>
      <c r="AJ195"/>
      <c r="AK195"/>
    </row>
    <row r="196" spans="1:37" ht="25.5" customHeight="1" x14ac:dyDescent="0.2">
      <c r="A196" s="10"/>
      <c r="B196" s="118">
        <v>43558</v>
      </c>
      <c r="C196" s="88">
        <v>0</v>
      </c>
      <c r="D196" s="88">
        <v>0</v>
      </c>
      <c r="E196" s="88">
        <v>0</v>
      </c>
      <c r="F196" s="88">
        <v>0</v>
      </c>
      <c r="G196" s="88">
        <v>0</v>
      </c>
      <c r="H196" s="88">
        <v>0</v>
      </c>
      <c r="I196" s="88">
        <v>0</v>
      </c>
      <c r="J196" s="16"/>
      <c r="K196" s="17">
        <f t="shared" si="0"/>
        <v>1</v>
      </c>
      <c r="L196" s="17">
        <f t="shared" si="1"/>
        <v>3</v>
      </c>
      <c r="M196" s="71"/>
      <c r="N196" s="72"/>
      <c r="O196" s="71"/>
      <c r="P196" s="73"/>
      <c r="Q196" s="73"/>
      <c r="S196"/>
      <c r="T196"/>
      <c r="U196"/>
      <c r="W196"/>
      <c r="X196"/>
      <c r="Y196"/>
      <c r="AA196"/>
      <c r="AB196"/>
      <c r="AC196"/>
      <c r="AE196"/>
      <c r="AF196"/>
      <c r="AG196"/>
      <c r="AI196"/>
      <c r="AJ196"/>
      <c r="AK196"/>
    </row>
    <row r="197" spans="1:37" ht="25.5" customHeight="1" x14ac:dyDescent="0.2">
      <c r="A197" s="10"/>
      <c r="B197" s="118">
        <v>43560</v>
      </c>
      <c r="C197" s="88">
        <v>0</v>
      </c>
      <c r="D197" s="88">
        <v>0</v>
      </c>
      <c r="E197" s="88">
        <v>0</v>
      </c>
      <c r="F197" s="88">
        <v>0</v>
      </c>
      <c r="G197" s="88">
        <v>0</v>
      </c>
      <c r="H197" s="88">
        <v>0</v>
      </c>
      <c r="I197" s="88">
        <v>0</v>
      </c>
      <c r="J197" s="16"/>
      <c r="K197" s="17">
        <f t="shared" si="0"/>
        <v>1</v>
      </c>
      <c r="L197" s="17">
        <f t="shared" si="1"/>
        <v>3</v>
      </c>
      <c r="M197" s="71"/>
      <c r="N197" s="72"/>
      <c r="O197" s="71"/>
      <c r="P197" s="73"/>
      <c r="Q197" s="73"/>
      <c r="S197"/>
      <c r="T197"/>
      <c r="U197"/>
      <c r="W197"/>
      <c r="X197"/>
      <c r="Y197"/>
      <c r="AA197"/>
      <c r="AB197"/>
      <c r="AC197"/>
      <c r="AE197"/>
      <c r="AF197"/>
      <c r="AG197"/>
      <c r="AI197"/>
      <c r="AJ197"/>
      <c r="AK197"/>
    </row>
    <row r="198" spans="1:37" ht="17.100000000000001" customHeight="1" thickBot="1" x14ac:dyDescent="0.25">
      <c r="A198" s="14">
        <v>1</v>
      </c>
      <c r="B198" s="118">
        <v>43562</v>
      </c>
      <c r="C198" s="88">
        <v>0</v>
      </c>
      <c r="D198" s="88">
        <v>0</v>
      </c>
      <c r="E198" s="88">
        <v>0</v>
      </c>
      <c r="F198" s="88">
        <v>0</v>
      </c>
      <c r="G198" s="88">
        <v>0</v>
      </c>
      <c r="H198" s="88">
        <v>0</v>
      </c>
      <c r="I198" s="88">
        <v>0</v>
      </c>
      <c r="J198" s="16"/>
      <c r="K198" s="17">
        <f t="shared" ref="K198:K204" si="2">$C$9</f>
        <v>1</v>
      </c>
      <c r="L198" s="17">
        <f t="shared" ref="L198:L204" si="3">$F$9</f>
        <v>3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S198"/>
      <c r="T198"/>
      <c r="U198"/>
      <c r="W198"/>
      <c r="X198"/>
      <c r="Y198"/>
      <c r="AA198"/>
      <c r="AB198"/>
      <c r="AC198"/>
      <c r="AE198"/>
      <c r="AF198"/>
      <c r="AG198"/>
      <c r="AI198"/>
      <c r="AJ198"/>
      <c r="AK198"/>
    </row>
    <row r="199" spans="1:37" ht="17.100000000000001" customHeight="1" x14ac:dyDescent="0.2">
      <c r="A199" s="14">
        <v>2</v>
      </c>
      <c r="B199" s="118">
        <v>43570</v>
      </c>
      <c r="C199" s="88">
        <v>0</v>
      </c>
      <c r="D199" s="88">
        <v>0</v>
      </c>
      <c r="E199" s="88">
        <v>0</v>
      </c>
      <c r="F199" s="88">
        <v>0</v>
      </c>
      <c r="G199" s="88">
        <v>0</v>
      </c>
      <c r="H199" s="88">
        <v>0</v>
      </c>
      <c r="I199" s="88">
        <v>0</v>
      </c>
      <c r="J199" s="16"/>
      <c r="K199" s="17">
        <f t="shared" si="2"/>
        <v>1</v>
      </c>
      <c r="L199" s="17">
        <f t="shared" si="3"/>
        <v>3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S199" s="49"/>
      <c r="T199" s="49" t="s">
        <v>41</v>
      </c>
      <c r="U199" s="49" t="s">
        <v>40</v>
      </c>
      <c r="W199" s="49"/>
      <c r="X199" s="49" t="s">
        <v>41</v>
      </c>
      <c r="Y199" s="49" t="s">
        <v>40</v>
      </c>
      <c r="AA199" s="49"/>
      <c r="AB199" s="49" t="s">
        <v>41</v>
      </c>
      <c r="AC199" s="49" t="s">
        <v>40</v>
      </c>
      <c r="AE199" s="49"/>
      <c r="AF199" s="49" t="s">
        <v>41</v>
      </c>
      <c r="AG199" s="49" t="s">
        <v>40</v>
      </c>
      <c r="AI199" s="49"/>
      <c r="AJ199" s="49" t="s">
        <v>41</v>
      </c>
      <c r="AK199" s="49" t="s">
        <v>40</v>
      </c>
    </row>
    <row r="200" spans="1:37" ht="17.100000000000001" customHeight="1" x14ac:dyDescent="0.2">
      <c r="A200" s="14">
        <v>3</v>
      </c>
      <c r="B200" s="118">
        <v>43576</v>
      </c>
      <c r="C200" s="88">
        <v>0</v>
      </c>
      <c r="D200" s="88">
        <v>0</v>
      </c>
      <c r="E200" s="88">
        <v>0</v>
      </c>
      <c r="F200" s="88">
        <v>0</v>
      </c>
      <c r="G200" s="88">
        <v>0</v>
      </c>
      <c r="H200" s="88">
        <v>0</v>
      </c>
      <c r="I200" s="88">
        <v>0</v>
      </c>
      <c r="J200" s="16"/>
      <c r="K200" s="17">
        <f t="shared" si="2"/>
        <v>1</v>
      </c>
      <c r="L200" s="17">
        <f t="shared" si="3"/>
        <v>3</v>
      </c>
      <c r="M200" s="18">
        <v>0</v>
      </c>
      <c r="N200" s="18">
        <v>0</v>
      </c>
      <c r="O200" s="18">
        <v>0</v>
      </c>
      <c r="P200" s="18">
        <v>0</v>
      </c>
      <c r="Q200" s="18">
        <v>0</v>
      </c>
      <c r="S200" s="1" t="s">
        <v>39</v>
      </c>
      <c r="T200" s="1">
        <v>2.3809523809523808E-2</v>
      </c>
      <c r="U200" s="1">
        <v>4.2553191489361701E-2</v>
      </c>
      <c r="W200" s="1" t="s">
        <v>39</v>
      </c>
      <c r="X200" s="1">
        <v>7.1428571428571425E-2</v>
      </c>
      <c r="Y200" s="1">
        <v>6.3829787234042548E-2</v>
      </c>
      <c r="AA200" s="1" t="s">
        <v>39</v>
      </c>
      <c r="AB200" s="1">
        <v>0</v>
      </c>
      <c r="AC200" s="1">
        <v>6.3829787234042548E-2</v>
      </c>
      <c r="AE200" s="1" t="s">
        <v>39</v>
      </c>
      <c r="AF200" s="1">
        <v>2.3809523809523808E-2</v>
      </c>
      <c r="AG200" s="1">
        <v>0.1276595744680851</v>
      </c>
      <c r="AI200" s="1" t="s">
        <v>39</v>
      </c>
      <c r="AJ200" s="1">
        <v>0</v>
      </c>
      <c r="AK200" s="1">
        <v>0</v>
      </c>
    </row>
    <row r="201" spans="1:37" ht="17.100000000000001" customHeight="1" x14ac:dyDescent="0.2">
      <c r="A201" s="14">
        <v>4</v>
      </c>
      <c r="B201" s="118">
        <v>43579</v>
      </c>
      <c r="C201" s="88">
        <v>0</v>
      </c>
      <c r="D201" s="88">
        <v>0</v>
      </c>
      <c r="E201" s="88">
        <v>0</v>
      </c>
      <c r="F201" s="88">
        <v>0</v>
      </c>
      <c r="G201" s="88">
        <v>0</v>
      </c>
      <c r="H201" s="88">
        <v>0</v>
      </c>
      <c r="I201" s="88">
        <v>0</v>
      </c>
      <c r="J201" s="16"/>
      <c r="K201" s="17">
        <f t="shared" si="2"/>
        <v>1</v>
      </c>
      <c r="L201" s="17">
        <f t="shared" si="3"/>
        <v>3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S201" s="1" t="s">
        <v>38</v>
      </c>
      <c r="T201" s="1">
        <v>2.3809523809523808E-2</v>
      </c>
      <c r="U201" s="1">
        <v>4.1628122109158186E-2</v>
      </c>
      <c r="W201" s="1" t="s">
        <v>38</v>
      </c>
      <c r="X201" s="1">
        <v>6.7944250871080136E-2</v>
      </c>
      <c r="Y201" s="1">
        <v>6.105457909343201E-2</v>
      </c>
      <c r="AA201" s="1" t="s">
        <v>38</v>
      </c>
      <c r="AB201" s="1">
        <v>0</v>
      </c>
      <c r="AC201" s="1">
        <v>6.105457909343201E-2</v>
      </c>
      <c r="AE201" s="1" t="s">
        <v>38</v>
      </c>
      <c r="AF201" s="1">
        <v>2.3809523809523808E-2</v>
      </c>
      <c r="AG201" s="1">
        <v>0.11378353376503238</v>
      </c>
      <c r="AI201" s="1" t="s">
        <v>38</v>
      </c>
      <c r="AJ201" s="1">
        <v>0</v>
      </c>
      <c r="AK201" s="1">
        <v>0</v>
      </c>
    </row>
    <row r="202" spans="1:37" ht="17.100000000000001" customHeight="1" x14ac:dyDescent="0.2">
      <c r="A202" s="14">
        <v>5</v>
      </c>
      <c r="B202" s="118">
        <v>43580</v>
      </c>
      <c r="C202" s="88">
        <v>0</v>
      </c>
      <c r="D202" s="88">
        <v>0</v>
      </c>
      <c r="E202" s="88">
        <v>0</v>
      </c>
      <c r="F202" s="88">
        <v>0</v>
      </c>
      <c r="G202" s="88">
        <v>0</v>
      </c>
      <c r="H202" s="88">
        <v>0</v>
      </c>
      <c r="I202" s="88">
        <v>0</v>
      </c>
      <c r="J202" s="16"/>
      <c r="K202" s="17">
        <f t="shared" si="2"/>
        <v>1</v>
      </c>
      <c r="L202" s="17">
        <f t="shared" si="3"/>
        <v>3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  <c r="S202" s="1" t="s">
        <v>37</v>
      </c>
      <c r="T202" s="1">
        <v>42</v>
      </c>
      <c r="U202" s="1">
        <v>47</v>
      </c>
      <c r="W202" s="1" t="s">
        <v>37</v>
      </c>
      <c r="X202" s="1">
        <v>42</v>
      </c>
      <c r="Y202" s="1">
        <v>47</v>
      </c>
      <c r="AA202" s="1" t="s">
        <v>37</v>
      </c>
      <c r="AB202" s="1">
        <v>42</v>
      </c>
      <c r="AC202" s="1">
        <v>47</v>
      </c>
      <c r="AE202" s="1" t="s">
        <v>37</v>
      </c>
      <c r="AF202" s="1">
        <v>42</v>
      </c>
      <c r="AG202" s="1">
        <v>47</v>
      </c>
      <c r="AI202" s="1" t="s">
        <v>37</v>
      </c>
      <c r="AJ202" s="1">
        <v>42</v>
      </c>
      <c r="AK202" s="1">
        <v>47</v>
      </c>
    </row>
    <row r="203" spans="1:37" ht="17.100000000000001" customHeight="1" x14ac:dyDescent="0.2">
      <c r="A203" s="14">
        <v>6</v>
      </c>
      <c r="B203" s="118">
        <v>43581</v>
      </c>
      <c r="C203" s="88">
        <v>0</v>
      </c>
      <c r="D203" s="88">
        <v>0</v>
      </c>
      <c r="E203" s="88">
        <v>0</v>
      </c>
      <c r="F203" s="88">
        <v>0</v>
      </c>
      <c r="G203" s="88">
        <v>0</v>
      </c>
      <c r="H203" s="88">
        <v>0</v>
      </c>
      <c r="I203" s="88">
        <v>0</v>
      </c>
      <c r="J203" s="16"/>
      <c r="K203" s="17">
        <f t="shared" si="2"/>
        <v>1</v>
      </c>
      <c r="L203" s="17">
        <f t="shared" si="3"/>
        <v>3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S203" s="1" t="s">
        <v>36</v>
      </c>
      <c r="T203" s="1">
        <v>0</v>
      </c>
      <c r="U203" s="1"/>
      <c r="W203" s="1" t="s">
        <v>36</v>
      </c>
      <c r="X203" s="1">
        <v>0</v>
      </c>
      <c r="Y203" s="1"/>
      <c r="AA203" s="1" t="s">
        <v>36</v>
      </c>
      <c r="AB203" s="1">
        <v>0</v>
      </c>
      <c r="AC203" s="1"/>
      <c r="AE203" s="1" t="s">
        <v>36</v>
      </c>
      <c r="AF203" s="1">
        <v>0</v>
      </c>
      <c r="AG203" s="1"/>
      <c r="AI203" s="1" t="s">
        <v>36</v>
      </c>
      <c r="AJ203" s="1">
        <v>0</v>
      </c>
      <c r="AK203" s="1"/>
    </row>
    <row r="204" spans="1:37" ht="17.100000000000001" customHeight="1" x14ac:dyDescent="0.2">
      <c r="A204" s="14">
        <v>7</v>
      </c>
      <c r="B204" s="118">
        <v>43581</v>
      </c>
      <c r="C204" s="88">
        <v>0</v>
      </c>
      <c r="D204" s="88">
        <v>0</v>
      </c>
      <c r="E204" s="88">
        <v>0</v>
      </c>
      <c r="F204" s="88">
        <v>1</v>
      </c>
      <c r="G204" s="88">
        <v>0</v>
      </c>
      <c r="H204" s="88">
        <v>0</v>
      </c>
      <c r="I204" s="88">
        <v>0</v>
      </c>
      <c r="J204" s="16"/>
      <c r="K204" s="17">
        <f t="shared" si="2"/>
        <v>1</v>
      </c>
      <c r="L204" s="17">
        <f t="shared" si="3"/>
        <v>3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S204" s="1" t="s">
        <v>35</v>
      </c>
      <c r="T204" s="1">
        <v>85</v>
      </c>
      <c r="U204" s="1"/>
      <c r="W204" s="1" t="s">
        <v>35</v>
      </c>
      <c r="X204" s="1">
        <v>85</v>
      </c>
      <c r="Y204" s="1"/>
      <c r="AA204" s="1" t="s">
        <v>35</v>
      </c>
      <c r="AB204" s="1">
        <v>46</v>
      </c>
      <c r="AC204" s="1"/>
      <c r="AE204" s="1" t="s">
        <v>35</v>
      </c>
      <c r="AF204" s="1">
        <v>66</v>
      </c>
      <c r="AG204" s="1"/>
      <c r="AI204" s="1" t="s">
        <v>35</v>
      </c>
      <c r="AJ204" s="1">
        <v>65535</v>
      </c>
      <c r="AK204" s="1"/>
    </row>
    <row r="205" spans="1:37" ht="17.100000000000001" customHeight="1" x14ac:dyDescent="0.2">
      <c r="A205" s="14">
        <v>8</v>
      </c>
      <c r="B205" s="118">
        <v>43584</v>
      </c>
      <c r="C205" s="88">
        <v>0</v>
      </c>
      <c r="D205" s="88">
        <v>0</v>
      </c>
      <c r="E205" s="88">
        <v>0</v>
      </c>
      <c r="F205" s="88">
        <v>0</v>
      </c>
      <c r="G205" s="88">
        <v>0</v>
      </c>
      <c r="H205" s="88">
        <v>0</v>
      </c>
      <c r="I205" s="88">
        <v>0</v>
      </c>
      <c r="J205" s="16"/>
      <c r="K205" s="17">
        <f t="shared" ref="K205:K261" si="4">$C$9</f>
        <v>1</v>
      </c>
      <c r="L205" s="17">
        <f t="shared" ref="L205:L261" si="5">$F$9</f>
        <v>3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S205" s="1" t="s">
        <v>34</v>
      </c>
      <c r="T205" s="1">
        <v>-0.49179242197027456</v>
      </c>
      <c r="U205" s="1"/>
      <c r="W205" s="1" t="s">
        <v>34</v>
      </c>
      <c r="X205" s="1">
        <v>0.14070003981728135</v>
      </c>
      <c r="Y205" s="1"/>
      <c r="AA205" s="1" t="s">
        <v>34</v>
      </c>
      <c r="AB205" s="1">
        <v>-1.7709781580707413</v>
      </c>
      <c r="AC205" s="1"/>
      <c r="AE205" s="1" t="s">
        <v>34</v>
      </c>
      <c r="AF205" s="1">
        <v>-1.8998946568747577</v>
      </c>
      <c r="AG205" s="1"/>
      <c r="AI205" s="1" t="s">
        <v>34</v>
      </c>
      <c r="AJ205" s="1">
        <v>65535</v>
      </c>
      <c r="AK205" s="1"/>
    </row>
    <row r="206" spans="1:37" ht="17.100000000000001" customHeight="1" x14ac:dyDescent="0.2">
      <c r="A206" s="14">
        <v>9</v>
      </c>
      <c r="B206" s="118">
        <v>43587</v>
      </c>
      <c r="C206" s="88">
        <v>0</v>
      </c>
      <c r="D206" s="88">
        <v>0</v>
      </c>
      <c r="E206" s="88">
        <v>0</v>
      </c>
      <c r="F206" s="88">
        <v>0</v>
      </c>
      <c r="G206" s="88">
        <v>0</v>
      </c>
      <c r="H206" s="88">
        <v>0</v>
      </c>
      <c r="I206" s="88">
        <v>0</v>
      </c>
      <c r="J206" s="16"/>
      <c r="K206" s="17">
        <f t="shared" si="4"/>
        <v>1</v>
      </c>
      <c r="L206" s="17">
        <f t="shared" si="5"/>
        <v>3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S206" s="1" t="s">
        <v>33</v>
      </c>
      <c r="T206" s="1">
        <v>0.31206687811819711</v>
      </c>
      <c r="U206" s="1"/>
      <c r="W206" s="1" t="s">
        <v>33</v>
      </c>
      <c r="X206" s="1">
        <v>0.44421990648187948</v>
      </c>
      <c r="Y206" s="1"/>
      <c r="AA206" s="1" t="s">
        <v>33</v>
      </c>
      <c r="AB206" s="1">
        <v>4.1595018724092964E-2</v>
      </c>
      <c r="AC206" s="1"/>
      <c r="AE206" s="1" t="s">
        <v>33</v>
      </c>
      <c r="AF206" s="1">
        <v>3.0908603829121716E-2</v>
      </c>
      <c r="AG206" s="1"/>
      <c r="AI206" s="1" t="s">
        <v>33</v>
      </c>
      <c r="AJ206" s="1" t="e">
        <v>#NUM!</v>
      </c>
      <c r="AK206" s="1"/>
    </row>
    <row r="207" spans="1:37" ht="17.100000000000001" customHeight="1" x14ac:dyDescent="0.2">
      <c r="A207" s="14">
        <v>10</v>
      </c>
      <c r="B207" s="118">
        <v>43593</v>
      </c>
      <c r="C207" s="88">
        <v>0</v>
      </c>
      <c r="D207" s="88">
        <v>0</v>
      </c>
      <c r="E207" s="88">
        <v>0</v>
      </c>
      <c r="F207" s="88">
        <v>0</v>
      </c>
      <c r="G207" s="88">
        <v>0</v>
      </c>
      <c r="H207" s="88">
        <v>0</v>
      </c>
      <c r="I207" s="88">
        <v>0</v>
      </c>
      <c r="J207" s="16"/>
      <c r="K207" s="17">
        <f t="shared" si="4"/>
        <v>1</v>
      </c>
      <c r="L207" s="17">
        <f t="shared" si="5"/>
        <v>3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S207" s="1" t="s">
        <v>32</v>
      </c>
      <c r="T207" s="1">
        <v>1.6629784997019019</v>
      </c>
      <c r="U207" s="1"/>
      <c r="W207" s="1" t="s">
        <v>32</v>
      </c>
      <c r="X207" s="1">
        <v>1.6629784997019019</v>
      </c>
      <c r="Y207" s="1"/>
      <c r="AA207" s="1" t="s">
        <v>32</v>
      </c>
      <c r="AB207" s="1">
        <v>1.678660413556865</v>
      </c>
      <c r="AC207" s="1"/>
      <c r="AE207" s="1" t="s">
        <v>32</v>
      </c>
      <c r="AF207" s="1">
        <v>1.6682705142276302</v>
      </c>
      <c r="AG207" s="1"/>
      <c r="AI207" s="1" t="s">
        <v>32</v>
      </c>
      <c r="AJ207" s="1" t="e">
        <v>#NUM!</v>
      </c>
      <c r="AK207" s="1"/>
    </row>
    <row r="208" spans="1:37" ht="17.100000000000001" customHeight="1" x14ac:dyDescent="0.2">
      <c r="A208" s="14">
        <v>11</v>
      </c>
      <c r="B208" s="118">
        <v>43594</v>
      </c>
      <c r="C208" s="88">
        <v>0</v>
      </c>
      <c r="D208" s="88">
        <v>0</v>
      </c>
      <c r="E208" s="88">
        <v>0</v>
      </c>
      <c r="F208" s="88">
        <v>0</v>
      </c>
      <c r="G208" s="88">
        <v>0</v>
      </c>
      <c r="H208" s="88">
        <v>0</v>
      </c>
      <c r="I208" s="88">
        <v>0</v>
      </c>
      <c r="J208" s="16"/>
      <c r="K208" s="17">
        <f t="shared" si="4"/>
        <v>1</v>
      </c>
      <c r="L208" s="17">
        <f t="shared" si="5"/>
        <v>3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S208" s="1" t="s">
        <v>31</v>
      </c>
      <c r="T208" s="1">
        <v>0.62413375623639422</v>
      </c>
      <c r="U208" s="1"/>
      <c r="W208" s="1" t="s">
        <v>31</v>
      </c>
      <c r="X208" s="1">
        <v>0.88843981296375896</v>
      </c>
      <c r="Y208" s="1"/>
      <c r="AA208" s="1" t="s">
        <v>31</v>
      </c>
      <c r="AB208" s="1">
        <v>8.3190037448185927E-2</v>
      </c>
      <c r="AC208" s="1"/>
      <c r="AE208" s="1" t="s">
        <v>31</v>
      </c>
      <c r="AF208" s="1">
        <v>6.1817207658243431E-2</v>
      </c>
      <c r="AG208" s="1"/>
      <c r="AI208" s="1" t="s">
        <v>31</v>
      </c>
      <c r="AJ208" s="1" t="e">
        <v>#NUM!</v>
      </c>
      <c r="AK208" s="1"/>
    </row>
    <row r="209" spans="1:37" ht="17.100000000000001" customHeight="1" thickBot="1" x14ac:dyDescent="0.25">
      <c r="A209" s="14">
        <v>12</v>
      </c>
      <c r="B209" s="118">
        <v>43597</v>
      </c>
      <c r="C209" s="88">
        <v>0</v>
      </c>
      <c r="D209" s="88">
        <v>0</v>
      </c>
      <c r="E209" s="88">
        <v>0</v>
      </c>
      <c r="F209" s="88">
        <v>0</v>
      </c>
      <c r="G209" s="88">
        <v>0</v>
      </c>
      <c r="H209" s="88">
        <v>0</v>
      </c>
      <c r="I209" s="88">
        <v>0</v>
      </c>
      <c r="J209" s="16"/>
      <c r="K209" s="17">
        <f t="shared" si="4"/>
        <v>1</v>
      </c>
      <c r="L209" s="17">
        <f t="shared" si="5"/>
        <v>3</v>
      </c>
      <c r="M209" s="18">
        <v>1</v>
      </c>
      <c r="N209" s="18">
        <v>0</v>
      </c>
      <c r="O209" s="18">
        <v>0</v>
      </c>
      <c r="P209" s="18">
        <v>0</v>
      </c>
      <c r="Q209" s="18">
        <v>0</v>
      </c>
      <c r="S209" s="48" t="s">
        <v>30</v>
      </c>
      <c r="T209" s="48">
        <v>1.9882679074772251</v>
      </c>
      <c r="U209" s="48"/>
      <c r="W209" s="48" t="s">
        <v>30</v>
      </c>
      <c r="X209" s="48">
        <v>1.9882679074772251</v>
      </c>
      <c r="Y209" s="48"/>
      <c r="AA209" s="48" t="s">
        <v>30</v>
      </c>
      <c r="AB209" s="48">
        <v>2.0128955989194299</v>
      </c>
      <c r="AC209" s="48"/>
      <c r="AE209" s="48" t="s">
        <v>30</v>
      </c>
      <c r="AF209" s="48">
        <v>1.996564418952312</v>
      </c>
      <c r="AG209" s="48"/>
      <c r="AI209" s="48" t="s">
        <v>30</v>
      </c>
      <c r="AJ209" s="48" t="e">
        <v>#NUM!</v>
      </c>
      <c r="AK209" s="48"/>
    </row>
    <row r="210" spans="1:37" ht="17.100000000000001" customHeight="1" x14ac:dyDescent="0.2">
      <c r="A210" s="14">
        <v>13</v>
      </c>
      <c r="B210" s="118">
        <v>43601</v>
      </c>
      <c r="C210" s="88">
        <v>0</v>
      </c>
      <c r="D210" s="88">
        <v>0</v>
      </c>
      <c r="E210" s="88">
        <v>0</v>
      </c>
      <c r="F210" s="88">
        <v>0</v>
      </c>
      <c r="G210" s="88">
        <v>0</v>
      </c>
      <c r="H210" s="88">
        <v>1</v>
      </c>
      <c r="I210" s="88">
        <v>0</v>
      </c>
      <c r="J210" s="16"/>
      <c r="K210" s="17">
        <f t="shared" si="4"/>
        <v>1</v>
      </c>
      <c r="L210" s="17">
        <f t="shared" si="5"/>
        <v>3</v>
      </c>
      <c r="M210" s="18">
        <v>0</v>
      </c>
      <c r="N210" s="18">
        <v>0</v>
      </c>
      <c r="O210" s="18">
        <v>0</v>
      </c>
      <c r="P210" s="18">
        <v>0</v>
      </c>
      <c r="Q210" s="18">
        <v>0</v>
      </c>
    </row>
    <row r="211" spans="1:37" ht="17.100000000000001" customHeight="1" x14ac:dyDescent="0.2">
      <c r="A211" s="14">
        <v>14</v>
      </c>
      <c r="B211" s="118">
        <v>43603</v>
      </c>
      <c r="C211" s="88">
        <v>0</v>
      </c>
      <c r="D211" s="88">
        <v>0</v>
      </c>
      <c r="E211" s="88">
        <v>0</v>
      </c>
      <c r="F211" s="88">
        <v>0</v>
      </c>
      <c r="G211" s="88">
        <v>0</v>
      </c>
      <c r="H211" s="88">
        <v>0</v>
      </c>
      <c r="I211" s="88">
        <v>0</v>
      </c>
      <c r="J211" s="16"/>
      <c r="K211" s="17">
        <f t="shared" si="4"/>
        <v>1</v>
      </c>
      <c r="L211" s="17">
        <f t="shared" si="5"/>
        <v>3</v>
      </c>
      <c r="M211" s="18">
        <v>0</v>
      </c>
      <c r="N211" s="18">
        <v>0</v>
      </c>
      <c r="O211" s="18">
        <v>0</v>
      </c>
      <c r="P211" s="18">
        <v>0</v>
      </c>
      <c r="Q211" s="18">
        <v>0</v>
      </c>
    </row>
    <row r="212" spans="1:37" ht="17.100000000000001" customHeight="1" x14ac:dyDescent="0.2">
      <c r="A212" s="14">
        <v>15</v>
      </c>
      <c r="B212" s="118">
        <v>43606</v>
      </c>
      <c r="C212" s="88">
        <v>0</v>
      </c>
      <c r="D212" s="88">
        <v>0</v>
      </c>
      <c r="E212" s="88">
        <v>0</v>
      </c>
      <c r="F212" s="88">
        <v>0</v>
      </c>
      <c r="G212" s="88">
        <v>0</v>
      </c>
      <c r="H212" s="88">
        <v>0</v>
      </c>
      <c r="I212" s="88">
        <v>0</v>
      </c>
      <c r="J212" s="16"/>
      <c r="K212" s="17">
        <f t="shared" si="4"/>
        <v>1</v>
      </c>
      <c r="L212" s="17">
        <f t="shared" si="5"/>
        <v>3</v>
      </c>
      <c r="M212" s="18">
        <v>0</v>
      </c>
      <c r="N212" s="18">
        <v>0</v>
      </c>
      <c r="O212" s="18">
        <v>0</v>
      </c>
      <c r="P212" s="18">
        <v>0</v>
      </c>
      <c r="Q212" s="18">
        <v>0</v>
      </c>
    </row>
    <row r="213" spans="1:37" ht="17.100000000000001" customHeight="1" x14ac:dyDescent="0.2">
      <c r="A213" s="14">
        <v>16</v>
      </c>
      <c r="B213" s="118">
        <v>43609</v>
      </c>
      <c r="C213" s="88">
        <v>0</v>
      </c>
      <c r="D213" s="88">
        <v>0</v>
      </c>
      <c r="E213" s="88">
        <v>0</v>
      </c>
      <c r="F213" s="88">
        <v>0</v>
      </c>
      <c r="G213" s="88">
        <v>0</v>
      </c>
      <c r="H213" s="88">
        <v>0</v>
      </c>
      <c r="I213" s="88">
        <v>0</v>
      </c>
      <c r="J213" s="16"/>
      <c r="K213" s="17">
        <f t="shared" si="4"/>
        <v>1</v>
      </c>
      <c r="L213" s="17">
        <f t="shared" si="5"/>
        <v>3</v>
      </c>
      <c r="M213" s="18">
        <v>0</v>
      </c>
      <c r="N213" s="18">
        <v>0</v>
      </c>
      <c r="O213" s="18">
        <v>0</v>
      </c>
      <c r="P213" s="18">
        <v>0</v>
      </c>
      <c r="Q213" s="18">
        <v>0</v>
      </c>
    </row>
    <row r="214" spans="1:37" ht="17.100000000000001" customHeight="1" x14ac:dyDescent="0.2">
      <c r="A214" s="14">
        <v>17</v>
      </c>
      <c r="B214" s="118">
        <v>43610</v>
      </c>
      <c r="C214" s="88">
        <v>0</v>
      </c>
      <c r="D214" s="88">
        <v>0</v>
      </c>
      <c r="E214" s="88">
        <v>0</v>
      </c>
      <c r="F214" s="88">
        <v>0</v>
      </c>
      <c r="G214" s="88">
        <v>0</v>
      </c>
      <c r="H214" s="88">
        <v>0</v>
      </c>
      <c r="I214" s="88">
        <v>0</v>
      </c>
      <c r="J214" s="16"/>
      <c r="K214" s="17">
        <f t="shared" si="4"/>
        <v>1</v>
      </c>
      <c r="L214" s="17">
        <f t="shared" si="5"/>
        <v>3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</row>
    <row r="215" spans="1:37" ht="17.100000000000001" customHeight="1" x14ac:dyDescent="0.2">
      <c r="A215" s="14">
        <v>18</v>
      </c>
      <c r="B215" s="118">
        <v>43613</v>
      </c>
      <c r="C215" s="88">
        <v>0</v>
      </c>
      <c r="D215" s="88">
        <v>0</v>
      </c>
      <c r="E215" s="88">
        <v>0</v>
      </c>
      <c r="F215" s="88">
        <v>0</v>
      </c>
      <c r="G215" s="88">
        <v>0</v>
      </c>
      <c r="H215" s="88">
        <v>0</v>
      </c>
      <c r="I215" s="88">
        <v>0</v>
      </c>
      <c r="J215" s="16"/>
      <c r="K215" s="17">
        <f t="shared" si="4"/>
        <v>1</v>
      </c>
      <c r="L215" s="17">
        <f t="shared" si="5"/>
        <v>3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</row>
    <row r="216" spans="1:37" ht="17.100000000000001" customHeight="1" x14ac:dyDescent="0.2">
      <c r="A216" s="14">
        <v>19</v>
      </c>
      <c r="B216" s="118">
        <v>43617</v>
      </c>
      <c r="C216" s="88">
        <v>0</v>
      </c>
      <c r="D216" s="88">
        <v>0</v>
      </c>
      <c r="E216" s="88">
        <v>0</v>
      </c>
      <c r="F216" s="88">
        <v>0</v>
      </c>
      <c r="G216" s="88">
        <v>0</v>
      </c>
      <c r="H216" s="88">
        <v>0</v>
      </c>
      <c r="I216" s="88">
        <v>0</v>
      </c>
      <c r="J216" s="16"/>
      <c r="K216" s="17">
        <f t="shared" si="4"/>
        <v>1</v>
      </c>
      <c r="L216" s="17">
        <f t="shared" si="5"/>
        <v>3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</row>
    <row r="217" spans="1:37" ht="17.100000000000001" customHeight="1" x14ac:dyDescent="0.2">
      <c r="A217" s="14">
        <v>20</v>
      </c>
      <c r="B217" s="118">
        <v>43620</v>
      </c>
      <c r="C217" s="88">
        <v>0</v>
      </c>
      <c r="D217" s="88">
        <v>0</v>
      </c>
      <c r="E217" s="88">
        <v>0</v>
      </c>
      <c r="F217" s="88">
        <v>0</v>
      </c>
      <c r="G217" s="88">
        <v>0</v>
      </c>
      <c r="H217" s="88">
        <v>0</v>
      </c>
      <c r="I217" s="88">
        <v>0</v>
      </c>
      <c r="J217" s="16"/>
      <c r="K217" s="17">
        <f t="shared" si="4"/>
        <v>1</v>
      </c>
      <c r="L217" s="17">
        <f t="shared" si="5"/>
        <v>3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</row>
    <row r="218" spans="1:37" ht="17.100000000000001" customHeight="1" x14ac:dyDescent="0.2">
      <c r="A218" s="14">
        <v>21</v>
      </c>
      <c r="B218" s="118">
        <v>43626</v>
      </c>
      <c r="C218" s="88">
        <v>0</v>
      </c>
      <c r="D218" s="88">
        <v>0</v>
      </c>
      <c r="E218" s="88">
        <v>0</v>
      </c>
      <c r="F218" s="88">
        <v>0</v>
      </c>
      <c r="G218" s="88">
        <v>0</v>
      </c>
      <c r="H218" s="88">
        <v>0</v>
      </c>
      <c r="I218" s="88">
        <v>0</v>
      </c>
      <c r="J218" s="16"/>
      <c r="K218" s="17">
        <f t="shared" si="4"/>
        <v>1</v>
      </c>
      <c r="L218" s="17">
        <f t="shared" si="5"/>
        <v>3</v>
      </c>
      <c r="M218" s="18">
        <v>0</v>
      </c>
      <c r="N218" s="18">
        <v>1</v>
      </c>
      <c r="O218" s="18">
        <v>0</v>
      </c>
      <c r="P218" s="18">
        <v>0</v>
      </c>
      <c r="Q218" s="18">
        <v>0</v>
      </c>
    </row>
    <row r="219" spans="1:37" ht="17.100000000000001" customHeight="1" x14ac:dyDescent="0.2">
      <c r="A219" s="14">
        <v>22</v>
      </c>
      <c r="B219" s="118">
        <v>43628</v>
      </c>
      <c r="C219" s="88">
        <v>1</v>
      </c>
      <c r="D219" s="88">
        <v>0</v>
      </c>
      <c r="E219" s="88">
        <v>0</v>
      </c>
      <c r="F219" s="88">
        <v>0</v>
      </c>
      <c r="G219" s="88">
        <v>0</v>
      </c>
      <c r="H219" s="88">
        <v>0</v>
      </c>
      <c r="I219" s="88">
        <v>0</v>
      </c>
      <c r="J219" s="16"/>
      <c r="K219" s="17">
        <f t="shared" si="4"/>
        <v>1</v>
      </c>
      <c r="L219" s="17">
        <f t="shared" si="5"/>
        <v>3</v>
      </c>
      <c r="M219" s="18">
        <v>0</v>
      </c>
      <c r="N219" s="18">
        <v>1</v>
      </c>
      <c r="O219" s="18">
        <v>0</v>
      </c>
      <c r="P219" s="18">
        <v>0</v>
      </c>
      <c r="Q219" s="18">
        <v>0</v>
      </c>
    </row>
    <row r="220" spans="1:37" ht="17.100000000000001" customHeight="1" x14ac:dyDescent="0.2">
      <c r="A220" s="14">
        <v>23</v>
      </c>
      <c r="B220" s="118">
        <v>43630</v>
      </c>
      <c r="C220" s="88">
        <v>0</v>
      </c>
      <c r="D220" s="88">
        <v>0</v>
      </c>
      <c r="E220" s="88">
        <v>0</v>
      </c>
      <c r="F220" s="88">
        <v>0</v>
      </c>
      <c r="G220" s="88">
        <v>0</v>
      </c>
      <c r="H220" s="88">
        <v>0</v>
      </c>
      <c r="I220" s="88">
        <v>0</v>
      </c>
      <c r="J220" s="16"/>
      <c r="K220" s="17">
        <f t="shared" si="4"/>
        <v>1</v>
      </c>
      <c r="L220" s="17">
        <f t="shared" si="5"/>
        <v>3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</row>
    <row r="221" spans="1:37" ht="17.100000000000001" customHeight="1" x14ac:dyDescent="0.2">
      <c r="A221" s="14">
        <v>24</v>
      </c>
      <c r="B221" s="118">
        <v>43633</v>
      </c>
      <c r="C221" s="88">
        <v>0</v>
      </c>
      <c r="D221" s="88">
        <v>0</v>
      </c>
      <c r="E221" s="88">
        <v>0</v>
      </c>
      <c r="F221" s="88">
        <v>0</v>
      </c>
      <c r="G221" s="88">
        <v>0</v>
      </c>
      <c r="H221" s="88">
        <v>0</v>
      </c>
      <c r="I221" s="88">
        <v>0</v>
      </c>
      <c r="J221" s="16"/>
      <c r="K221" s="17">
        <f t="shared" si="4"/>
        <v>1</v>
      </c>
      <c r="L221" s="17">
        <f t="shared" si="5"/>
        <v>3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</row>
    <row r="222" spans="1:37" ht="17.100000000000001" customHeight="1" x14ac:dyDescent="0.2">
      <c r="A222" s="14">
        <v>25</v>
      </c>
      <c r="B222" s="118">
        <v>43636</v>
      </c>
      <c r="C222" s="88">
        <v>0</v>
      </c>
      <c r="D222" s="88">
        <v>0</v>
      </c>
      <c r="E222" s="88">
        <v>0</v>
      </c>
      <c r="F222" s="88">
        <v>0</v>
      </c>
      <c r="G222" s="88">
        <v>0</v>
      </c>
      <c r="H222" s="88">
        <v>0</v>
      </c>
      <c r="I222" s="88">
        <v>0</v>
      </c>
      <c r="J222" s="16"/>
      <c r="K222" s="17">
        <f t="shared" si="4"/>
        <v>1</v>
      </c>
      <c r="L222" s="17">
        <f t="shared" si="5"/>
        <v>3</v>
      </c>
      <c r="M222" s="18">
        <v>0</v>
      </c>
      <c r="N222" s="18">
        <v>0</v>
      </c>
      <c r="O222" s="18">
        <v>0</v>
      </c>
      <c r="P222" s="18">
        <v>0</v>
      </c>
      <c r="Q222" s="18">
        <v>0</v>
      </c>
    </row>
    <row r="223" spans="1:37" ht="17.100000000000001" customHeight="1" x14ac:dyDescent="0.2">
      <c r="A223" s="14">
        <v>26</v>
      </c>
      <c r="B223" s="118">
        <v>43637</v>
      </c>
      <c r="C223" s="88">
        <v>0</v>
      </c>
      <c r="D223" s="88">
        <v>0</v>
      </c>
      <c r="E223" s="88">
        <v>0</v>
      </c>
      <c r="F223" s="88">
        <v>0</v>
      </c>
      <c r="G223" s="88">
        <v>0</v>
      </c>
      <c r="H223" s="88">
        <v>0</v>
      </c>
      <c r="I223" s="88">
        <v>0</v>
      </c>
      <c r="J223" s="16"/>
      <c r="K223" s="17">
        <f t="shared" si="4"/>
        <v>1</v>
      </c>
      <c r="L223" s="17">
        <f t="shared" si="5"/>
        <v>3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</row>
    <row r="224" spans="1:37" ht="17.100000000000001" customHeight="1" x14ac:dyDescent="0.2">
      <c r="A224" s="14">
        <v>27</v>
      </c>
      <c r="B224" s="118">
        <v>43637</v>
      </c>
      <c r="C224" s="88">
        <v>0</v>
      </c>
      <c r="D224" s="88">
        <v>0</v>
      </c>
      <c r="E224" s="88">
        <v>0</v>
      </c>
      <c r="F224" s="88">
        <v>0</v>
      </c>
      <c r="G224" s="88">
        <v>0</v>
      </c>
      <c r="H224" s="88">
        <v>0</v>
      </c>
      <c r="I224" s="88">
        <v>0</v>
      </c>
      <c r="J224" s="16"/>
      <c r="K224" s="17">
        <f t="shared" si="4"/>
        <v>1</v>
      </c>
      <c r="L224" s="17">
        <f t="shared" si="5"/>
        <v>3</v>
      </c>
      <c r="M224" s="18">
        <v>0</v>
      </c>
      <c r="N224" s="18">
        <v>0</v>
      </c>
      <c r="O224" s="18">
        <v>0</v>
      </c>
      <c r="P224" s="18">
        <v>0</v>
      </c>
      <c r="Q224" s="18">
        <v>0</v>
      </c>
    </row>
    <row r="225" spans="1:17" ht="17.100000000000001" customHeight="1" x14ac:dyDescent="0.2">
      <c r="A225" s="14">
        <v>28</v>
      </c>
      <c r="B225" s="118">
        <v>43641</v>
      </c>
      <c r="C225" s="88">
        <v>0</v>
      </c>
      <c r="D225" s="88">
        <v>0</v>
      </c>
      <c r="E225" s="88">
        <v>0</v>
      </c>
      <c r="F225" s="88">
        <v>0</v>
      </c>
      <c r="G225" s="88">
        <v>0</v>
      </c>
      <c r="H225" s="88">
        <v>0</v>
      </c>
      <c r="I225" s="88">
        <v>0</v>
      </c>
      <c r="J225" s="16"/>
      <c r="K225" s="17">
        <f t="shared" si="4"/>
        <v>1</v>
      </c>
      <c r="L225" s="17">
        <f t="shared" si="5"/>
        <v>3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</row>
    <row r="226" spans="1:17" ht="17.100000000000001" customHeight="1" x14ac:dyDescent="0.2">
      <c r="A226" s="14">
        <v>29</v>
      </c>
      <c r="B226" s="118">
        <v>43643</v>
      </c>
      <c r="C226" s="88">
        <v>0</v>
      </c>
      <c r="D226" s="88">
        <v>0</v>
      </c>
      <c r="E226" s="88">
        <v>0</v>
      </c>
      <c r="F226" s="88">
        <v>0</v>
      </c>
      <c r="G226" s="88">
        <v>0</v>
      </c>
      <c r="H226" s="88">
        <v>0</v>
      </c>
      <c r="I226" s="88">
        <v>0</v>
      </c>
      <c r="J226" s="16"/>
      <c r="K226" s="17">
        <f t="shared" si="4"/>
        <v>1</v>
      </c>
      <c r="L226" s="17">
        <f t="shared" si="5"/>
        <v>3</v>
      </c>
      <c r="M226" s="18">
        <v>0</v>
      </c>
      <c r="N226" s="18">
        <v>0</v>
      </c>
      <c r="O226" s="18">
        <v>0</v>
      </c>
      <c r="P226" s="18">
        <v>0</v>
      </c>
      <c r="Q226" s="18">
        <v>0</v>
      </c>
    </row>
    <row r="227" spans="1:17" ht="17.100000000000001" customHeight="1" x14ac:dyDescent="0.2">
      <c r="A227" s="14">
        <v>30</v>
      </c>
      <c r="B227" s="118">
        <v>43645</v>
      </c>
      <c r="C227" s="88">
        <v>0</v>
      </c>
      <c r="D227" s="88">
        <v>0</v>
      </c>
      <c r="E227" s="88">
        <v>0</v>
      </c>
      <c r="F227" s="88">
        <v>0</v>
      </c>
      <c r="G227" s="88">
        <v>0</v>
      </c>
      <c r="H227" s="88">
        <v>0</v>
      </c>
      <c r="I227" s="88">
        <v>0</v>
      </c>
      <c r="J227" s="16"/>
      <c r="K227" s="17">
        <f t="shared" si="4"/>
        <v>1</v>
      </c>
      <c r="L227" s="17">
        <f t="shared" si="5"/>
        <v>3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</row>
    <row r="228" spans="1:17" ht="17.100000000000001" customHeight="1" x14ac:dyDescent="0.2">
      <c r="A228" s="14">
        <v>31</v>
      </c>
      <c r="B228" s="118">
        <v>43651</v>
      </c>
      <c r="C228" s="125">
        <v>0</v>
      </c>
      <c r="D228" s="125">
        <v>0</v>
      </c>
      <c r="E228" s="125">
        <v>0</v>
      </c>
      <c r="F228" s="125">
        <v>0</v>
      </c>
      <c r="G228" s="125">
        <v>0</v>
      </c>
      <c r="H228" s="125">
        <v>0</v>
      </c>
      <c r="I228" s="125">
        <v>0</v>
      </c>
      <c r="J228" s="16"/>
      <c r="K228" s="17">
        <f t="shared" si="4"/>
        <v>1</v>
      </c>
      <c r="L228" s="17">
        <f t="shared" si="5"/>
        <v>3</v>
      </c>
      <c r="M228" s="18">
        <v>0</v>
      </c>
      <c r="N228" s="18">
        <v>0</v>
      </c>
      <c r="O228" s="18">
        <v>0</v>
      </c>
      <c r="P228" s="18">
        <v>0</v>
      </c>
      <c r="Q228" s="18">
        <v>0</v>
      </c>
    </row>
    <row r="229" spans="1:17" ht="17.100000000000001" customHeight="1" x14ac:dyDescent="0.2">
      <c r="A229" s="14">
        <v>32</v>
      </c>
      <c r="B229" s="118">
        <v>43652</v>
      </c>
      <c r="C229" s="125">
        <v>0</v>
      </c>
      <c r="D229" s="125">
        <v>0</v>
      </c>
      <c r="E229" s="125">
        <v>0</v>
      </c>
      <c r="F229" s="125">
        <v>0</v>
      </c>
      <c r="G229" s="125">
        <v>0</v>
      </c>
      <c r="H229" s="125">
        <v>0</v>
      </c>
      <c r="I229" s="125">
        <v>0</v>
      </c>
      <c r="J229" s="16"/>
      <c r="K229" s="17">
        <f t="shared" si="4"/>
        <v>1</v>
      </c>
      <c r="L229" s="17">
        <f t="shared" si="5"/>
        <v>3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</row>
    <row r="230" spans="1:17" ht="17.100000000000001" customHeight="1" x14ac:dyDescent="0.2">
      <c r="A230" s="14">
        <v>33</v>
      </c>
      <c r="B230" s="118">
        <v>43655</v>
      </c>
      <c r="C230" s="125">
        <v>1</v>
      </c>
      <c r="D230" s="125">
        <v>0</v>
      </c>
      <c r="E230" s="125">
        <v>0</v>
      </c>
      <c r="F230" s="125">
        <v>0</v>
      </c>
      <c r="G230" s="125">
        <v>0</v>
      </c>
      <c r="H230" s="125">
        <v>0</v>
      </c>
      <c r="I230" s="125">
        <v>0</v>
      </c>
      <c r="J230" s="16"/>
      <c r="K230" s="17">
        <f t="shared" si="4"/>
        <v>1</v>
      </c>
      <c r="L230" s="17">
        <f t="shared" si="5"/>
        <v>3</v>
      </c>
      <c r="M230" s="18">
        <v>0</v>
      </c>
      <c r="N230" s="18">
        <v>0</v>
      </c>
      <c r="O230" s="18">
        <v>0</v>
      </c>
      <c r="P230" s="18">
        <v>0</v>
      </c>
      <c r="Q230" s="18">
        <v>0</v>
      </c>
    </row>
    <row r="231" spans="1:17" ht="17.100000000000001" customHeight="1" x14ac:dyDescent="0.2">
      <c r="A231" s="14">
        <v>34</v>
      </c>
      <c r="B231" s="118">
        <v>43658</v>
      </c>
      <c r="C231" s="125">
        <v>0</v>
      </c>
      <c r="D231" s="125">
        <v>0</v>
      </c>
      <c r="E231" s="125">
        <v>0</v>
      </c>
      <c r="F231" s="125">
        <v>0</v>
      </c>
      <c r="G231" s="125">
        <v>0</v>
      </c>
      <c r="H231" s="125">
        <v>0</v>
      </c>
      <c r="I231" s="125">
        <v>0</v>
      </c>
      <c r="J231" s="16"/>
      <c r="K231" s="17">
        <f t="shared" si="4"/>
        <v>1</v>
      </c>
      <c r="L231" s="17">
        <f t="shared" si="5"/>
        <v>3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</row>
    <row r="232" spans="1:17" ht="17.100000000000001" customHeight="1" x14ac:dyDescent="0.2">
      <c r="A232" s="14">
        <v>35</v>
      </c>
      <c r="B232" s="118">
        <v>43662</v>
      </c>
      <c r="C232" s="125">
        <v>0</v>
      </c>
      <c r="D232" s="125">
        <v>0</v>
      </c>
      <c r="E232" s="125">
        <v>0</v>
      </c>
      <c r="F232" s="125">
        <v>0</v>
      </c>
      <c r="G232" s="125">
        <v>0</v>
      </c>
      <c r="H232" s="125">
        <v>0</v>
      </c>
      <c r="I232" s="125">
        <v>0</v>
      </c>
      <c r="J232" s="16"/>
      <c r="K232" s="17">
        <f t="shared" si="4"/>
        <v>1</v>
      </c>
      <c r="L232" s="17">
        <f t="shared" si="5"/>
        <v>3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</row>
    <row r="233" spans="1:17" ht="17.100000000000001" customHeight="1" x14ac:dyDescent="0.2">
      <c r="A233" s="14">
        <v>36</v>
      </c>
      <c r="B233" s="118">
        <v>43669</v>
      </c>
      <c r="C233" s="125">
        <v>0</v>
      </c>
      <c r="D233" s="125">
        <v>0</v>
      </c>
      <c r="E233" s="125">
        <v>0</v>
      </c>
      <c r="F233" s="125">
        <v>0</v>
      </c>
      <c r="G233" s="125">
        <v>0</v>
      </c>
      <c r="H233" s="125">
        <v>0</v>
      </c>
      <c r="I233" s="125">
        <v>0</v>
      </c>
      <c r="J233" s="16"/>
      <c r="K233" s="17">
        <f t="shared" si="4"/>
        <v>1</v>
      </c>
      <c r="L233" s="17">
        <f t="shared" si="5"/>
        <v>3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</row>
    <row r="234" spans="1:17" ht="17.100000000000001" customHeight="1" x14ac:dyDescent="0.2">
      <c r="A234" s="14">
        <v>37</v>
      </c>
      <c r="B234" s="118">
        <v>43673</v>
      </c>
      <c r="C234" s="125">
        <v>0</v>
      </c>
      <c r="D234" s="125">
        <v>0</v>
      </c>
      <c r="E234" s="125">
        <v>0</v>
      </c>
      <c r="F234" s="125">
        <v>0</v>
      </c>
      <c r="G234" s="125">
        <v>0</v>
      </c>
      <c r="H234" s="125">
        <v>0</v>
      </c>
      <c r="I234" s="125">
        <v>0</v>
      </c>
      <c r="J234" s="16"/>
      <c r="K234" s="17">
        <f t="shared" si="4"/>
        <v>1</v>
      </c>
      <c r="L234" s="17">
        <f t="shared" si="5"/>
        <v>3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</row>
    <row r="235" spans="1:17" ht="17.100000000000001" customHeight="1" x14ac:dyDescent="0.2">
      <c r="A235" s="14">
        <v>38</v>
      </c>
      <c r="B235" s="118">
        <v>43676</v>
      </c>
      <c r="C235" s="125">
        <v>0</v>
      </c>
      <c r="D235" s="125">
        <v>0</v>
      </c>
      <c r="E235" s="125">
        <v>0</v>
      </c>
      <c r="F235" s="125">
        <v>0</v>
      </c>
      <c r="G235" s="125">
        <v>0</v>
      </c>
      <c r="H235" s="125">
        <v>0</v>
      </c>
      <c r="I235" s="125">
        <v>0</v>
      </c>
      <c r="J235" s="16"/>
      <c r="K235" s="17">
        <f t="shared" si="4"/>
        <v>1</v>
      </c>
      <c r="L235" s="17">
        <f t="shared" si="5"/>
        <v>3</v>
      </c>
      <c r="M235" s="18">
        <v>0</v>
      </c>
      <c r="N235" s="18">
        <v>0</v>
      </c>
      <c r="O235" s="18">
        <v>0</v>
      </c>
      <c r="P235" s="18">
        <v>1</v>
      </c>
      <c r="Q235" s="18">
        <v>0</v>
      </c>
    </row>
    <row r="236" spans="1:17" ht="17.100000000000001" customHeight="1" x14ac:dyDescent="0.2">
      <c r="A236" s="14">
        <v>39</v>
      </c>
      <c r="B236" s="118">
        <v>43679</v>
      </c>
      <c r="C236" s="88">
        <v>0</v>
      </c>
      <c r="D236" s="88">
        <v>0</v>
      </c>
      <c r="E236" s="88">
        <v>0</v>
      </c>
      <c r="F236" s="88">
        <v>0</v>
      </c>
      <c r="G236" s="88">
        <v>0</v>
      </c>
      <c r="H236" s="88">
        <v>0</v>
      </c>
      <c r="I236" s="88">
        <v>0</v>
      </c>
      <c r="J236" s="16"/>
      <c r="K236" s="17">
        <f t="shared" si="4"/>
        <v>1</v>
      </c>
      <c r="L236" s="17">
        <f t="shared" si="5"/>
        <v>3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</row>
    <row r="237" spans="1:17" ht="17.100000000000001" customHeight="1" x14ac:dyDescent="0.2">
      <c r="A237" s="14">
        <v>40</v>
      </c>
      <c r="B237" s="118">
        <v>43680</v>
      </c>
      <c r="C237" s="88">
        <v>0</v>
      </c>
      <c r="D237" s="88">
        <v>0</v>
      </c>
      <c r="E237" s="88">
        <v>0</v>
      </c>
      <c r="F237" s="88">
        <v>0</v>
      </c>
      <c r="G237" s="88">
        <v>0</v>
      </c>
      <c r="H237" s="88">
        <v>0</v>
      </c>
      <c r="I237" s="88">
        <v>0</v>
      </c>
      <c r="J237" s="16"/>
      <c r="K237" s="17">
        <f t="shared" si="4"/>
        <v>1</v>
      </c>
      <c r="L237" s="17">
        <f t="shared" si="5"/>
        <v>3</v>
      </c>
      <c r="M237" s="18">
        <v>0</v>
      </c>
      <c r="N237" s="18">
        <v>1</v>
      </c>
      <c r="O237" s="18">
        <v>0</v>
      </c>
      <c r="P237" s="18">
        <v>0</v>
      </c>
      <c r="Q237" s="18">
        <v>0</v>
      </c>
    </row>
    <row r="238" spans="1:17" ht="17.100000000000001" customHeight="1" x14ac:dyDescent="0.2">
      <c r="A238" s="14">
        <v>41</v>
      </c>
      <c r="B238" s="118">
        <v>43687</v>
      </c>
      <c r="C238" s="88">
        <v>0</v>
      </c>
      <c r="D238" s="88">
        <v>0</v>
      </c>
      <c r="E238" s="88">
        <v>0</v>
      </c>
      <c r="F238" s="88">
        <v>0</v>
      </c>
      <c r="G238" s="88">
        <v>0</v>
      </c>
      <c r="H238" s="88">
        <v>0</v>
      </c>
      <c r="I238" s="88">
        <v>0</v>
      </c>
      <c r="J238" s="16"/>
      <c r="K238" s="17">
        <f t="shared" si="4"/>
        <v>1</v>
      </c>
      <c r="L238" s="17">
        <f t="shared" si="5"/>
        <v>3</v>
      </c>
      <c r="M238" s="18">
        <v>0</v>
      </c>
      <c r="N238" s="18">
        <v>0</v>
      </c>
      <c r="O238" s="18">
        <v>0</v>
      </c>
      <c r="P238" s="18">
        <v>0</v>
      </c>
      <c r="Q238" s="18">
        <v>0</v>
      </c>
    </row>
    <row r="239" spans="1:17" ht="17.100000000000001" customHeight="1" x14ac:dyDescent="0.2">
      <c r="A239" s="14">
        <v>42</v>
      </c>
      <c r="B239" s="118">
        <v>43692</v>
      </c>
      <c r="C239" s="88">
        <v>0</v>
      </c>
      <c r="D239" s="88">
        <v>0</v>
      </c>
      <c r="E239" s="88">
        <v>1</v>
      </c>
      <c r="F239" s="88">
        <v>0</v>
      </c>
      <c r="G239" s="88">
        <v>0</v>
      </c>
      <c r="H239" s="88">
        <v>0</v>
      </c>
      <c r="I239" s="88">
        <v>0</v>
      </c>
      <c r="J239" s="16"/>
      <c r="K239" s="17">
        <f t="shared" si="4"/>
        <v>1</v>
      </c>
      <c r="L239" s="17">
        <f t="shared" si="5"/>
        <v>3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</row>
    <row r="240" spans="1:17" ht="17.100000000000001" customHeight="1" x14ac:dyDescent="0.2">
      <c r="A240" s="14">
        <v>43</v>
      </c>
      <c r="B240" s="118">
        <v>43694</v>
      </c>
      <c r="C240" s="88">
        <v>0</v>
      </c>
      <c r="D240" s="88">
        <v>0</v>
      </c>
      <c r="E240" s="88">
        <v>0</v>
      </c>
      <c r="F240" s="88">
        <v>1</v>
      </c>
      <c r="G240" s="88">
        <v>0</v>
      </c>
      <c r="H240" s="88">
        <v>0</v>
      </c>
      <c r="I240" s="88">
        <v>0</v>
      </c>
      <c r="J240" s="16"/>
      <c r="K240" s="17">
        <f t="shared" si="4"/>
        <v>1</v>
      </c>
      <c r="L240" s="17">
        <f t="shared" si="5"/>
        <v>3</v>
      </c>
      <c r="M240" s="18"/>
      <c r="N240" s="18"/>
      <c r="O240" s="18"/>
      <c r="P240" s="18"/>
      <c r="Q240" s="18"/>
    </row>
    <row r="241" spans="1:17" ht="17.100000000000001" customHeight="1" x14ac:dyDescent="0.2">
      <c r="A241" s="14">
        <v>44</v>
      </c>
      <c r="B241" s="118">
        <v>43706</v>
      </c>
      <c r="C241" s="88">
        <v>0</v>
      </c>
      <c r="D241" s="88">
        <v>0</v>
      </c>
      <c r="E241" s="88">
        <v>0</v>
      </c>
      <c r="F241" s="88">
        <v>0</v>
      </c>
      <c r="G241" s="88">
        <v>0</v>
      </c>
      <c r="H241" s="88">
        <v>0</v>
      </c>
      <c r="I241" s="88">
        <v>0</v>
      </c>
      <c r="J241" s="16"/>
      <c r="K241" s="17">
        <f t="shared" si="4"/>
        <v>1</v>
      </c>
      <c r="L241" s="17">
        <f t="shared" si="5"/>
        <v>3</v>
      </c>
      <c r="M241" s="18"/>
      <c r="N241" s="18"/>
      <c r="O241" s="18"/>
      <c r="P241" s="18"/>
      <c r="Q241" s="18"/>
    </row>
    <row r="242" spans="1:17" ht="17.100000000000001" customHeight="1" x14ac:dyDescent="0.2">
      <c r="A242" s="14">
        <v>45</v>
      </c>
      <c r="B242" s="118">
        <v>43708</v>
      </c>
      <c r="C242" s="88">
        <v>0</v>
      </c>
      <c r="D242" s="88">
        <v>0</v>
      </c>
      <c r="E242" s="88">
        <v>0</v>
      </c>
      <c r="F242" s="88">
        <v>1</v>
      </c>
      <c r="G242" s="88">
        <v>0</v>
      </c>
      <c r="H242" s="88">
        <v>0</v>
      </c>
      <c r="I242" s="88">
        <v>0</v>
      </c>
      <c r="J242" s="16"/>
      <c r="K242" s="17">
        <f t="shared" si="4"/>
        <v>1</v>
      </c>
      <c r="L242" s="17">
        <f t="shared" si="5"/>
        <v>3</v>
      </c>
      <c r="M242" s="18"/>
      <c r="N242" s="18"/>
      <c r="O242" s="18"/>
      <c r="P242" s="18"/>
      <c r="Q242" s="18"/>
    </row>
    <row r="243" spans="1:17" ht="17.100000000000001" customHeight="1" x14ac:dyDescent="0.2">
      <c r="A243" s="14">
        <v>46</v>
      </c>
      <c r="B243" s="118">
        <v>43710</v>
      </c>
      <c r="C243" s="125">
        <v>0</v>
      </c>
      <c r="D243" s="125">
        <v>0</v>
      </c>
      <c r="E243" s="125">
        <v>0</v>
      </c>
      <c r="F243" s="125">
        <v>0</v>
      </c>
      <c r="G243" s="125">
        <v>0</v>
      </c>
      <c r="H243" s="125">
        <v>0</v>
      </c>
      <c r="I243" s="125">
        <v>0</v>
      </c>
      <c r="J243" s="16"/>
      <c r="K243" s="17">
        <f t="shared" si="4"/>
        <v>1</v>
      </c>
      <c r="L243" s="17">
        <f t="shared" si="5"/>
        <v>3</v>
      </c>
      <c r="M243" s="18"/>
      <c r="N243" s="18"/>
      <c r="O243" s="18"/>
      <c r="P243" s="18"/>
      <c r="Q243" s="18"/>
    </row>
    <row r="244" spans="1:17" ht="17.100000000000001" customHeight="1" x14ac:dyDescent="0.2">
      <c r="A244" s="14">
        <v>47</v>
      </c>
      <c r="B244" s="118">
        <v>43713</v>
      </c>
      <c r="C244" s="125">
        <v>0</v>
      </c>
      <c r="D244" s="125">
        <v>0</v>
      </c>
      <c r="E244" s="125">
        <v>0</v>
      </c>
      <c r="F244" s="125">
        <v>0</v>
      </c>
      <c r="G244" s="125">
        <v>0</v>
      </c>
      <c r="H244" s="125">
        <v>0</v>
      </c>
      <c r="I244" s="125">
        <v>0</v>
      </c>
      <c r="J244" s="16"/>
      <c r="K244" s="17">
        <f t="shared" si="4"/>
        <v>1</v>
      </c>
      <c r="L244" s="17">
        <f t="shared" si="5"/>
        <v>3</v>
      </c>
      <c r="M244" s="18"/>
      <c r="N244" s="18"/>
      <c r="O244" s="18"/>
      <c r="P244" s="18"/>
      <c r="Q244" s="18"/>
    </row>
    <row r="245" spans="1:17" ht="17.100000000000001" customHeight="1" x14ac:dyDescent="0.2">
      <c r="A245" s="14">
        <v>48</v>
      </c>
      <c r="B245" s="118">
        <v>43715</v>
      </c>
      <c r="C245" s="125">
        <v>0</v>
      </c>
      <c r="D245" s="125">
        <v>0</v>
      </c>
      <c r="E245" s="125">
        <v>0</v>
      </c>
      <c r="F245" s="125">
        <v>0</v>
      </c>
      <c r="G245" s="125">
        <v>0</v>
      </c>
      <c r="H245" s="125">
        <v>0</v>
      </c>
      <c r="I245" s="125">
        <v>0</v>
      </c>
      <c r="J245" s="16"/>
      <c r="K245" s="17">
        <f t="shared" si="4"/>
        <v>1</v>
      </c>
      <c r="L245" s="17">
        <f t="shared" si="5"/>
        <v>3</v>
      </c>
      <c r="M245" s="18"/>
      <c r="N245" s="18"/>
      <c r="O245" s="18"/>
      <c r="P245" s="18"/>
      <c r="Q245" s="18"/>
    </row>
    <row r="246" spans="1:17" ht="17.100000000000001" customHeight="1" x14ac:dyDescent="0.2">
      <c r="A246" s="14">
        <v>49</v>
      </c>
      <c r="B246" s="118">
        <v>43716</v>
      </c>
      <c r="C246" s="125">
        <v>1</v>
      </c>
      <c r="D246" s="125">
        <v>0</v>
      </c>
      <c r="E246" s="125">
        <v>0</v>
      </c>
      <c r="F246" s="125">
        <v>0</v>
      </c>
      <c r="G246" s="125">
        <v>0</v>
      </c>
      <c r="H246" s="125">
        <v>0</v>
      </c>
      <c r="I246" s="125">
        <v>0</v>
      </c>
      <c r="J246" s="16"/>
      <c r="K246" s="17">
        <f t="shared" si="4"/>
        <v>1</v>
      </c>
      <c r="L246" s="17">
        <f t="shared" si="5"/>
        <v>3</v>
      </c>
      <c r="M246" s="18"/>
      <c r="N246" s="18"/>
      <c r="O246" s="18"/>
      <c r="P246" s="18"/>
      <c r="Q246" s="18"/>
    </row>
    <row r="247" spans="1:17" ht="17.100000000000001" customHeight="1" x14ac:dyDescent="0.2">
      <c r="A247" s="14">
        <v>50</v>
      </c>
      <c r="B247" s="118">
        <v>43721</v>
      </c>
      <c r="C247" s="125">
        <v>0</v>
      </c>
      <c r="D247" s="125">
        <v>0</v>
      </c>
      <c r="E247" s="125">
        <v>0</v>
      </c>
      <c r="F247" s="125">
        <v>0</v>
      </c>
      <c r="G247" s="125">
        <v>0</v>
      </c>
      <c r="H247" s="125">
        <v>0</v>
      </c>
      <c r="I247" s="125">
        <v>0</v>
      </c>
      <c r="J247" s="16"/>
      <c r="K247" s="17">
        <f t="shared" si="4"/>
        <v>1</v>
      </c>
      <c r="L247" s="17">
        <f t="shared" si="5"/>
        <v>3</v>
      </c>
      <c r="M247" s="18"/>
      <c r="N247" s="18"/>
      <c r="O247" s="18"/>
      <c r="P247" s="18"/>
      <c r="Q247" s="18"/>
    </row>
    <row r="248" spans="1:17" ht="17.100000000000001" customHeight="1" x14ac:dyDescent="0.2">
      <c r="A248" s="14">
        <v>51</v>
      </c>
      <c r="B248" s="118">
        <v>43723</v>
      </c>
      <c r="C248" s="125">
        <v>0</v>
      </c>
      <c r="D248" s="125">
        <v>0</v>
      </c>
      <c r="E248" s="125">
        <v>0</v>
      </c>
      <c r="F248" s="125">
        <v>0</v>
      </c>
      <c r="G248" s="125">
        <v>0</v>
      </c>
      <c r="H248" s="125">
        <v>0</v>
      </c>
      <c r="I248" s="125">
        <v>0</v>
      </c>
      <c r="J248" s="16"/>
      <c r="K248" s="17">
        <f t="shared" si="4"/>
        <v>1</v>
      </c>
      <c r="L248" s="17">
        <f t="shared" si="5"/>
        <v>3</v>
      </c>
      <c r="M248" s="18"/>
      <c r="N248" s="18"/>
      <c r="O248" s="18"/>
      <c r="P248" s="18"/>
      <c r="Q248" s="18"/>
    </row>
    <row r="249" spans="1:17" ht="17.100000000000001" customHeight="1" x14ac:dyDescent="0.2">
      <c r="A249" s="14">
        <v>52</v>
      </c>
      <c r="B249" s="118">
        <v>43728</v>
      </c>
      <c r="C249" s="125">
        <v>0</v>
      </c>
      <c r="D249" s="125">
        <v>0</v>
      </c>
      <c r="E249" s="125">
        <v>0</v>
      </c>
      <c r="F249" s="125">
        <v>0</v>
      </c>
      <c r="G249" s="125">
        <v>0</v>
      </c>
      <c r="H249" s="125">
        <v>0</v>
      </c>
      <c r="I249" s="125">
        <v>0</v>
      </c>
      <c r="J249" s="16"/>
      <c r="K249" s="17">
        <f t="shared" si="4"/>
        <v>1</v>
      </c>
      <c r="L249" s="17">
        <f t="shared" si="5"/>
        <v>3</v>
      </c>
      <c r="M249" s="18"/>
      <c r="N249" s="18"/>
      <c r="O249" s="18"/>
      <c r="P249" s="18"/>
      <c r="Q249" s="18"/>
    </row>
    <row r="250" spans="1:17" ht="17.100000000000001" customHeight="1" x14ac:dyDescent="0.2">
      <c r="A250" s="14">
        <v>53</v>
      </c>
      <c r="B250" s="118">
        <v>43729</v>
      </c>
      <c r="C250" s="125">
        <v>0</v>
      </c>
      <c r="D250" s="125">
        <v>0</v>
      </c>
      <c r="E250" s="125">
        <v>0</v>
      </c>
      <c r="F250" s="125">
        <v>0</v>
      </c>
      <c r="G250" s="125">
        <v>0</v>
      </c>
      <c r="H250" s="125">
        <v>0</v>
      </c>
      <c r="I250" s="125">
        <v>1</v>
      </c>
      <c r="J250" s="16"/>
      <c r="K250" s="17">
        <f t="shared" si="4"/>
        <v>1</v>
      </c>
      <c r="L250" s="17">
        <f t="shared" si="5"/>
        <v>3</v>
      </c>
      <c r="M250" s="18"/>
      <c r="N250" s="18"/>
      <c r="O250" s="18"/>
      <c r="P250" s="18"/>
      <c r="Q250" s="18"/>
    </row>
    <row r="251" spans="1:17" ht="17.100000000000001" customHeight="1" x14ac:dyDescent="0.2">
      <c r="A251" s="14">
        <v>54</v>
      </c>
      <c r="B251" s="118">
        <v>43730</v>
      </c>
      <c r="C251" s="125">
        <v>0</v>
      </c>
      <c r="D251" s="125">
        <v>0</v>
      </c>
      <c r="E251" s="125">
        <v>1</v>
      </c>
      <c r="F251" s="125">
        <v>0</v>
      </c>
      <c r="G251" s="125">
        <v>0</v>
      </c>
      <c r="H251" s="125">
        <v>0</v>
      </c>
      <c r="I251" s="125">
        <v>0</v>
      </c>
      <c r="J251" s="16"/>
      <c r="K251" s="17">
        <f t="shared" si="4"/>
        <v>1</v>
      </c>
      <c r="L251" s="17">
        <f t="shared" si="5"/>
        <v>3</v>
      </c>
      <c r="M251" s="18"/>
      <c r="N251" s="18"/>
      <c r="O251" s="18"/>
      <c r="P251" s="18"/>
      <c r="Q251" s="18"/>
    </row>
    <row r="252" spans="1:17" ht="17.100000000000001" customHeight="1" x14ac:dyDescent="0.2">
      <c r="A252" s="14">
        <v>55</v>
      </c>
      <c r="B252" s="118">
        <v>43733</v>
      </c>
      <c r="C252" s="125">
        <v>0</v>
      </c>
      <c r="D252" s="125">
        <v>0</v>
      </c>
      <c r="E252" s="125">
        <v>0</v>
      </c>
      <c r="F252" s="125">
        <v>0</v>
      </c>
      <c r="G252" s="125">
        <v>0</v>
      </c>
      <c r="H252" s="125">
        <v>0</v>
      </c>
      <c r="I252" s="125">
        <v>0</v>
      </c>
      <c r="J252" s="16"/>
      <c r="K252" s="17">
        <f t="shared" si="4"/>
        <v>1</v>
      </c>
      <c r="L252" s="17">
        <f t="shared" si="5"/>
        <v>3</v>
      </c>
      <c r="M252" s="18"/>
      <c r="N252" s="18"/>
      <c r="O252" s="18"/>
      <c r="P252" s="18"/>
      <c r="Q252" s="18"/>
    </row>
    <row r="253" spans="1:17" ht="17.100000000000001" customHeight="1" x14ac:dyDescent="0.2">
      <c r="A253" s="14">
        <v>56</v>
      </c>
      <c r="B253" s="118">
        <v>43734</v>
      </c>
      <c r="C253" s="125">
        <v>0</v>
      </c>
      <c r="D253" s="125">
        <v>0</v>
      </c>
      <c r="E253" s="125">
        <v>0</v>
      </c>
      <c r="F253" s="125">
        <v>0</v>
      </c>
      <c r="G253" s="125">
        <v>0</v>
      </c>
      <c r="H253" s="125">
        <v>0</v>
      </c>
      <c r="I253" s="125">
        <v>0</v>
      </c>
      <c r="J253" s="16"/>
      <c r="K253" s="17">
        <f t="shared" si="4"/>
        <v>1</v>
      </c>
      <c r="L253" s="17">
        <f t="shared" si="5"/>
        <v>3</v>
      </c>
      <c r="M253" s="18"/>
      <c r="N253" s="18"/>
      <c r="O253" s="18"/>
      <c r="P253" s="18"/>
      <c r="Q253" s="18"/>
    </row>
    <row r="254" spans="1:17" ht="17.100000000000001" customHeight="1" x14ac:dyDescent="0.2">
      <c r="A254" s="14">
        <v>57</v>
      </c>
      <c r="B254" s="118">
        <v>43736</v>
      </c>
      <c r="C254" s="125">
        <v>0</v>
      </c>
      <c r="D254" s="125">
        <v>0</v>
      </c>
      <c r="E254" s="125">
        <v>0</v>
      </c>
      <c r="F254" s="125">
        <v>0</v>
      </c>
      <c r="G254" s="125">
        <v>0</v>
      </c>
      <c r="H254" s="125">
        <v>0</v>
      </c>
      <c r="I254" s="125">
        <v>0</v>
      </c>
      <c r="J254" s="16"/>
      <c r="K254" s="17">
        <f t="shared" si="4"/>
        <v>1</v>
      </c>
      <c r="L254" s="17">
        <f t="shared" si="5"/>
        <v>3</v>
      </c>
      <c r="M254" s="18"/>
      <c r="N254" s="18"/>
      <c r="O254" s="18"/>
      <c r="P254" s="18"/>
      <c r="Q254" s="18"/>
    </row>
    <row r="255" spans="1:17" ht="17.100000000000001" customHeight="1" x14ac:dyDescent="0.2">
      <c r="A255" s="14">
        <v>58</v>
      </c>
      <c r="B255" s="118">
        <v>43739</v>
      </c>
      <c r="C255" s="125">
        <v>0</v>
      </c>
      <c r="D255" s="125">
        <v>0</v>
      </c>
      <c r="E255" s="125">
        <v>0</v>
      </c>
      <c r="F255" s="125">
        <v>0</v>
      </c>
      <c r="G255" s="125">
        <v>0</v>
      </c>
      <c r="H255" s="125">
        <v>0</v>
      </c>
      <c r="I255" s="125">
        <v>0</v>
      </c>
      <c r="J255" s="16"/>
      <c r="K255" s="17">
        <f t="shared" si="4"/>
        <v>1</v>
      </c>
      <c r="L255" s="17">
        <f t="shared" si="5"/>
        <v>3</v>
      </c>
      <c r="M255" s="18"/>
      <c r="N255" s="18"/>
      <c r="O255" s="18"/>
      <c r="P255" s="18"/>
      <c r="Q255" s="18"/>
    </row>
    <row r="256" spans="1:17" ht="17.100000000000001" customHeight="1" x14ac:dyDescent="0.2">
      <c r="A256" s="14">
        <v>59</v>
      </c>
      <c r="B256" s="118">
        <v>43739</v>
      </c>
      <c r="C256" s="125">
        <v>0</v>
      </c>
      <c r="D256" s="125">
        <v>0</v>
      </c>
      <c r="E256" s="125">
        <v>0</v>
      </c>
      <c r="F256" s="125">
        <v>0</v>
      </c>
      <c r="G256" s="125">
        <v>0</v>
      </c>
      <c r="H256" s="125">
        <v>0</v>
      </c>
      <c r="I256" s="125">
        <v>0</v>
      </c>
      <c r="J256" s="16"/>
      <c r="K256" s="17">
        <f t="shared" si="4"/>
        <v>1</v>
      </c>
      <c r="L256" s="17">
        <f t="shared" si="5"/>
        <v>3</v>
      </c>
      <c r="M256" s="18"/>
      <c r="N256" s="18"/>
      <c r="O256" s="18"/>
      <c r="P256" s="18"/>
      <c r="Q256" s="18"/>
    </row>
    <row r="257" spans="1:17" ht="17.100000000000001" customHeight="1" x14ac:dyDescent="0.2">
      <c r="A257" s="14">
        <v>60</v>
      </c>
      <c r="B257" s="118">
        <v>43739</v>
      </c>
      <c r="C257" s="125">
        <v>0</v>
      </c>
      <c r="D257" s="125">
        <v>0</v>
      </c>
      <c r="E257" s="125">
        <v>0</v>
      </c>
      <c r="F257" s="125">
        <v>0</v>
      </c>
      <c r="G257" s="125">
        <v>1</v>
      </c>
      <c r="H257" s="125">
        <v>0</v>
      </c>
      <c r="I257" s="125">
        <v>0</v>
      </c>
      <c r="J257" s="16"/>
      <c r="K257" s="17">
        <f t="shared" si="4"/>
        <v>1</v>
      </c>
      <c r="L257" s="17">
        <f t="shared" si="5"/>
        <v>3</v>
      </c>
      <c r="M257" s="18"/>
      <c r="N257" s="18"/>
      <c r="O257" s="18"/>
      <c r="P257" s="18"/>
      <c r="Q257" s="18"/>
    </row>
    <row r="258" spans="1:17" ht="17.100000000000001" customHeight="1" x14ac:dyDescent="0.2">
      <c r="A258" s="14">
        <v>61</v>
      </c>
      <c r="B258" s="118">
        <v>43740</v>
      </c>
      <c r="C258" s="125">
        <v>0</v>
      </c>
      <c r="D258" s="125">
        <v>0</v>
      </c>
      <c r="E258" s="125">
        <v>0</v>
      </c>
      <c r="F258" s="125">
        <v>0</v>
      </c>
      <c r="G258" s="125">
        <v>0</v>
      </c>
      <c r="H258" s="125">
        <v>0</v>
      </c>
      <c r="I258" s="125">
        <v>0</v>
      </c>
      <c r="J258" s="16"/>
      <c r="K258" s="17">
        <f t="shared" si="4"/>
        <v>1</v>
      </c>
      <c r="L258" s="17">
        <f t="shared" si="5"/>
        <v>3</v>
      </c>
      <c r="M258" s="18"/>
      <c r="N258" s="18"/>
      <c r="O258" s="18"/>
      <c r="P258" s="18"/>
      <c r="Q258" s="18"/>
    </row>
    <row r="259" spans="1:17" ht="17.100000000000001" customHeight="1" x14ac:dyDescent="0.2">
      <c r="A259" s="14">
        <v>62</v>
      </c>
      <c r="B259" s="118">
        <v>43745</v>
      </c>
      <c r="C259" s="125">
        <v>0</v>
      </c>
      <c r="D259" s="125">
        <v>0</v>
      </c>
      <c r="E259" s="125">
        <v>0</v>
      </c>
      <c r="F259" s="125">
        <v>0</v>
      </c>
      <c r="G259" s="125">
        <v>0</v>
      </c>
      <c r="H259" s="125">
        <v>0</v>
      </c>
      <c r="I259" s="125">
        <v>0</v>
      </c>
      <c r="J259" s="16"/>
      <c r="K259" s="17">
        <f t="shared" si="4"/>
        <v>1</v>
      </c>
      <c r="L259" s="17">
        <f t="shared" si="5"/>
        <v>3</v>
      </c>
      <c r="M259" s="18"/>
      <c r="N259" s="18"/>
      <c r="O259" s="18"/>
      <c r="P259" s="18"/>
      <c r="Q259" s="18"/>
    </row>
    <row r="260" spans="1:17" ht="17.100000000000001" customHeight="1" x14ac:dyDescent="0.2">
      <c r="A260" s="14">
        <v>63</v>
      </c>
      <c r="B260" s="118">
        <v>43746</v>
      </c>
      <c r="C260" s="125">
        <v>0</v>
      </c>
      <c r="D260" s="125">
        <v>0</v>
      </c>
      <c r="E260" s="125">
        <v>0</v>
      </c>
      <c r="F260" s="125">
        <v>0</v>
      </c>
      <c r="G260" s="125">
        <v>0</v>
      </c>
      <c r="H260" s="125">
        <v>0</v>
      </c>
      <c r="I260" s="125">
        <v>0</v>
      </c>
      <c r="J260" s="16"/>
      <c r="K260" s="17">
        <f t="shared" si="4"/>
        <v>1</v>
      </c>
      <c r="L260" s="17">
        <f t="shared" si="5"/>
        <v>3</v>
      </c>
      <c r="M260" s="18"/>
      <c r="N260" s="18"/>
      <c r="O260" s="18"/>
      <c r="P260" s="18"/>
      <c r="Q260" s="18"/>
    </row>
    <row r="261" spans="1:17" ht="17.100000000000001" customHeight="1" x14ac:dyDescent="0.2">
      <c r="A261" s="14">
        <v>64</v>
      </c>
      <c r="B261" s="118">
        <v>43746</v>
      </c>
      <c r="C261" s="125">
        <v>0</v>
      </c>
      <c r="D261" s="125">
        <v>0</v>
      </c>
      <c r="E261" s="125">
        <v>0</v>
      </c>
      <c r="F261" s="125">
        <v>0</v>
      </c>
      <c r="G261" s="125">
        <v>0</v>
      </c>
      <c r="H261" s="125">
        <v>0</v>
      </c>
      <c r="I261" s="125">
        <v>0</v>
      </c>
      <c r="J261" s="16"/>
      <c r="K261" s="17">
        <f t="shared" si="4"/>
        <v>1</v>
      </c>
      <c r="L261" s="17">
        <f t="shared" si="5"/>
        <v>3</v>
      </c>
      <c r="M261" s="18"/>
      <c r="N261" s="18"/>
      <c r="O261" s="18"/>
      <c r="P261" s="18"/>
      <c r="Q261" s="18"/>
    </row>
    <row r="262" spans="1:17" ht="17.100000000000001" customHeight="1" x14ac:dyDescent="0.2">
      <c r="A262" s="14">
        <v>65</v>
      </c>
      <c r="B262" s="118">
        <v>43747</v>
      </c>
      <c r="C262" s="125">
        <v>0</v>
      </c>
      <c r="D262" s="125">
        <v>0</v>
      </c>
      <c r="E262" s="125">
        <v>0</v>
      </c>
      <c r="F262" s="125">
        <v>0</v>
      </c>
      <c r="G262" s="125">
        <v>1</v>
      </c>
      <c r="H262" s="125">
        <v>0</v>
      </c>
      <c r="I262" s="125">
        <v>0</v>
      </c>
      <c r="J262" s="16"/>
      <c r="K262" s="17">
        <f t="shared" ref="K262:K293" si="6">$C$9</f>
        <v>1</v>
      </c>
      <c r="L262" s="17">
        <f t="shared" ref="L262:L293" si="7">$F$9</f>
        <v>3</v>
      </c>
      <c r="M262" s="18"/>
      <c r="N262" s="18"/>
      <c r="O262" s="18"/>
      <c r="P262" s="18"/>
      <c r="Q262" s="18"/>
    </row>
    <row r="263" spans="1:17" ht="17.100000000000001" customHeight="1" x14ac:dyDescent="0.2">
      <c r="A263" s="14">
        <v>66</v>
      </c>
      <c r="B263" s="118">
        <v>43748</v>
      </c>
      <c r="C263" s="125">
        <v>0</v>
      </c>
      <c r="D263" s="125">
        <v>0</v>
      </c>
      <c r="E263" s="125">
        <v>0</v>
      </c>
      <c r="F263" s="125">
        <v>0</v>
      </c>
      <c r="G263" s="125">
        <v>0</v>
      </c>
      <c r="H263" s="125">
        <v>0</v>
      </c>
      <c r="I263" s="125">
        <v>0</v>
      </c>
      <c r="J263" s="16"/>
      <c r="K263" s="17">
        <f t="shared" si="6"/>
        <v>1</v>
      </c>
      <c r="L263" s="17">
        <f t="shared" si="7"/>
        <v>3</v>
      </c>
      <c r="M263" s="18"/>
      <c r="N263" s="18"/>
      <c r="O263" s="18"/>
      <c r="P263" s="18"/>
      <c r="Q263" s="18"/>
    </row>
    <row r="264" spans="1:17" ht="17.100000000000001" customHeight="1" x14ac:dyDescent="0.2">
      <c r="A264" s="14">
        <v>67</v>
      </c>
      <c r="B264" s="118">
        <v>43750</v>
      </c>
      <c r="C264" s="125">
        <v>0</v>
      </c>
      <c r="D264" s="125">
        <v>0</v>
      </c>
      <c r="E264" s="125">
        <v>0</v>
      </c>
      <c r="F264" s="125">
        <v>0</v>
      </c>
      <c r="G264" s="125">
        <v>0</v>
      </c>
      <c r="H264" s="125">
        <v>0</v>
      </c>
      <c r="I264" s="125">
        <v>0</v>
      </c>
      <c r="J264" s="16"/>
      <c r="K264" s="17">
        <f t="shared" si="6"/>
        <v>1</v>
      </c>
      <c r="L264" s="17">
        <f t="shared" si="7"/>
        <v>3</v>
      </c>
      <c r="M264" s="18"/>
      <c r="N264" s="18"/>
      <c r="O264" s="18"/>
      <c r="P264" s="18"/>
      <c r="Q264" s="18"/>
    </row>
    <row r="265" spans="1:17" ht="17.100000000000001" customHeight="1" x14ac:dyDescent="0.2">
      <c r="A265" s="14">
        <v>68</v>
      </c>
      <c r="B265" s="118">
        <v>43753</v>
      </c>
      <c r="C265" s="125">
        <v>0</v>
      </c>
      <c r="D265" s="125">
        <v>0</v>
      </c>
      <c r="E265" s="125">
        <v>0</v>
      </c>
      <c r="F265" s="125">
        <v>0</v>
      </c>
      <c r="G265" s="125">
        <v>0</v>
      </c>
      <c r="H265" s="125">
        <v>0</v>
      </c>
      <c r="I265" s="125">
        <v>0</v>
      </c>
      <c r="J265" s="16"/>
      <c r="K265" s="17">
        <f t="shared" si="6"/>
        <v>1</v>
      </c>
      <c r="L265" s="17">
        <f t="shared" si="7"/>
        <v>3</v>
      </c>
      <c r="M265" s="18"/>
      <c r="N265" s="18"/>
      <c r="O265" s="18"/>
      <c r="P265" s="18"/>
      <c r="Q265" s="18"/>
    </row>
    <row r="266" spans="1:17" ht="17.100000000000001" customHeight="1" x14ac:dyDescent="0.2">
      <c r="A266" s="14">
        <v>69</v>
      </c>
      <c r="B266" s="118">
        <v>43753</v>
      </c>
      <c r="C266" s="125">
        <v>0</v>
      </c>
      <c r="D266" s="125">
        <v>0</v>
      </c>
      <c r="E266" s="125">
        <v>1</v>
      </c>
      <c r="F266" s="125">
        <v>0</v>
      </c>
      <c r="G266" s="125">
        <v>0</v>
      </c>
      <c r="H266" s="125">
        <v>0</v>
      </c>
      <c r="I266" s="125">
        <v>0</v>
      </c>
      <c r="J266" s="16"/>
      <c r="K266" s="17">
        <f t="shared" si="6"/>
        <v>1</v>
      </c>
      <c r="L266" s="17">
        <f t="shared" si="7"/>
        <v>3</v>
      </c>
      <c r="M266" s="18"/>
      <c r="N266" s="18"/>
      <c r="O266" s="18"/>
      <c r="P266" s="18"/>
      <c r="Q266" s="18"/>
    </row>
    <row r="267" spans="1:17" ht="17.100000000000001" customHeight="1" x14ac:dyDescent="0.2">
      <c r="A267" s="14">
        <v>70</v>
      </c>
      <c r="B267" s="118">
        <v>43756</v>
      </c>
      <c r="C267" s="125">
        <v>0</v>
      </c>
      <c r="D267" s="125">
        <v>0</v>
      </c>
      <c r="E267" s="125">
        <v>0</v>
      </c>
      <c r="F267" s="125">
        <v>0</v>
      </c>
      <c r="G267" s="125">
        <v>0</v>
      </c>
      <c r="H267" s="125">
        <v>0</v>
      </c>
      <c r="I267" s="125">
        <v>0</v>
      </c>
      <c r="J267" s="16"/>
      <c r="K267" s="17">
        <f t="shared" si="6"/>
        <v>1</v>
      </c>
      <c r="L267" s="17">
        <f t="shared" si="7"/>
        <v>3</v>
      </c>
      <c r="M267" s="18"/>
      <c r="N267" s="18"/>
      <c r="O267" s="18"/>
      <c r="P267" s="18"/>
      <c r="Q267" s="18"/>
    </row>
    <row r="268" spans="1:17" ht="17.100000000000001" customHeight="1" x14ac:dyDescent="0.2">
      <c r="A268" s="14">
        <v>71</v>
      </c>
      <c r="B268" s="118">
        <v>43758</v>
      </c>
      <c r="C268" s="125">
        <v>0</v>
      </c>
      <c r="D268" s="125">
        <v>0</v>
      </c>
      <c r="E268" s="125">
        <v>0</v>
      </c>
      <c r="F268" s="125">
        <v>0</v>
      </c>
      <c r="G268" s="125">
        <v>0</v>
      </c>
      <c r="H268" s="125">
        <v>0</v>
      </c>
      <c r="I268" s="125">
        <v>0</v>
      </c>
      <c r="J268" s="16"/>
      <c r="K268" s="17">
        <f t="shared" si="6"/>
        <v>1</v>
      </c>
      <c r="L268" s="17">
        <f t="shared" si="7"/>
        <v>3</v>
      </c>
      <c r="M268" s="18"/>
      <c r="N268" s="18"/>
      <c r="O268" s="18"/>
      <c r="P268" s="18"/>
      <c r="Q268" s="18"/>
    </row>
    <row r="269" spans="1:17" ht="17.100000000000001" customHeight="1" x14ac:dyDescent="0.2">
      <c r="A269" s="14">
        <v>72</v>
      </c>
      <c r="B269" s="118">
        <v>43761</v>
      </c>
      <c r="C269" s="125">
        <v>0</v>
      </c>
      <c r="D269" s="125">
        <v>0</v>
      </c>
      <c r="E269" s="125">
        <v>0</v>
      </c>
      <c r="F269" s="125">
        <v>0</v>
      </c>
      <c r="G269" s="125">
        <v>0</v>
      </c>
      <c r="H269" s="125">
        <v>0</v>
      </c>
      <c r="I269" s="125">
        <v>0</v>
      </c>
      <c r="J269" s="16"/>
      <c r="K269" s="17">
        <f t="shared" si="6"/>
        <v>1</v>
      </c>
      <c r="L269" s="17">
        <f t="shared" si="7"/>
        <v>3</v>
      </c>
      <c r="M269" s="18"/>
      <c r="N269" s="18"/>
      <c r="O269" s="18"/>
      <c r="P269" s="18"/>
      <c r="Q269" s="18"/>
    </row>
    <row r="270" spans="1:17" ht="17.100000000000001" customHeight="1" x14ac:dyDescent="0.2">
      <c r="A270" s="14">
        <v>73</v>
      </c>
      <c r="B270" s="118">
        <v>43761</v>
      </c>
      <c r="C270" s="125">
        <v>0</v>
      </c>
      <c r="D270" s="125">
        <v>0</v>
      </c>
      <c r="E270" s="125">
        <v>0</v>
      </c>
      <c r="F270" s="125">
        <v>0</v>
      </c>
      <c r="G270" s="125">
        <v>0</v>
      </c>
      <c r="H270" s="125">
        <v>0</v>
      </c>
      <c r="I270" s="125">
        <v>0</v>
      </c>
      <c r="J270" s="16"/>
      <c r="K270" s="17">
        <f t="shared" si="6"/>
        <v>1</v>
      </c>
      <c r="L270" s="17">
        <f t="shared" si="7"/>
        <v>3</v>
      </c>
      <c r="M270" s="18"/>
      <c r="N270" s="18"/>
      <c r="O270" s="18"/>
      <c r="P270" s="18"/>
      <c r="Q270" s="18"/>
    </row>
    <row r="271" spans="1:17" ht="17.100000000000001" customHeight="1" x14ac:dyDescent="0.2">
      <c r="A271" s="14">
        <v>74</v>
      </c>
      <c r="B271" s="118">
        <v>43766</v>
      </c>
      <c r="C271" s="125">
        <v>0</v>
      </c>
      <c r="D271" s="125">
        <v>0</v>
      </c>
      <c r="E271" s="125">
        <v>0</v>
      </c>
      <c r="F271" s="125">
        <v>0</v>
      </c>
      <c r="G271" s="125">
        <v>0</v>
      </c>
      <c r="H271" s="125">
        <v>0</v>
      </c>
      <c r="I271" s="125">
        <v>0</v>
      </c>
      <c r="J271" s="16"/>
      <c r="K271" s="17">
        <f t="shared" si="6"/>
        <v>1</v>
      </c>
      <c r="L271" s="17">
        <f t="shared" si="7"/>
        <v>3</v>
      </c>
      <c r="M271" s="18"/>
      <c r="N271" s="18"/>
      <c r="O271" s="18"/>
      <c r="P271" s="18"/>
      <c r="Q271" s="18"/>
    </row>
    <row r="272" spans="1:17" ht="17.100000000000001" customHeight="1" x14ac:dyDescent="0.2">
      <c r="A272" s="14">
        <v>75</v>
      </c>
      <c r="B272" s="118">
        <v>43771</v>
      </c>
      <c r="C272" s="125">
        <v>0</v>
      </c>
      <c r="D272" s="125">
        <v>0</v>
      </c>
      <c r="E272" s="125">
        <v>0</v>
      </c>
      <c r="F272" s="125">
        <v>0</v>
      </c>
      <c r="G272" s="125">
        <v>0</v>
      </c>
      <c r="H272" s="125">
        <v>0</v>
      </c>
      <c r="I272" s="125">
        <v>0</v>
      </c>
      <c r="J272" s="16"/>
      <c r="K272" s="17">
        <f t="shared" si="6"/>
        <v>1</v>
      </c>
      <c r="L272" s="17">
        <f t="shared" si="7"/>
        <v>3</v>
      </c>
      <c r="M272" s="18"/>
      <c r="N272" s="18"/>
      <c r="O272" s="18"/>
      <c r="P272" s="18"/>
      <c r="Q272" s="18"/>
    </row>
    <row r="273" spans="1:17" ht="17.100000000000001" customHeight="1" x14ac:dyDescent="0.2">
      <c r="A273" s="14">
        <v>76</v>
      </c>
      <c r="B273" s="118">
        <v>43776</v>
      </c>
      <c r="C273" s="125">
        <v>0</v>
      </c>
      <c r="D273" s="125">
        <v>0</v>
      </c>
      <c r="E273" s="125">
        <v>0</v>
      </c>
      <c r="F273" s="125">
        <v>0</v>
      </c>
      <c r="G273" s="125">
        <v>0</v>
      </c>
      <c r="H273" s="125">
        <v>1</v>
      </c>
      <c r="I273" s="125">
        <v>0</v>
      </c>
      <c r="J273" s="16"/>
      <c r="K273" s="17">
        <f t="shared" si="6"/>
        <v>1</v>
      </c>
      <c r="L273" s="17">
        <f t="shared" si="7"/>
        <v>3</v>
      </c>
      <c r="M273" s="18"/>
      <c r="N273" s="18"/>
      <c r="O273" s="18"/>
      <c r="P273" s="18"/>
      <c r="Q273" s="18"/>
    </row>
    <row r="274" spans="1:17" ht="17.100000000000001" customHeight="1" x14ac:dyDescent="0.2">
      <c r="A274" s="14">
        <v>77</v>
      </c>
      <c r="B274" s="118">
        <v>43778</v>
      </c>
      <c r="C274" s="125">
        <v>0</v>
      </c>
      <c r="D274" s="125">
        <v>0</v>
      </c>
      <c r="E274" s="125">
        <v>0</v>
      </c>
      <c r="F274" s="125">
        <v>0</v>
      </c>
      <c r="G274" s="125">
        <v>0</v>
      </c>
      <c r="H274" s="125">
        <v>0</v>
      </c>
      <c r="I274" s="125">
        <v>0</v>
      </c>
      <c r="J274" s="16"/>
      <c r="K274" s="17">
        <f t="shared" si="6"/>
        <v>1</v>
      </c>
      <c r="L274" s="17">
        <f t="shared" si="7"/>
        <v>3</v>
      </c>
      <c r="M274" s="18"/>
      <c r="N274" s="18"/>
      <c r="O274" s="18"/>
      <c r="P274" s="18"/>
      <c r="Q274" s="18"/>
    </row>
    <row r="275" spans="1:17" ht="17.100000000000001" customHeight="1" x14ac:dyDescent="0.2">
      <c r="A275" s="14">
        <v>78</v>
      </c>
      <c r="B275" s="118">
        <v>43782</v>
      </c>
      <c r="C275" s="125">
        <v>0</v>
      </c>
      <c r="D275" s="125">
        <v>0</v>
      </c>
      <c r="E275" s="125">
        <v>0</v>
      </c>
      <c r="F275" s="125">
        <v>0</v>
      </c>
      <c r="G275" s="125">
        <v>0</v>
      </c>
      <c r="H275" s="125">
        <v>0</v>
      </c>
      <c r="I275" s="125">
        <v>0</v>
      </c>
      <c r="J275" s="16"/>
      <c r="K275" s="17">
        <f t="shared" si="6"/>
        <v>1</v>
      </c>
      <c r="L275" s="17">
        <f t="shared" si="7"/>
        <v>3</v>
      </c>
      <c r="M275" s="18"/>
      <c r="N275" s="18"/>
      <c r="O275" s="18"/>
      <c r="P275" s="18"/>
      <c r="Q275" s="18"/>
    </row>
    <row r="276" spans="1:17" ht="17.100000000000001" customHeight="1" x14ac:dyDescent="0.2">
      <c r="A276" s="14">
        <v>79</v>
      </c>
      <c r="B276" s="118">
        <v>43784</v>
      </c>
      <c r="C276" s="125">
        <v>0</v>
      </c>
      <c r="D276" s="125">
        <v>0</v>
      </c>
      <c r="E276" s="125">
        <v>0</v>
      </c>
      <c r="F276" s="125">
        <v>0</v>
      </c>
      <c r="G276" s="125">
        <v>1</v>
      </c>
      <c r="H276" s="125">
        <v>0</v>
      </c>
      <c r="I276" s="125">
        <v>0</v>
      </c>
      <c r="J276" s="16"/>
      <c r="K276" s="17">
        <f t="shared" si="6"/>
        <v>1</v>
      </c>
      <c r="L276" s="17">
        <f t="shared" si="7"/>
        <v>3</v>
      </c>
      <c r="M276" s="18"/>
      <c r="N276" s="18"/>
      <c r="O276" s="18"/>
      <c r="P276" s="18"/>
      <c r="Q276" s="18"/>
    </row>
    <row r="277" spans="1:17" ht="17.100000000000001" customHeight="1" x14ac:dyDescent="0.2">
      <c r="A277" s="14">
        <v>80</v>
      </c>
      <c r="B277" s="118">
        <v>43788</v>
      </c>
      <c r="C277" s="125">
        <v>0</v>
      </c>
      <c r="D277" s="125">
        <v>0</v>
      </c>
      <c r="E277" s="125">
        <v>0</v>
      </c>
      <c r="F277" s="125">
        <v>0</v>
      </c>
      <c r="G277" s="125">
        <v>0</v>
      </c>
      <c r="H277" s="125">
        <v>0</v>
      </c>
      <c r="I277" s="125">
        <v>0</v>
      </c>
      <c r="J277" s="16"/>
      <c r="K277" s="17">
        <f t="shared" si="6"/>
        <v>1</v>
      </c>
      <c r="L277" s="17">
        <f t="shared" si="7"/>
        <v>3</v>
      </c>
      <c r="M277" s="18"/>
      <c r="N277" s="18"/>
      <c r="O277" s="18"/>
      <c r="P277" s="18"/>
      <c r="Q277" s="18"/>
    </row>
    <row r="278" spans="1:17" ht="17.100000000000001" customHeight="1" x14ac:dyDescent="0.2">
      <c r="A278" s="14">
        <v>81</v>
      </c>
      <c r="B278" s="118">
        <v>43791</v>
      </c>
      <c r="C278" s="125">
        <v>0</v>
      </c>
      <c r="D278" s="125">
        <v>0</v>
      </c>
      <c r="E278" s="125">
        <v>0</v>
      </c>
      <c r="F278" s="125">
        <v>0</v>
      </c>
      <c r="G278" s="125">
        <v>0</v>
      </c>
      <c r="H278" s="125">
        <v>0</v>
      </c>
      <c r="I278" s="125">
        <v>0</v>
      </c>
      <c r="J278" s="16"/>
      <c r="K278" s="17">
        <f t="shared" si="6"/>
        <v>1</v>
      </c>
      <c r="L278" s="17">
        <f t="shared" si="7"/>
        <v>3</v>
      </c>
      <c r="M278" s="18"/>
      <c r="N278" s="18"/>
      <c r="O278" s="18"/>
      <c r="P278" s="18"/>
      <c r="Q278" s="18"/>
    </row>
    <row r="279" spans="1:17" ht="17.100000000000001" customHeight="1" x14ac:dyDescent="0.2">
      <c r="A279" s="14">
        <v>82</v>
      </c>
      <c r="B279" s="118">
        <v>43793</v>
      </c>
      <c r="C279" s="125">
        <v>0</v>
      </c>
      <c r="D279" s="125">
        <v>0</v>
      </c>
      <c r="E279" s="125">
        <v>0</v>
      </c>
      <c r="F279" s="125">
        <v>0</v>
      </c>
      <c r="G279" s="125">
        <v>0</v>
      </c>
      <c r="H279" s="125">
        <v>0</v>
      </c>
      <c r="I279" s="125">
        <v>0</v>
      </c>
      <c r="J279" s="16"/>
      <c r="K279" s="17">
        <f t="shared" si="6"/>
        <v>1</v>
      </c>
      <c r="L279" s="17">
        <f t="shared" si="7"/>
        <v>3</v>
      </c>
      <c r="M279" s="18"/>
      <c r="N279" s="18"/>
      <c r="O279" s="18"/>
      <c r="P279" s="18"/>
      <c r="Q279" s="18"/>
    </row>
    <row r="280" spans="1:17" ht="17.100000000000001" customHeight="1" x14ac:dyDescent="0.2">
      <c r="A280" s="14">
        <v>83</v>
      </c>
      <c r="B280" s="118">
        <v>43798</v>
      </c>
      <c r="C280" s="125">
        <v>0</v>
      </c>
      <c r="D280" s="125">
        <v>0</v>
      </c>
      <c r="E280" s="125">
        <v>0</v>
      </c>
      <c r="F280" s="125">
        <v>0</v>
      </c>
      <c r="G280" s="125">
        <v>0</v>
      </c>
      <c r="H280" s="125">
        <v>0</v>
      </c>
      <c r="I280" s="125">
        <v>1</v>
      </c>
      <c r="J280" s="16"/>
      <c r="K280" s="17">
        <f t="shared" si="6"/>
        <v>1</v>
      </c>
      <c r="L280" s="17">
        <f t="shared" si="7"/>
        <v>3</v>
      </c>
      <c r="M280" s="18"/>
      <c r="N280" s="18"/>
      <c r="O280" s="18"/>
      <c r="P280" s="18"/>
      <c r="Q280" s="18"/>
    </row>
    <row r="281" spans="1:17" ht="17.100000000000001" customHeight="1" x14ac:dyDescent="0.2">
      <c r="A281" s="14">
        <v>84</v>
      </c>
      <c r="B281" s="118">
        <v>43805</v>
      </c>
      <c r="C281" s="125">
        <v>0</v>
      </c>
      <c r="D281" s="125">
        <v>0</v>
      </c>
      <c r="E281" s="125">
        <v>0</v>
      </c>
      <c r="F281" s="125">
        <v>0</v>
      </c>
      <c r="G281" s="125">
        <v>0</v>
      </c>
      <c r="H281" s="125">
        <v>0</v>
      </c>
      <c r="I281" s="125">
        <v>0</v>
      </c>
      <c r="J281" s="16"/>
      <c r="K281" s="17">
        <f t="shared" si="6"/>
        <v>1</v>
      </c>
      <c r="L281" s="17">
        <f t="shared" si="7"/>
        <v>3</v>
      </c>
      <c r="M281" s="18"/>
      <c r="N281" s="18"/>
      <c r="O281" s="18"/>
      <c r="P281" s="18"/>
      <c r="Q281" s="18"/>
    </row>
    <row r="282" spans="1:17" ht="17.100000000000001" customHeight="1" x14ac:dyDescent="0.2">
      <c r="A282" s="14">
        <v>85</v>
      </c>
      <c r="B282" s="118">
        <v>43807</v>
      </c>
      <c r="C282" s="125">
        <v>0</v>
      </c>
      <c r="D282" s="125">
        <v>0</v>
      </c>
      <c r="E282" s="125">
        <v>0</v>
      </c>
      <c r="F282" s="125">
        <v>0</v>
      </c>
      <c r="G282" s="125">
        <v>0</v>
      </c>
      <c r="H282" s="125">
        <v>0</v>
      </c>
      <c r="I282" s="125">
        <v>1</v>
      </c>
      <c r="J282" s="16"/>
      <c r="K282" s="17">
        <f t="shared" si="6"/>
        <v>1</v>
      </c>
      <c r="L282" s="17">
        <f t="shared" si="7"/>
        <v>3</v>
      </c>
      <c r="M282" s="18"/>
      <c r="N282" s="18"/>
      <c r="O282" s="18"/>
      <c r="P282" s="18"/>
      <c r="Q282" s="18"/>
    </row>
    <row r="283" spans="1:17" ht="17.100000000000001" customHeight="1" x14ac:dyDescent="0.2">
      <c r="A283" s="14">
        <v>86</v>
      </c>
      <c r="B283" s="118">
        <v>43809</v>
      </c>
      <c r="C283" s="125">
        <v>0</v>
      </c>
      <c r="D283" s="125">
        <v>1</v>
      </c>
      <c r="E283" s="125">
        <v>0</v>
      </c>
      <c r="F283" s="125">
        <v>0</v>
      </c>
      <c r="G283" s="125">
        <v>0</v>
      </c>
      <c r="H283" s="125">
        <v>0</v>
      </c>
      <c r="I283" s="125">
        <v>0</v>
      </c>
      <c r="J283" s="16"/>
      <c r="K283" s="17">
        <f t="shared" si="6"/>
        <v>1</v>
      </c>
      <c r="L283" s="17">
        <f t="shared" si="7"/>
        <v>3</v>
      </c>
      <c r="M283" s="18"/>
      <c r="N283" s="18"/>
      <c r="O283" s="18"/>
      <c r="P283" s="18"/>
      <c r="Q283" s="18"/>
    </row>
    <row r="284" spans="1:17" ht="17.100000000000001" customHeight="1" x14ac:dyDescent="0.2">
      <c r="A284" s="14">
        <v>87</v>
      </c>
      <c r="B284" s="118">
        <v>43813</v>
      </c>
      <c r="C284" s="125">
        <v>0</v>
      </c>
      <c r="D284" s="125">
        <v>0</v>
      </c>
      <c r="E284" s="125">
        <v>0</v>
      </c>
      <c r="F284" s="125">
        <v>0</v>
      </c>
      <c r="G284" s="125">
        <v>0</v>
      </c>
      <c r="H284" s="125">
        <v>0</v>
      </c>
      <c r="I284" s="125">
        <v>0</v>
      </c>
      <c r="J284" s="16"/>
      <c r="K284" s="17">
        <f t="shared" si="6"/>
        <v>1</v>
      </c>
      <c r="L284" s="17">
        <f t="shared" si="7"/>
        <v>3</v>
      </c>
      <c r="M284" s="18"/>
      <c r="N284" s="18"/>
      <c r="O284" s="18"/>
      <c r="P284" s="18"/>
      <c r="Q284" s="18"/>
    </row>
    <row r="285" spans="1:17" ht="17.100000000000001" customHeight="1" x14ac:dyDescent="0.2">
      <c r="A285" s="14">
        <v>88</v>
      </c>
      <c r="B285" s="118">
        <v>43815</v>
      </c>
      <c r="C285" s="125">
        <v>0</v>
      </c>
      <c r="D285" s="125">
        <v>0</v>
      </c>
      <c r="E285" s="125">
        <v>0</v>
      </c>
      <c r="F285" s="125">
        <v>0</v>
      </c>
      <c r="G285" s="125">
        <v>0</v>
      </c>
      <c r="H285" s="125">
        <v>0</v>
      </c>
      <c r="I285" s="125">
        <v>0</v>
      </c>
      <c r="J285" s="16"/>
      <c r="K285" s="17">
        <f t="shared" si="6"/>
        <v>1</v>
      </c>
      <c r="L285" s="17">
        <f t="shared" si="7"/>
        <v>3</v>
      </c>
      <c r="M285" s="18"/>
      <c r="N285" s="18"/>
      <c r="O285" s="18"/>
      <c r="P285" s="18"/>
      <c r="Q285" s="18"/>
    </row>
    <row r="286" spans="1:17" ht="17.100000000000001" customHeight="1" x14ac:dyDescent="0.2">
      <c r="A286" s="14">
        <v>89</v>
      </c>
      <c r="B286" s="118">
        <v>43817</v>
      </c>
      <c r="C286" s="125">
        <v>0</v>
      </c>
      <c r="D286" s="125">
        <v>0</v>
      </c>
      <c r="E286" s="125">
        <v>0</v>
      </c>
      <c r="F286" s="125">
        <v>0</v>
      </c>
      <c r="G286" s="125">
        <v>0</v>
      </c>
      <c r="H286" s="125">
        <v>0</v>
      </c>
      <c r="I286" s="125">
        <v>0</v>
      </c>
      <c r="J286" s="16"/>
      <c r="K286" s="17">
        <f t="shared" si="6"/>
        <v>1</v>
      </c>
      <c r="L286" s="17">
        <f t="shared" si="7"/>
        <v>3</v>
      </c>
      <c r="M286" s="18"/>
      <c r="N286" s="18"/>
      <c r="O286" s="18"/>
      <c r="P286" s="18"/>
      <c r="Q286" s="18"/>
    </row>
    <row r="287" spans="1:17" ht="17.100000000000001" customHeight="1" x14ac:dyDescent="0.2">
      <c r="A287" s="14">
        <v>90</v>
      </c>
      <c r="B287" s="118">
        <v>43819</v>
      </c>
      <c r="C287" s="125">
        <v>0</v>
      </c>
      <c r="D287" s="125">
        <v>0</v>
      </c>
      <c r="E287" s="125">
        <v>0</v>
      </c>
      <c r="F287" s="125">
        <v>0</v>
      </c>
      <c r="G287" s="125">
        <v>0</v>
      </c>
      <c r="H287" s="125">
        <v>0</v>
      </c>
      <c r="I287" s="125">
        <v>0</v>
      </c>
      <c r="J287" s="16"/>
      <c r="K287" s="17">
        <f t="shared" si="6"/>
        <v>1</v>
      </c>
      <c r="L287" s="17">
        <f t="shared" si="7"/>
        <v>3</v>
      </c>
      <c r="M287" s="18"/>
      <c r="N287" s="18"/>
      <c r="O287" s="18"/>
      <c r="P287" s="18"/>
      <c r="Q287" s="18"/>
    </row>
    <row r="288" spans="1:17" ht="17.100000000000001" customHeight="1" x14ac:dyDescent="0.2">
      <c r="A288" s="14">
        <v>91</v>
      </c>
      <c r="B288" s="118">
        <v>43821</v>
      </c>
      <c r="C288" s="125">
        <v>0</v>
      </c>
      <c r="D288" s="125">
        <v>0</v>
      </c>
      <c r="E288" s="125">
        <v>0</v>
      </c>
      <c r="F288" s="125">
        <v>0</v>
      </c>
      <c r="G288" s="125">
        <v>0</v>
      </c>
      <c r="H288" s="125">
        <v>0</v>
      </c>
      <c r="I288" s="125">
        <v>0</v>
      </c>
      <c r="J288" s="16"/>
      <c r="K288" s="17">
        <f t="shared" si="6"/>
        <v>1</v>
      </c>
      <c r="L288" s="17">
        <f t="shared" si="7"/>
        <v>3</v>
      </c>
      <c r="M288" s="18"/>
      <c r="N288" s="18"/>
      <c r="O288" s="18"/>
      <c r="P288" s="18"/>
      <c r="Q288" s="18"/>
    </row>
    <row r="289" spans="1:32" ht="17.100000000000001" customHeight="1" x14ac:dyDescent="0.2">
      <c r="A289" s="14">
        <v>92</v>
      </c>
      <c r="B289" s="118">
        <v>43821</v>
      </c>
      <c r="C289" s="125">
        <v>0</v>
      </c>
      <c r="D289" s="125">
        <v>0</v>
      </c>
      <c r="E289" s="125">
        <v>0</v>
      </c>
      <c r="F289" s="125">
        <v>0</v>
      </c>
      <c r="G289" s="125">
        <v>0</v>
      </c>
      <c r="H289" s="125">
        <v>0</v>
      </c>
      <c r="I289" s="125">
        <v>0</v>
      </c>
      <c r="J289" s="16"/>
      <c r="K289" s="17">
        <f t="shared" si="6"/>
        <v>1</v>
      </c>
      <c r="L289" s="17">
        <f t="shared" si="7"/>
        <v>3</v>
      </c>
      <c r="M289" s="18"/>
      <c r="N289" s="18"/>
      <c r="O289" s="18"/>
      <c r="P289" s="18"/>
      <c r="Q289" s="18"/>
    </row>
    <row r="290" spans="1:32" ht="17.100000000000001" customHeight="1" x14ac:dyDescent="0.2">
      <c r="A290" s="14">
        <v>93</v>
      </c>
      <c r="B290" s="118">
        <v>43826</v>
      </c>
      <c r="C290" s="125">
        <v>0</v>
      </c>
      <c r="D290" s="125">
        <v>0</v>
      </c>
      <c r="E290" s="125">
        <v>0</v>
      </c>
      <c r="F290" s="125">
        <v>0</v>
      </c>
      <c r="G290" s="125">
        <v>0</v>
      </c>
      <c r="H290" s="125">
        <v>0</v>
      </c>
      <c r="I290" s="125">
        <v>0</v>
      </c>
      <c r="J290" s="16"/>
      <c r="K290" s="17">
        <f t="shared" si="6"/>
        <v>1</v>
      </c>
      <c r="L290" s="17">
        <f t="shared" si="7"/>
        <v>3</v>
      </c>
      <c r="M290" s="18"/>
      <c r="N290" s="18"/>
      <c r="O290" s="18"/>
      <c r="P290" s="18"/>
      <c r="Q290" s="18"/>
    </row>
    <row r="291" spans="1:32" ht="17.100000000000001" customHeight="1" x14ac:dyDescent="0.2">
      <c r="A291" s="14">
        <v>94</v>
      </c>
      <c r="B291" s="118">
        <v>43828</v>
      </c>
      <c r="C291" s="125">
        <v>0</v>
      </c>
      <c r="D291" s="125">
        <v>0</v>
      </c>
      <c r="E291" s="125">
        <v>0</v>
      </c>
      <c r="F291" s="125">
        <v>0</v>
      </c>
      <c r="G291" s="125">
        <v>0</v>
      </c>
      <c r="H291" s="125">
        <v>0</v>
      </c>
      <c r="I291" s="125">
        <v>0</v>
      </c>
      <c r="J291" s="16"/>
      <c r="K291" s="17">
        <f t="shared" si="6"/>
        <v>1</v>
      </c>
      <c r="L291" s="17">
        <f t="shared" si="7"/>
        <v>3</v>
      </c>
      <c r="M291" s="18"/>
      <c r="N291" s="18"/>
      <c r="O291" s="18"/>
      <c r="P291" s="18"/>
      <c r="Q291" s="18"/>
    </row>
    <row r="292" spans="1:32" ht="17.100000000000001" customHeight="1" x14ac:dyDescent="0.2">
      <c r="A292" s="14">
        <v>95</v>
      </c>
      <c r="B292" s="118">
        <v>43829</v>
      </c>
      <c r="C292" s="125">
        <v>0</v>
      </c>
      <c r="D292" s="125">
        <v>0</v>
      </c>
      <c r="E292" s="125">
        <v>0</v>
      </c>
      <c r="F292" s="125">
        <v>0</v>
      </c>
      <c r="G292" s="125">
        <v>0</v>
      </c>
      <c r="H292" s="125">
        <v>0</v>
      </c>
      <c r="I292" s="125">
        <v>0</v>
      </c>
      <c r="J292" s="16"/>
      <c r="K292" s="17">
        <f t="shared" si="6"/>
        <v>1</v>
      </c>
      <c r="L292" s="17">
        <f t="shared" si="7"/>
        <v>3</v>
      </c>
      <c r="M292" s="18"/>
      <c r="N292" s="18"/>
      <c r="O292" s="18"/>
      <c r="P292" s="18"/>
      <c r="Q292" s="18"/>
    </row>
    <row r="293" spans="1:32" ht="17.100000000000001" customHeight="1" x14ac:dyDescent="0.2">
      <c r="A293" s="14">
        <v>96</v>
      </c>
      <c r="B293" s="118">
        <v>43830</v>
      </c>
      <c r="C293" s="125">
        <v>0</v>
      </c>
      <c r="D293" s="125">
        <v>0</v>
      </c>
      <c r="E293" s="125">
        <v>0</v>
      </c>
      <c r="F293" s="125">
        <v>0</v>
      </c>
      <c r="G293" s="125">
        <v>0</v>
      </c>
      <c r="H293" s="125">
        <v>0</v>
      </c>
      <c r="I293" s="125">
        <v>0</v>
      </c>
      <c r="J293" s="16"/>
      <c r="K293" s="17">
        <f t="shared" si="6"/>
        <v>1</v>
      </c>
      <c r="L293" s="17">
        <f t="shared" si="7"/>
        <v>3</v>
      </c>
      <c r="M293" s="18"/>
      <c r="N293" s="18"/>
      <c r="O293" s="18"/>
      <c r="P293" s="18"/>
      <c r="Q293" s="18"/>
    </row>
    <row r="294" spans="1:32" ht="17.100000000000001" customHeight="1" x14ac:dyDescent="0.2">
      <c r="A294" s="14" t="s">
        <v>9</v>
      </c>
      <c r="B294" s="19"/>
      <c r="C294" s="15">
        <f t="shared" ref="C294:C295" si="8">IF(M294=0, "&lt; 1", M294)</f>
        <v>1</v>
      </c>
      <c r="D294" s="15">
        <f t="shared" ref="D294:D295" si="9">IF(N294=0, "&lt; 1", N294)</f>
        <v>1</v>
      </c>
      <c r="E294" s="15" t="str">
        <f t="shared" ref="E294:E295" si="10">IF(O294=0, "&lt; 1", O294)</f>
        <v>&lt; 1</v>
      </c>
      <c r="F294" s="15">
        <f t="shared" ref="F294:F295" si="11">IF(P294=0, "&lt; 1", P294)</f>
        <v>1</v>
      </c>
      <c r="G294" s="15" t="str">
        <f t="shared" ref="G294:G295" si="12">IF(Q294=0, "&lt; 1", Q294)</f>
        <v>&lt; 1</v>
      </c>
      <c r="H294" s="68"/>
      <c r="I294" s="68"/>
      <c r="J294" s="30"/>
      <c r="M294" s="14">
        <f>ROUNDUP(AVERAGE(M198:M293), 0)</f>
        <v>1</v>
      </c>
      <c r="N294" s="14">
        <f>ROUNDUP(AVERAGE(N198:N293), 0)</f>
        <v>1</v>
      </c>
      <c r="O294" s="14">
        <f>ROUNDUP(AVERAGE(O198:O293), 0)</f>
        <v>0</v>
      </c>
      <c r="P294" s="14">
        <f>ROUNDUP(AVERAGE(P198:P293), 0)</f>
        <v>1</v>
      </c>
      <c r="Q294" s="14">
        <f>ROUNDUP(AVERAGE(Q198:Q293), 0)</f>
        <v>0</v>
      </c>
    </row>
    <row r="295" spans="1:32" ht="17.100000000000001" customHeight="1" x14ac:dyDescent="0.2">
      <c r="A295" s="14" t="s">
        <v>10</v>
      </c>
      <c r="B295" s="20"/>
      <c r="C295" s="15" t="str">
        <f t="shared" si="8"/>
        <v>&lt; 1</v>
      </c>
      <c r="D295" s="15" t="str">
        <f t="shared" si="9"/>
        <v>&lt; 1</v>
      </c>
      <c r="E295" s="15" t="str">
        <f t="shared" si="10"/>
        <v>&lt; 1</v>
      </c>
      <c r="F295" s="15" t="str">
        <f t="shared" si="11"/>
        <v>&lt; 1</v>
      </c>
      <c r="G295" s="15" t="str">
        <f t="shared" si="12"/>
        <v>&lt; 1</v>
      </c>
      <c r="H295" s="68"/>
      <c r="I295" s="68"/>
      <c r="J295" s="30"/>
      <c r="M295" s="14">
        <f>MIN(M198:M293)</f>
        <v>0</v>
      </c>
      <c r="N295" s="14">
        <f>MIN(N198:N293)</f>
        <v>0</v>
      </c>
      <c r="O295" s="14">
        <f>MIN(O198:O293)</f>
        <v>0</v>
      </c>
      <c r="P295" s="14">
        <f>MIN(P198:P293)</f>
        <v>0</v>
      </c>
      <c r="Q295" s="14">
        <f>MIN(Q198:Q293)</f>
        <v>0</v>
      </c>
    </row>
    <row r="296" spans="1:32" ht="17.100000000000001" customHeight="1" x14ac:dyDescent="0.2">
      <c r="A296" s="14" t="s">
        <v>11</v>
      </c>
      <c r="B296" s="20"/>
      <c r="C296" s="130">
        <f>MAX(C154:C293)</f>
        <v>1</v>
      </c>
      <c r="D296" s="130">
        <f t="shared" ref="D296:I296" si="13">MAX(D154:D293)</f>
        <v>1</v>
      </c>
      <c r="E296" s="130">
        <f t="shared" si="13"/>
        <v>1</v>
      </c>
      <c r="F296" s="130">
        <f t="shared" si="13"/>
        <v>1</v>
      </c>
      <c r="G296" s="130">
        <f t="shared" si="13"/>
        <v>1</v>
      </c>
      <c r="H296" s="130">
        <f t="shared" si="13"/>
        <v>1</v>
      </c>
      <c r="I296" s="130">
        <f t="shared" si="13"/>
        <v>1</v>
      </c>
      <c r="J296" s="30"/>
      <c r="M296" s="14">
        <f>MAX(M198:M293)</f>
        <v>1</v>
      </c>
      <c r="N296" s="14">
        <f>MAX(N198:N293)</f>
        <v>1</v>
      </c>
      <c r="O296" s="14">
        <f>MAX(O198:O293)</f>
        <v>0</v>
      </c>
      <c r="P296" s="14">
        <f>MAX(P198:P293)</f>
        <v>1</v>
      </c>
      <c r="Q296" s="14">
        <f>MAX(Q198:Q293)</f>
        <v>0</v>
      </c>
    </row>
    <row r="297" spans="1:32" ht="17.100000000000001" customHeight="1" x14ac:dyDescent="0.2">
      <c r="A297" s="14" t="s">
        <v>12</v>
      </c>
      <c r="B297" s="20"/>
      <c r="C297" s="21">
        <f t="shared" ref="C297:G298" si="14">M297</f>
        <v>0.15430334996209191</v>
      </c>
      <c r="D297" s="21">
        <f t="shared" si="14"/>
        <v>0.26066118021500656</v>
      </c>
      <c r="E297" s="21">
        <f t="shared" si="14"/>
        <v>0</v>
      </c>
      <c r="F297" s="21">
        <f t="shared" si="14"/>
        <v>0.15430334996209191</v>
      </c>
      <c r="G297" s="21">
        <f t="shared" si="14"/>
        <v>0</v>
      </c>
      <c r="H297" s="69"/>
      <c r="I297" s="69"/>
      <c r="J297" s="22"/>
      <c r="M297" s="21">
        <f>STDEV(M198:M293)</f>
        <v>0.15430334996209191</v>
      </c>
      <c r="N297" s="21">
        <f>STDEV(N198:N293)</f>
        <v>0.26066118021500656</v>
      </c>
      <c r="O297" s="21">
        <f>STDEV(O198:O293)</f>
        <v>0</v>
      </c>
      <c r="P297" s="21">
        <f>STDEV(P198:P293)</f>
        <v>0.15430334996209191</v>
      </c>
      <c r="Q297" s="21">
        <f>STDEV(Q198:Q293)</f>
        <v>0</v>
      </c>
    </row>
    <row r="298" spans="1:32" ht="17.100000000000001" customHeight="1" x14ac:dyDescent="0.2">
      <c r="A298" s="14" t="s">
        <v>13</v>
      </c>
      <c r="B298" s="20"/>
      <c r="C298" s="21">
        <f t="shared" si="14"/>
        <v>15.430334996209192</v>
      </c>
      <c r="D298" s="21">
        <f t="shared" si="14"/>
        <v>26.066118021500657</v>
      </c>
      <c r="E298" s="21" t="str">
        <f t="shared" si="14"/>
        <v>NA</v>
      </c>
      <c r="F298" s="21">
        <f t="shared" si="14"/>
        <v>15.430334996209192</v>
      </c>
      <c r="G298" s="21" t="str">
        <f t="shared" si="14"/>
        <v>NA</v>
      </c>
      <c r="H298" s="69"/>
      <c r="I298" s="69"/>
      <c r="J298" s="22"/>
      <c r="M298" s="21">
        <f>IF(M294=0, "NA", M297*100/M294)</f>
        <v>15.430334996209192</v>
      </c>
      <c r="N298" s="21">
        <f>IF(N294=0, "NA", N297*100/N294)</f>
        <v>26.066118021500657</v>
      </c>
      <c r="O298" s="21" t="str">
        <f>IF(O294=0, "NA", O297*100/O294)</f>
        <v>NA</v>
      </c>
      <c r="P298" s="21">
        <f>IF(P294=0, "NA", P297*100/P294)</f>
        <v>15.430334996209192</v>
      </c>
      <c r="Q298" s="21" t="str">
        <f>IF(Q294=0, "NA", Q297*100/Q294)</f>
        <v>NA</v>
      </c>
    </row>
    <row r="299" spans="1:32" ht="11.25" customHeight="1" x14ac:dyDescent="0.2">
      <c r="N299" s="23"/>
    </row>
    <row r="300" spans="1:32" s="34" customFormat="1" ht="14.25" customHeight="1" x14ac:dyDescent="0.2">
      <c r="A300" s="132" t="s">
        <v>28</v>
      </c>
      <c r="B300" s="132"/>
      <c r="C300" s="132"/>
      <c r="E300" s="40"/>
      <c r="F300" s="36"/>
      <c r="G300" s="36"/>
      <c r="H300" s="55"/>
      <c r="I300" s="55"/>
      <c r="J300" s="36"/>
      <c r="K300" s="35"/>
      <c r="L300" s="35"/>
      <c r="M300" s="46"/>
      <c r="N300" s="46"/>
      <c r="O300" s="46"/>
      <c r="P300" s="45"/>
      <c r="Q300" s="46"/>
      <c r="R300" s="46"/>
      <c r="S300" s="46"/>
      <c r="T300" s="45"/>
      <c r="U300" s="46"/>
      <c r="V300" s="46"/>
      <c r="W300" s="46"/>
      <c r="X300" s="45"/>
      <c r="Y300" s="45"/>
      <c r="Z300" s="45"/>
    </row>
    <row r="301" spans="1:32" s="34" customFormat="1" ht="14.25" customHeight="1" x14ac:dyDescent="0.2">
      <c r="A301" s="133" t="s">
        <v>29</v>
      </c>
      <c r="B301" s="134"/>
      <c r="C301" s="134"/>
      <c r="E301" s="40"/>
      <c r="F301" s="36"/>
      <c r="G301" s="36"/>
      <c r="H301" s="55"/>
      <c r="I301" s="55"/>
      <c r="J301" s="36"/>
      <c r="K301" s="39"/>
      <c r="L301" s="39"/>
      <c r="M301" s="46"/>
      <c r="N301" s="46"/>
      <c r="O301" s="46"/>
      <c r="P301" s="45"/>
      <c r="Q301" s="46"/>
      <c r="R301" s="46"/>
      <c r="S301" s="46"/>
      <c r="T301" s="45"/>
      <c r="U301" s="46"/>
      <c r="V301" s="46"/>
      <c r="W301" s="46"/>
      <c r="X301" s="45"/>
      <c r="Y301" s="45"/>
      <c r="Z301" s="45"/>
    </row>
    <row r="302" spans="1:32" ht="15.95" customHeight="1" x14ac:dyDescent="0.2">
      <c r="A302" s="14" t="s">
        <v>9</v>
      </c>
      <c r="B302" s="20"/>
      <c r="C302" s="15">
        <f>IF(M354=0, "&lt; 1", M354)</f>
        <v>1</v>
      </c>
      <c r="D302" s="15">
        <f>IF(N354=0, "&lt; 1", N354)</f>
        <v>1</v>
      </c>
      <c r="E302" s="15">
        <f>IF(O354=0, "&lt; 1", O354)</f>
        <v>1</v>
      </c>
      <c r="F302" s="15">
        <f>IF(P354=0, "&lt; 1", P354)</f>
        <v>1</v>
      </c>
      <c r="G302" s="15" t="str">
        <f>IF(Q354=0, "&lt; 1", Q354)</f>
        <v>&lt; 1</v>
      </c>
      <c r="H302" s="68"/>
      <c r="I302" s="68"/>
      <c r="J302" s="30"/>
      <c r="M302" s="47"/>
      <c r="N302" s="47"/>
      <c r="O302" s="47"/>
      <c r="P302" s="43"/>
      <c r="Q302" s="47"/>
      <c r="R302" s="47"/>
      <c r="S302" s="47"/>
      <c r="T302" s="26"/>
      <c r="U302" s="47"/>
      <c r="V302" s="47"/>
      <c r="W302" s="47"/>
      <c r="X302" s="43"/>
      <c r="Y302" s="43"/>
      <c r="Z302" s="43"/>
      <c r="AA302" s="28"/>
      <c r="AB302" s="28"/>
      <c r="AC302" s="28"/>
      <c r="AD302" s="28"/>
      <c r="AE302" s="28"/>
      <c r="AF302" s="28"/>
    </row>
    <row r="303" spans="1:32" ht="15.95" customHeight="1" x14ac:dyDescent="0.2">
      <c r="A303" s="14" t="s">
        <v>10</v>
      </c>
      <c r="B303" s="20"/>
      <c r="C303" s="15" t="str">
        <f>IF(M355=0, "&lt; 1", M355)</f>
        <v>&lt; 1</v>
      </c>
      <c r="D303" s="15" t="str">
        <f t="shared" ref="D303:G303" si="15">IF(N355=0, "&lt; 1", N355)</f>
        <v>&lt; 1</v>
      </c>
      <c r="E303" s="15" t="str">
        <f t="shared" si="15"/>
        <v>&lt; 1</v>
      </c>
      <c r="F303" s="15" t="str">
        <f t="shared" si="15"/>
        <v>&lt; 1</v>
      </c>
      <c r="G303" s="15" t="str">
        <f t="shared" si="15"/>
        <v>&lt; 1</v>
      </c>
      <c r="H303" s="68"/>
      <c r="I303" s="68"/>
      <c r="J303" s="30"/>
      <c r="M303" s="37"/>
      <c r="N303" s="37"/>
      <c r="O303" s="37"/>
      <c r="P303" s="43"/>
      <c r="Q303" s="37"/>
      <c r="R303" s="37"/>
      <c r="S303" s="37"/>
      <c r="T303" s="26"/>
      <c r="U303" s="37"/>
      <c r="V303" s="37"/>
      <c r="W303" s="37"/>
      <c r="X303" s="43"/>
      <c r="Y303" s="43"/>
      <c r="Z303" s="43"/>
      <c r="AA303" s="28"/>
      <c r="AB303" s="28"/>
      <c r="AC303" s="28"/>
      <c r="AD303" s="28"/>
      <c r="AE303" s="28"/>
      <c r="AF303" s="28"/>
    </row>
    <row r="304" spans="1:32" ht="15.95" customHeight="1" x14ac:dyDescent="0.2">
      <c r="A304" s="14" t="s">
        <v>11</v>
      </c>
      <c r="B304" s="20"/>
      <c r="C304" s="130">
        <f>MAX(C13:C153)</f>
        <v>1</v>
      </c>
      <c r="D304" s="130">
        <f t="shared" ref="D304:I304" si="16">MAX(D13:D153)</f>
        <v>1</v>
      </c>
      <c r="E304" s="130">
        <f t="shared" si="16"/>
        <v>1</v>
      </c>
      <c r="F304" s="130">
        <f t="shared" si="16"/>
        <v>1</v>
      </c>
      <c r="G304" s="130">
        <f t="shared" si="16"/>
        <v>1</v>
      </c>
      <c r="H304" s="130">
        <f t="shared" si="16"/>
        <v>1</v>
      </c>
      <c r="I304" s="130">
        <f t="shared" si="16"/>
        <v>1</v>
      </c>
      <c r="J304" s="30"/>
      <c r="L304" s="38"/>
      <c r="M304" s="37"/>
      <c r="N304" s="37"/>
      <c r="O304" s="37"/>
      <c r="P304" s="43"/>
      <c r="Q304" s="37"/>
      <c r="R304" s="37"/>
      <c r="S304" s="37"/>
      <c r="T304" s="26"/>
      <c r="U304" s="37"/>
      <c r="V304" s="37"/>
      <c r="W304" s="37"/>
      <c r="X304" s="43"/>
      <c r="Y304" s="43"/>
      <c r="Z304" s="43"/>
      <c r="AA304" s="28"/>
      <c r="AB304" s="28"/>
      <c r="AC304" s="28"/>
      <c r="AD304" s="28"/>
      <c r="AE304" s="28"/>
      <c r="AF304" s="28"/>
    </row>
    <row r="305" spans="1:32" ht="15.95" customHeight="1" x14ac:dyDescent="0.2">
      <c r="A305" s="14" t="s">
        <v>12</v>
      </c>
      <c r="B305" s="20"/>
      <c r="C305" s="21">
        <f t="shared" ref="C305:G306" si="17">M357</f>
        <v>0.20402970888857874</v>
      </c>
      <c r="D305" s="21">
        <f t="shared" si="17"/>
        <v>0.24709224814516542</v>
      </c>
      <c r="E305" s="21">
        <f t="shared" si="17"/>
        <v>0.24709224814516542</v>
      </c>
      <c r="F305" s="21">
        <f t="shared" si="17"/>
        <v>0.33731814917823855</v>
      </c>
      <c r="G305" s="21">
        <f t="shared" si="17"/>
        <v>0</v>
      </c>
      <c r="H305" s="69"/>
      <c r="I305" s="69"/>
      <c r="J305" s="30"/>
      <c r="L305" s="13"/>
      <c r="M305" s="37"/>
      <c r="N305" s="37"/>
      <c r="O305" s="37"/>
      <c r="P305" s="26"/>
      <c r="Q305" s="37"/>
      <c r="R305" s="37"/>
      <c r="S305" s="37"/>
      <c r="T305" s="26"/>
      <c r="U305" s="37"/>
      <c r="V305" s="37"/>
      <c r="W305" s="37"/>
      <c r="X305" s="43"/>
      <c r="Y305" s="43"/>
      <c r="Z305" s="43"/>
      <c r="AA305" s="28"/>
      <c r="AB305" s="28"/>
      <c r="AC305" s="28"/>
      <c r="AD305" s="28"/>
      <c r="AE305" s="28"/>
      <c r="AF305" s="28"/>
    </row>
    <row r="306" spans="1:32" ht="15.95" customHeight="1" x14ac:dyDescent="0.2">
      <c r="A306" s="14" t="s">
        <v>13</v>
      </c>
      <c r="B306" s="20"/>
      <c r="C306" s="21">
        <f t="shared" si="17"/>
        <v>20.402970888857872</v>
      </c>
      <c r="D306" s="21">
        <f t="shared" si="17"/>
        <v>24.709224814516542</v>
      </c>
      <c r="E306" s="21">
        <f t="shared" si="17"/>
        <v>24.709224814516542</v>
      </c>
      <c r="F306" s="21">
        <f t="shared" si="17"/>
        <v>33.731814917823854</v>
      </c>
      <c r="G306" s="21" t="str">
        <f t="shared" si="17"/>
        <v>NA</v>
      </c>
      <c r="H306" s="69"/>
      <c r="I306" s="69"/>
      <c r="J306" s="30"/>
      <c r="L306" s="13"/>
      <c r="M306" s="42" t="s">
        <v>21</v>
      </c>
      <c r="N306" s="29" t="s">
        <v>25</v>
      </c>
      <c r="O306" s="42" t="s">
        <v>22</v>
      </c>
      <c r="P306" s="41" t="s">
        <v>26</v>
      </c>
      <c r="Q306" s="41" t="s">
        <v>27</v>
      </c>
      <c r="R306" s="37"/>
      <c r="S306" s="37"/>
      <c r="T306" s="26"/>
      <c r="U306" s="37"/>
      <c r="V306" s="37"/>
      <c r="W306" s="37"/>
      <c r="X306" s="43"/>
      <c r="Y306" s="43"/>
      <c r="Z306" s="43"/>
      <c r="AA306" s="28"/>
      <c r="AB306" s="28"/>
      <c r="AC306" s="28"/>
      <c r="AD306" s="28"/>
      <c r="AE306" s="28"/>
      <c r="AF306" s="28"/>
    </row>
    <row r="307" spans="1:32" ht="15.95" customHeight="1" x14ac:dyDescent="0.2">
      <c r="L307" s="13"/>
      <c r="M307" s="18">
        <v>0</v>
      </c>
      <c r="N307" s="18">
        <v>0</v>
      </c>
      <c r="O307" s="18">
        <v>0</v>
      </c>
      <c r="P307" s="18">
        <v>0</v>
      </c>
      <c r="Q307" s="18">
        <v>0</v>
      </c>
      <c r="R307" s="37"/>
      <c r="S307" s="37"/>
      <c r="T307" s="26"/>
      <c r="U307" s="37"/>
      <c r="V307" s="37"/>
      <c r="W307" s="37"/>
      <c r="X307" s="43"/>
      <c r="Y307" s="43"/>
      <c r="Z307" s="43"/>
      <c r="AA307" s="28"/>
      <c r="AB307" s="28"/>
      <c r="AC307" s="28"/>
      <c r="AD307" s="28"/>
      <c r="AE307" s="28"/>
      <c r="AF307" s="28"/>
    </row>
    <row r="308" spans="1:32" ht="15.95" customHeight="1" x14ac:dyDescent="0.2">
      <c r="A308" s="24"/>
      <c r="L308" s="13"/>
      <c r="M308" s="18">
        <v>0</v>
      </c>
      <c r="N308" s="18">
        <v>0</v>
      </c>
      <c r="O308" s="18">
        <v>0</v>
      </c>
      <c r="P308" s="18">
        <v>0</v>
      </c>
      <c r="Q308" s="18">
        <v>0</v>
      </c>
      <c r="R308" s="37"/>
      <c r="S308" s="37"/>
      <c r="T308" s="26"/>
      <c r="U308" s="37"/>
      <c r="V308" s="37"/>
      <c r="W308" s="37"/>
      <c r="X308" s="43"/>
      <c r="Y308" s="43"/>
      <c r="Z308" s="43"/>
      <c r="AA308" s="28"/>
      <c r="AB308" s="28"/>
      <c r="AC308" s="28"/>
      <c r="AD308" s="28"/>
      <c r="AE308" s="28"/>
      <c r="AF308" s="28"/>
    </row>
    <row r="309" spans="1:32" ht="15.95" customHeight="1" x14ac:dyDescent="0.2">
      <c r="L309" s="13"/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37"/>
      <c r="S309" s="37"/>
      <c r="T309" s="26"/>
      <c r="U309" s="37"/>
      <c r="V309" s="37"/>
      <c r="W309" s="37"/>
      <c r="X309" s="43"/>
      <c r="Y309" s="43"/>
      <c r="Z309" s="43"/>
      <c r="AA309" s="28"/>
      <c r="AB309" s="28"/>
      <c r="AC309" s="28"/>
      <c r="AD309" s="28"/>
      <c r="AE309" s="28"/>
      <c r="AF309" s="28"/>
    </row>
    <row r="310" spans="1:32" ht="15.95" customHeight="1" x14ac:dyDescent="0.2">
      <c r="L310" s="13"/>
      <c r="M310" s="18">
        <v>0</v>
      </c>
      <c r="N310" s="18">
        <v>0</v>
      </c>
      <c r="O310" s="18">
        <v>0</v>
      </c>
      <c r="P310" s="18">
        <v>0</v>
      </c>
      <c r="Q310" s="18">
        <v>0</v>
      </c>
      <c r="R310" s="37"/>
      <c r="S310" s="37"/>
      <c r="T310" s="26"/>
      <c r="U310" s="37"/>
      <c r="V310" s="37"/>
      <c r="W310" s="37"/>
      <c r="X310" s="43"/>
      <c r="Y310" s="43"/>
      <c r="Z310" s="43"/>
      <c r="AA310" s="28"/>
      <c r="AB310" s="28"/>
      <c r="AC310" s="28"/>
      <c r="AD310" s="28"/>
      <c r="AE310" s="28"/>
      <c r="AF310" s="28"/>
    </row>
    <row r="311" spans="1:32" ht="15.95" customHeight="1" x14ac:dyDescent="0.2">
      <c r="L311" s="13"/>
      <c r="M311" s="18">
        <v>0</v>
      </c>
      <c r="N311" s="18">
        <v>0</v>
      </c>
      <c r="O311" s="18">
        <v>0</v>
      </c>
      <c r="P311" s="18">
        <v>0</v>
      </c>
      <c r="Q311" s="18">
        <v>0</v>
      </c>
      <c r="R311" s="37"/>
      <c r="S311" s="37"/>
      <c r="T311" s="26"/>
      <c r="U311" s="37"/>
      <c r="V311" s="37"/>
      <c r="W311" s="37"/>
      <c r="X311" s="43"/>
      <c r="Y311" s="43"/>
      <c r="Z311" s="43"/>
      <c r="AA311" s="28"/>
      <c r="AB311" s="28"/>
      <c r="AC311" s="28"/>
      <c r="AD311" s="28"/>
      <c r="AE311" s="28"/>
      <c r="AF311" s="28"/>
    </row>
    <row r="312" spans="1:32" ht="15.95" customHeight="1" x14ac:dyDescent="0.2">
      <c r="L312" s="13"/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37"/>
      <c r="S312" s="37"/>
      <c r="T312" s="26"/>
      <c r="U312" s="37"/>
      <c r="V312" s="37"/>
      <c r="W312" s="37"/>
      <c r="X312" s="43"/>
      <c r="Y312" s="43"/>
      <c r="Z312" s="43"/>
      <c r="AA312" s="28"/>
      <c r="AB312" s="28"/>
      <c r="AC312" s="28"/>
      <c r="AD312" s="28"/>
      <c r="AE312" s="28"/>
      <c r="AF312" s="28"/>
    </row>
    <row r="313" spans="1:32" ht="15.95" customHeight="1" x14ac:dyDescent="0.2">
      <c r="L313" s="37"/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43"/>
      <c r="S313" s="37"/>
      <c r="T313" s="37"/>
      <c r="U313" s="37"/>
      <c r="V313" s="43"/>
      <c r="W313" s="43"/>
      <c r="X313" s="43"/>
      <c r="Y313" s="43"/>
      <c r="Z313" s="43"/>
      <c r="AA313" s="28"/>
      <c r="AB313" s="28"/>
      <c r="AC313" s="28"/>
      <c r="AD313" s="28"/>
      <c r="AE313" s="28"/>
      <c r="AF313" s="28"/>
    </row>
    <row r="314" spans="1:32" ht="15.95" customHeight="1" x14ac:dyDescent="0.2">
      <c r="K314" s="37"/>
      <c r="L314" s="37"/>
      <c r="M314" s="18">
        <v>0</v>
      </c>
      <c r="N314" s="18">
        <v>0</v>
      </c>
      <c r="O314" s="18">
        <v>0</v>
      </c>
      <c r="P314" s="18">
        <v>0</v>
      </c>
      <c r="Q314" s="18">
        <v>0</v>
      </c>
      <c r="R314" s="46"/>
      <c r="S314" s="46"/>
      <c r="T314" s="37"/>
      <c r="U314" s="37"/>
      <c r="V314" s="37"/>
      <c r="W314" s="37"/>
      <c r="X314" s="37"/>
      <c r="Y314" s="37"/>
      <c r="Z314" s="37"/>
      <c r="AA314" s="28"/>
      <c r="AB314" s="28"/>
      <c r="AC314" s="28"/>
      <c r="AD314" s="28"/>
      <c r="AE314" s="28"/>
      <c r="AF314" s="28"/>
    </row>
    <row r="315" spans="1:32" ht="15.95" customHeight="1" x14ac:dyDescent="0.2">
      <c r="K315" s="37"/>
      <c r="L315" s="37"/>
      <c r="M315" s="18">
        <v>0</v>
      </c>
      <c r="N315" s="18">
        <v>0</v>
      </c>
      <c r="O315" s="18">
        <v>0</v>
      </c>
      <c r="P315" s="18">
        <v>0</v>
      </c>
      <c r="Q315" s="18">
        <v>0</v>
      </c>
      <c r="R315" s="46"/>
      <c r="S315" s="46"/>
      <c r="T315" s="37"/>
      <c r="U315" s="37"/>
      <c r="V315" s="37"/>
      <c r="W315" s="37"/>
      <c r="X315" s="37"/>
      <c r="Y315" s="37"/>
      <c r="Z315" s="37"/>
      <c r="AA315" s="28"/>
      <c r="AB315" s="28"/>
      <c r="AC315" s="28"/>
      <c r="AD315" s="28"/>
      <c r="AE315" s="28"/>
      <c r="AF315" s="28"/>
    </row>
    <row r="316" spans="1:32" ht="15.95" customHeight="1" x14ac:dyDescent="0.2">
      <c r="K316" s="37"/>
      <c r="L316" s="37"/>
      <c r="M316" s="18">
        <v>0</v>
      </c>
      <c r="N316" s="18">
        <v>0</v>
      </c>
      <c r="O316" s="18">
        <v>1</v>
      </c>
      <c r="P316" s="18">
        <v>0</v>
      </c>
      <c r="Q316" s="18">
        <v>0</v>
      </c>
      <c r="R316" s="47"/>
      <c r="S316" s="47"/>
      <c r="T316" s="37"/>
      <c r="U316" s="37"/>
      <c r="V316" s="37"/>
      <c r="W316" s="37"/>
      <c r="X316" s="37"/>
      <c r="Y316" s="37"/>
      <c r="Z316" s="37"/>
      <c r="AA316" s="28"/>
      <c r="AB316" s="28"/>
      <c r="AC316" s="28"/>
      <c r="AD316" s="28"/>
      <c r="AE316" s="28"/>
      <c r="AF316" s="28"/>
    </row>
    <row r="317" spans="1:32" ht="15.95" customHeight="1" x14ac:dyDescent="0.2">
      <c r="K317" s="37"/>
      <c r="L317" s="37"/>
      <c r="M317" s="18">
        <v>0</v>
      </c>
      <c r="N317" s="18">
        <v>1</v>
      </c>
      <c r="O317" s="18">
        <v>0</v>
      </c>
      <c r="P317" s="18">
        <v>0</v>
      </c>
      <c r="Q317" s="18">
        <v>0</v>
      </c>
      <c r="R317" s="37"/>
      <c r="S317" s="37"/>
      <c r="T317" s="37"/>
      <c r="U317" s="37"/>
      <c r="V317" s="37"/>
      <c r="W317" s="37"/>
      <c r="X317" s="37"/>
      <c r="Y317" s="37"/>
      <c r="Z317" s="37"/>
      <c r="AA317" s="28"/>
      <c r="AB317" s="28"/>
      <c r="AC317" s="28"/>
      <c r="AD317" s="28"/>
      <c r="AE317" s="28"/>
      <c r="AF317" s="28"/>
    </row>
    <row r="318" spans="1:32" ht="15.95" customHeight="1" x14ac:dyDescent="0.2">
      <c r="K318" s="37"/>
      <c r="L318" s="37"/>
      <c r="M318" s="18">
        <v>0</v>
      </c>
      <c r="N318" s="18">
        <v>0</v>
      </c>
      <c r="O318" s="18">
        <v>0</v>
      </c>
      <c r="P318" s="18">
        <v>0</v>
      </c>
      <c r="Q318" s="18">
        <v>0</v>
      </c>
      <c r="R318" s="37"/>
      <c r="S318" s="37"/>
      <c r="T318" s="37"/>
      <c r="U318" s="37"/>
      <c r="V318" s="37"/>
      <c r="W318" s="37"/>
      <c r="X318" s="37"/>
      <c r="Y318" s="37"/>
      <c r="Z318" s="37"/>
      <c r="AA318" s="28"/>
      <c r="AB318" s="28"/>
      <c r="AC318" s="28"/>
      <c r="AD318" s="28"/>
      <c r="AE318" s="28"/>
      <c r="AF318" s="28"/>
    </row>
    <row r="319" spans="1:32" ht="15.95" customHeight="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K319" s="37"/>
      <c r="L319" s="37"/>
      <c r="M319" s="18">
        <v>0</v>
      </c>
      <c r="N319" s="18">
        <v>0</v>
      </c>
      <c r="O319" s="18">
        <v>0</v>
      </c>
      <c r="P319" s="18">
        <v>0</v>
      </c>
      <c r="Q319" s="18">
        <v>0</v>
      </c>
      <c r="R319" s="37"/>
      <c r="S319" s="37"/>
      <c r="T319" s="37"/>
      <c r="U319" s="37"/>
      <c r="V319" s="37"/>
      <c r="W319" s="37"/>
      <c r="X319" s="37"/>
      <c r="Y319" s="37"/>
      <c r="Z319" s="37"/>
      <c r="AA319" s="28"/>
      <c r="AB319" s="28"/>
      <c r="AC319" s="28"/>
      <c r="AD319" s="28"/>
      <c r="AE319" s="28"/>
      <c r="AF319" s="28"/>
    </row>
    <row r="320" spans="1:32" ht="15.95" customHeight="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M320" s="18">
        <v>0</v>
      </c>
      <c r="N320" s="18">
        <v>0</v>
      </c>
      <c r="O320" s="18">
        <v>0</v>
      </c>
      <c r="P320" s="18">
        <v>0</v>
      </c>
      <c r="Q320" s="18">
        <v>0</v>
      </c>
      <c r="R320" s="37"/>
      <c r="S320" s="37"/>
      <c r="T320" s="43"/>
      <c r="U320" s="43"/>
      <c r="V320" s="43"/>
      <c r="W320" s="43"/>
      <c r="X320" s="43"/>
      <c r="Y320" s="43"/>
      <c r="Z320" s="43"/>
      <c r="AA320" s="28"/>
      <c r="AB320" s="28"/>
      <c r="AC320" s="28"/>
      <c r="AD320" s="28"/>
      <c r="AE320" s="28"/>
      <c r="AF320" s="28"/>
    </row>
    <row r="321" spans="1:32" ht="15.95" customHeight="1" x14ac:dyDescent="0.2">
      <c r="B321" s="28"/>
      <c r="C321" s="28"/>
      <c r="D321" s="28"/>
      <c r="E321" s="28"/>
      <c r="F321" s="28"/>
      <c r="G321" s="28"/>
      <c r="H321" s="28"/>
      <c r="I321" s="28"/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37"/>
      <c r="S321" s="37"/>
      <c r="T321" s="43"/>
      <c r="U321" s="43"/>
      <c r="V321" s="43"/>
      <c r="W321" s="43"/>
      <c r="X321" s="43"/>
      <c r="Y321" s="43"/>
      <c r="Z321" s="43"/>
      <c r="AA321" s="28"/>
      <c r="AB321" s="28"/>
      <c r="AC321" s="28"/>
      <c r="AD321" s="28"/>
      <c r="AE321" s="28"/>
      <c r="AF321" s="28"/>
    </row>
    <row r="322" spans="1:32" s="34" customFormat="1" ht="15.75" customHeight="1" x14ac:dyDescent="0.2">
      <c r="A322" s="135" t="s">
        <v>57</v>
      </c>
      <c r="B322" s="135"/>
      <c r="C322" s="135"/>
      <c r="D322" s="135"/>
      <c r="E322" s="135"/>
      <c r="F322" s="135"/>
      <c r="G322" s="135"/>
      <c r="H322" s="55"/>
      <c r="I322" s="55"/>
      <c r="J322" s="36"/>
      <c r="K322" s="35"/>
      <c r="M322" s="18">
        <v>0</v>
      </c>
      <c r="N322" s="18">
        <v>0</v>
      </c>
      <c r="O322" s="18">
        <v>0</v>
      </c>
      <c r="P322" s="18">
        <v>0</v>
      </c>
      <c r="Q322" s="18">
        <v>0</v>
      </c>
      <c r="R322" s="37"/>
      <c r="S322" s="37"/>
      <c r="T322" s="45"/>
      <c r="U322" s="45"/>
      <c r="V322" s="45"/>
      <c r="W322" s="45"/>
      <c r="X322" s="45"/>
      <c r="Y322" s="45"/>
      <c r="Z322" s="45"/>
    </row>
    <row r="323" spans="1:32" s="34" customFormat="1" ht="17.25" customHeight="1" x14ac:dyDescent="0.2">
      <c r="A323" s="136" t="s">
        <v>55</v>
      </c>
      <c r="B323" s="136"/>
      <c r="C323" s="136"/>
      <c r="D323" s="136"/>
      <c r="E323" s="136"/>
      <c r="F323" s="136"/>
      <c r="G323" s="136"/>
      <c r="H323" s="56"/>
      <c r="I323" s="56"/>
      <c r="J323" s="36"/>
      <c r="K323" s="35"/>
      <c r="M323" s="18">
        <v>1</v>
      </c>
      <c r="N323" s="18">
        <v>0</v>
      </c>
      <c r="O323" s="18">
        <v>0</v>
      </c>
      <c r="P323" s="18">
        <v>0</v>
      </c>
      <c r="Q323" s="18">
        <v>0</v>
      </c>
      <c r="R323" s="37"/>
      <c r="S323" s="37"/>
      <c r="T323" s="45"/>
      <c r="U323" s="45"/>
      <c r="V323" s="45"/>
      <c r="W323" s="45"/>
      <c r="X323" s="45"/>
      <c r="Y323" s="45"/>
      <c r="Z323" s="45"/>
    </row>
    <row r="324" spans="1:32" ht="15.95" customHeight="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M324" s="18">
        <v>0</v>
      </c>
      <c r="N324" s="18">
        <v>0</v>
      </c>
      <c r="O324" s="18">
        <v>1</v>
      </c>
      <c r="P324" s="18">
        <v>0</v>
      </c>
      <c r="Q324" s="18">
        <v>0</v>
      </c>
      <c r="R324" s="37"/>
      <c r="S324" s="37"/>
      <c r="T324" s="43"/>
      <c r="U324" s="43"/>
      <c r="V324" s="43"/>
      <c r="W324" s="43"/>
      <c r="X324" s="43"/>
      <c r="Y324" s="43"/>
      <c r="Z324" s="43"/>
      <c r="AA324" s="28"/>
      <c r="AB324" s="28"/>
      <c r="AC324" s="28"/>
      <c r="AD324" s="28"/>
      <c r="AE324" s="28"/>
      <c r="AF324" s="28"/>
    </row>
    <row r="325" spans="1:32" s="25" customFormat="1" ht="15.95" customHeight="1" x14ac:dyDescent="0.2">
      <c r="A325" s="137" t="s">
        <v>17</v>
      </c>
      <c r="B325" s="137"/>
      <c r="C325" s="137"/>
      <c r="D325" s="30"/>
      <c r="J325" s="30"/>
      <c r="K325" s="28"/>
      <c r="L325" s="28"/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37"/>
      <c r="S325" s="37"/>
      <c r="T325" s="43"/>
      <c r="U325" s="43"/>
      <c r="V325" s="43"/>
      <c r="W325" s="43"/>
      <c r="X325" s="43"/>
      <c r="Y325" s="43"/>
      <c r="Z325" s="43"/>
      <c r="AA325" s="28"/>
      <c r="AB325" s="28"/>
      <c r="AC325" s="28"/>
      <c r="AD325" s="28"/>
      <c r="AE325" s="28"/>
      <c r="AF325" s="28"/>
    </row>
    <row r="326" spans="1:32" s="25" customFormat="1" ht="43.5" customHeight="1" x14ac:dyDescent="0.2">
      <c r="A326" s="137" t="s">
        <v>68</v>
      </c>
      <c r="B326" s="137"/>
      <c r="C326" s="137"/>
      <c r="D326" s="137"/>
      <c r="E326" s="137"/>
      <c r="F326" s="137"/>
      <c r="G326" s="137"/>
      <c r="H326" s="57"/>
      <c r="I326" s="57"/>
      <c r="J326" s="30"/>
      <c r="K326" s="28"/>
      <c r="L326" s="28"/>
      <c r="M326" s="18">
        <v>0</v>
      </c>
      <c r="N326" s="18">
        <v>0</v>
      </c>
      <c r="O326" s="18">
        <v>0</v>
      </c>
      <c r="P326" s="18">
        <v>0</v>
      </c>
      <c r="Q326" s="18">
        <v>0</v>
      </c>
      <c r="R326" s="37"/>
      <c r="S326" s="37"/>
      <c r="T326" s="43"/>
      <c r="U326" s="43"/>
      <c r="V326" s="43"/>
      <c r="W326" s="43"/>
      <c r="X326" s="43"/>
      <c r="Y326" s="43"/>
      <c r="Z326" s="43"/>
      <c r="AA326" s="28"/>
      <c r="AB326" s="28"/>
      <c r="AC326" s="28"/>
      <c r="AD326" s="28"/>
      <c r="AE326" s="28"/>
      <c r="AF326" s="28"/>
    </row>
    <row r="327" spans="1:32" s="25" customFormat="1" ht="38.25" customHeight="1" x14ac:dyDescent="0.2">
      <c r="A327" s="138" t="s">
        <v>87</v>
      </c>
      <c r="B327" s="138"/>
      <c r="C327" s="138"/>
      <c r="D327" s="138"/>
      <c r="E327" s="138"/>
      <c r="F327" s="138"/>
      <c r="G327" s="138"/>
      <c r="H327" s="58"/>
      <c r="I327" s="58"/>
      <c r="J327" s="30"/>
      <c r="K327" s="28"/>
      <c r="L327" s="28"/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43"/>
      <c r="S327" s="43"/>
      <c r="T327" s="43"/>
      <c r="U327" s="43"/>
      <c r="V327" s="43"/>
      <c r="W327" s="43"/>
      <c r="X327" s="43"/>
      <c r="Y327" s="43"/>
      <c r="Z327" s="43"/>
      <c r="AA327" s="28"/>
      <c r="AB327" s="28"/>
      <c r="AC327" s="28"/>
      <c r="AD327" s="28"/>
      <c r="AE327" s="28"/>
      <c r="AF327" s="28"/>
    </row>
    <row r="328" spans="1:32" s="25" customFormat="1" ht="15.95" customHeight="1" x14ac:dyDescent="0.2">
      <c r="J328" s="30"/>
      <c r="K328" s="28"/>
      <c r="L328" s="28"/>
      <c r="M328" s="18">
        <v>0</v>
      </c>
      <c r="N328" s="18">
        <v>0</v>
      </c>
      <c r="O328" s="18">
        <v>0</v>
      </c>
      <c r="P328" s="18">
        <v>0</v>
      </c>
      <c r="Q328" s="18">
        <v>0</v>
      </c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</row>
    <row r="329" spans="1:32" s="25" customFormat="1" ht="25.5" customHeight="1" x14ac:dyDescent="0.2">
      <c r="B329" s="131" t="s">
        <v>1</v>
      </c>
      <c r="C329" s="131"/>
      <c r="D329" s="131"/>
      <c r="E329" s="131" t="s">
        <v>2</v>
      </c>
      <c r="F329" s="131"/>
      <c r="G329" s="131"/>
      <c r="H329" s="54"/>
      <c r="I329" s="54"/>
      <c r="J329" s="30"/>
      <c r="K329" s="28"/>
      <c r="L329" s="28"/>
      <c r="M329" s="18">
        <v>0</v>
      </c>
      <c r="N329" s="18">
        <v>0</v>
      </c>
      <c r="O329" s="18">
        <v>0</v>
      </c>
      <c r="P329" s="18">
        <v>0</v>
      </c>
      <c r="Q329" s="18">
        <v>0</v>
      </c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</row>
    <row r="330" spans="1:32" s="25" customFormat="1" ht="38.1" customHeight="1" x14ac:dyDescent="0.2">
      <c r="B330" s="131"/>
      <c r="C330" s="131"/>
      <c r="D330" s="131"/>
      <c r="E330" s="131"/>
      <c r="F330" s="131"/>
      <c r="G330" s="131"/>
      <c r="H330" s="54"/>
      <c r="I330" s="54"/>
      <c r="J330" s="30"/>
      <c r="K330" s="28"/>
      <c r="L330" s="28"/>
      <c r="M330" s="18">
        <v>0</v>
      </c>
      <c r="N330" s="18">
        <v>0</v>
      </c>
      <c r="O330" s="18">
        <v>0</v>
      </c>
      <c r="P330" s="18">
        <v>0</v>
      </c>
      <c r="Q330" s="18">
        <v>0</v>
      </c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</row>
    <row r="331" spans="1:32" x14ac:dyDescent="0.2">
      <c r="B331" s="26"/>
      <c r="C331" s="26"/>
      <c r="D331" s="26"/>
      <c r="E331" s="26"/>
      <c r="F331" s="26"/>
      <c r="G331" s="26"/>
      <c r="H331" s="26"/>
      <c r="I331" s="26"/>
      <c r="M331" s="18">
        <v>0</v>
      </c>
      <c r="N331" s="18">
        <v>1</v>
      </c>
      <c r="O331" s="18">
        <v>0</v>
      </c>
      <c r="P331" s="18">
        <v>0</v>
      </c>
      <c r="Q331" s="18">
        <v>0</v>
      </c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</row>
    <row r="332" spans="1:32" x14ac:dyDescent="0.2">
      <c r="B332" s="26"/>
      <c r="C332" s="26"/>
      <c r="D332" s="26"/>
      <c r="E332" s="26"/>
      <c r="F332" s="26"/>
      <c r="G332" s="26"/>
      <c r="H332" s="26"/>
      <c r="I332" s="26"/>
      <c r="M332" s="18">
        <v>0</v>
      </c>
      <c r="N332" s="18">
        <v>0</v>
      </c>
      <c r="O332" s="18">
        <v>0</v>
      </c>
      <c r="P332" s="18">
        <v>0</v>
      </c>
      <c r="Q332" s="18">
        <v>0</v>
      </c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</row>
    <row r="333" spans="1:32" x14ac:dyDescent="0.2">
      <c r="M333" s="18">
        <v>0</v>
      </c>
      <c r="N333" s="18">
        <v>0</v>
      </c>
      <c r="O333" s="18">
        <v>0</v>
      </c>
      <c r="P333" s="18">
        <v>1</v>
      </c>
      <c r="Q333" s="18">
        <v>0</v>
      </c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</row>
    <row r="334" spans="1:32" x14ac:dyDescent="0.2">
      <c r="M334" s="18">
        <v>0</v>
      </c>
      <c r="N334" s="18">
        <v>0</v>
      </c>
      <c r="O334" s="18">
        <v>0</v>
      </c>
      <c r="P334" s="18">
        <v>1</v>
      </c>
      <c r="Q334" s="18">
        <v>0</v>
      </c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</row>
    <row r="335" spans="1:32" x14ac:dyDescent="0.2">
      <c r="M335" s="18">
        <v>0</v>
      </c>
      <c r="N335" s="18">
        <v>1</v>
      </c>
      <c r="O335" s="18">
        <v>0</v>
      </c>
      <c r="P335" s="18">
        <v>0</v>
      </c>
      <c r="Q335" s="18">
        <v>0</v>
      </c>
    </row>
    <row r="336" spans="1:32" x14ac:dyDescent="0.2">
      <c r="M336" s="18">
        <v>0</v>
      </c>
      <c r="N336" s="18">
        <v>0</v>
      </c>
      <c r="O336" s="18">
        <v>0</v>
      </c>
      <c r="P336" s="18">
        <v>1</v>
      </c>
      <c r="Q336" s="18">
        <v>0</v>
      </c>
    </row>
    <row r="337" spans="13:17" x14ac:dyDescent="0.2">
      <c r="M337" s="18">
        <v>0</v>
      </c>
      <c r="N337" s="18">
        <v>0</v>
      </c>
      <c r="O337" s="18">
        <v>1</v>
      </c>
      <c r="P337" s="18">
        <v>0</v>
      </c>
      <c r="Q337" s="18">
        <v>0</v>
      </c>
    </row>
    <row r="338" spans="13:17" x14ac:dyDescent="0.2">
      <c r="M338" s="18">
        <v>0</v>
      </c>
      <c r="N338" s="18">
        <v>0</v>
      </c>
      <c r="O338" s="18">
        <v>0</v>
      </c>
      <c r="P338" s="18">
        <v>0</v>
      </c>
      <c r="Q338" s="18">
        <v>0</v>
      </c>
    </row>
    <row r="339" spans="13:17" x14ac:dyDescent="0.2">
      <c r="M339" s="18">
        <v>0</v>
      </c>
      <c r="N339" s="18">
        <v>0</v>
      </c>
      <c r="O339" s="18">
        <v>0</v>
      </c>
      <c r="P339" s="18">
        <v>0</v>
      </c>
      <c r="Q339" s="18">
        <v>0</v>
      </c>
    </row>
    <row r="340" spans="13:17" x14ac:dyDescent="0.2">
      <c r="M340" s="18">
        <v>0</v>
      </c>
      <c r="N340" s="18">
        <v>0</v>
      </c>
      <c r="O340" s="18">
        <v>0</v>
      </c>
      <c r="P340" s="18">
        <v>0</v>
      </c>
      <c r="Q340" s="18">
        <v>0</v>
      </c>
    </row>
    <row r="341" spans="13:17" x14ac:dyDescent="0.2">
      <c r="M341" s="18">
        <v>0</v>
      </c>
      <c r="N341" s="18">
        <v>0</v>
      </c>
      <c r="O341" s="18">
        <v>0</v>
      </c>
      <c r="P341" s="18">
        <v>1</v>
      </c>
      <c r="Q341" s="18">
        <v>0</v>
      </c>
    </row>
    <row r="342" spans="13:17" x14ac:dyDescent="0.2">
      <c r="M342" s="18">
        <v>0</v>
      </c>
      <c r="N342" s="18">
        <v>0</v>
      </c>
      <c r="O342" s="18">
        <v>0</v>
      </c>
      <c r="P342" s="18">
        <v>0</v>
      </c>
      <c r="Q342" s="18">
        <v>0</v>
      </c>
    </row>
    <row r="343" spans="13:17" x14ac:dyDescent="0.2">
      <c r="M343" s="18">
        <v>0</v>
      </c>
      <c r="N343" s="18">
        <v>0</v>
      </c>
      <c r="O343" s="18">
        <v>0</v>
      </c>
      <c r="P343" s="18">
        <v>0</v>
      </c>
      <c r="Q343" s="18">
        <v>0</v>
      </c>
    </row>
    <row r="344" spans="13:17" x14ac:dyDescent="0.2">
      <c r="M344" s="18">
        <v>1</v>
      </c>
      <c r="N344" s="18">
        <v>0</v>
      </c>
      <c r="O344" s="18">
        <v>0</v>
      </c>
      <c r="P344" s="18">
        <v>0</v>
      </c>
      <c r="Q344" s="18">
        <v>0</v>
      </c>
    </row>
    <row r="345" spans="13:17" x14ac:dyDescent="0.2">
      <c r="M345" s="18">
        <v>0</v>
      </c>
      <c r="N345" s="18">
        <v>0</v>
      </c>
      <c r="O345" s="18">
        <v>0</v>
      </c>
      <c r="P345" s="18">
        <v>0</v>
      </c>
      <c r="Q345" s="18">
        <v>0</v>
      </c>
    </row>
    <row r="346" spans="13:17" x14ac:dyDescent="0.2">
      <c r="M346" s="18">
        <v>0</v>
      </c>
      <c r="N346" s="18">
        <v>0</v>
      </c>
      <c r="O346" s="18">
        <v>0</v>
      </c>
      <c r="P346" s="18">
        <v>1</v>
      </c>
      <c r="Q346" s="18">
        <v>0</v>
      </c>
    </row>
    <row r="347" spans="13:17" x14ac:dyDescent="0.2">
      <c r="M347" s="18">
        <v>0</v>
      </c>
      <c r="N347" s="18">
        <v>0</v>
      </c>
      <c r="O347" s="18">
        <v>0</v>
      </c>
      <c r="P347" s="18">
        <v>0</v>
      </c>
      <c r="Q347" s="18">
        <v>0</v>
      </c>
    </row>
    <row r="348" spans="13:17" x14ac:dyDescent="0.2">
      <c r="M348" s="18">
        <v>0</v>
      </c>
      <c r="N348" s="18">
        <v>0</v>
      </c>
      <c r="O348" s="18">
        <v>0</v>
      </c>
      <c r="P348" s="18">
        <v>1</v>
      </c>
      <c r="Q348" s="18">
        <v>0</v>
      </c>
    </row>
    <row r="349" spans="13:17" x14ac:dyDescent="0.2">
      <c r="M349" s="18">
        <v>0</v>
      </c>
      <c r="N349" s="18">
        <v>0</v>
      </c>
      <c r="O349" s="18">
        <v>0</v>
      </c>
      <c r="P349" s="18">
        <v>0</v>
      </c>
      <c r="Q349" s="18">
        <v>0</v>
      </c>
    </row>
    <row r="350" spans="13:17" x14ac:dyDescent="0.2">
      <c r="M350" s="18">
        <v>0</v>
      </c>
      <c r="N350" s="18">
        <v>0</v>
      </c>
      <c r="O350" s="18">
        <v>0</v>
      </c>
      <c r="P350" s="18">
        <v>0</v>
      </c>
      <c r="Q350" s="18">
        <v>0</v>
      </c>
    </row>
    <row r="351" spans="13:17" x14ac:dyDescent="0.2">
      <c r="M351" s="18">
        <v>0</v>
      </c>
      <c r="N351" s="18">
        <v>0</v>
      </c>
      <c r="O351" s="18">
        <v>0</v>
      </c>
      <c r="P351" s="18">
        <v>0</v>
      </c>
      <c r="Q351" s="18">
        <v>0</v>
      </c>
    </row>
    <row r="352" spans="13:17" x14ac:dyDescent="0.2">
      <c r="M352" s="18">
        <v>0</v>
      </c>
      <c r="N352" s="18">
        <v>0</v>
      </c>
      <c r="O352" s="18">
        <v>0</v>
      </c>
      <c r="P352" s="18">
        <v>0</v>
      </c>
      <c r="Q352" s="18">
        <v>0</v>
      </c>
    </row>
    <row r="353" spans="13:17" x14ac:dyDescent="0.2">
      <c r="M353" s="18">
        <v>0</v>
      </c>
      <c r="N353" s="18">
        <v>0</v>
      </c>
      <c r="O353" s="18">
        <v>0</v>
      </c>
      <c r="P353" s="18">
        <v>0</v>
      </c>
      <c r="Q353" s="18">
        <v>0</v>
      </c>
    </row>
    <row r="354" spans="13:17" x14ac:dyDescent="0.2">
      <c r="M354" s="14">
        <f>ROUNDUP(AVERAGE(M307:M353), 0)</f>
        <v>1</v>
      </c>
      <c r="N354" s="14">
        <f>ROUNDUP(AVERAGE(N307:N353), 0)</f>
        <v>1</v>
      </c>
      <c r="O354" s="14">
        <f>ROUNDUP(AVERAGE(O307:O353), 0)</f>
        <v>1</v>
      </c>
      <c r="P354" s="14">
        <f>ROUNDUP(AVERAGE(P307:P353), 0)</f>
        <v>1</v>
      </c>
      <c r="Q354" s="14">
        <f>ROUNDUP(AVERAGE(Q307:Q353), 0)</f>
        <v>0</v>
      </c>
    </row>
    <row r="355" spans="13:17" x14ac:dyDescent="0.2">
      <c r="M355" s="14">
        <f>MIN(M307:M353)</f>
        <v>0</v>
      </c>
      <c r="N355" s="14">
        <f>MIN(N307:N353)</f>
        <v>0</v>
      </c>
      <c r="O355" s="14">
        <f>MIN(O307:O353)</f>
        <v>0</v>
      </c>
      <c r="P355" s="14">
        <f>MIN(P307:P353)</f>
        <v>0</v>
      </c>
      <c r="Q355" s="14">
        <f>MIN(Q307:Q353)</f>
        <v>0</v>
      </c>
    </row>
    <row r="356" spans="13:17" x14ac:dyDescent="0.2">
      <c r="M356" s="14">
        <f>MAX(M307:M353)</f>
        <v>1</v>
      </c>
      <c r="N356" s="14">
        <f>MAX(N307:N353)</f>
        <v>1</v>
      </c>
      <c r="O356" s="14">
        <f>MAX(O307:O353)</f>
        <v>1</v>
      </c>
      <c r="P356" s="14">
        <f>MAX(P307:P353)</f>
        <v>1</v>
      </c>
      <c r="Q356" s="14">
        <f>MAX(Q307:Q353)</f>
        <v>0</v>
      </c>
    </row>
    <row r="357" spans="13:17" x14ac:dyDescent="0.2">
      <c r="M357" s="21">
        <f>STDEV(M307:M353)</f>
        <v>0.20402970888857874</v>
      </c>
      <c r="N357" s="21">
        <f>STDEV(N307:N353)</f>
        <v>0.24709224814516542</v>
      </c>
      <c r="O357" s="21">
        <f>STDEV(O307:O353)</f>
        <v>0.24709224814516542</v>
      </c>
      <c r="P357" s="21">
        <f>STDEV(P307:P353)</f>
        <v>0.33731814917823855</v>
      </c>
      <c r="Q357" s="21">
        <f>STDEV(Q307:Q353)</f>
        <v>0</v>
      </c>
    </row>
    <row r="358" spans="13:17" x14ac:dyDescent="0.2">
      <c r="M358" s="21">
        <f>IF(M354=0, "NA", M357*100/M354)</f>
        <v>20.402970888857872</v>
      </c>
      <c r="N358" s="21">
        <f>IF(N354=0, "NA", N357*100/N354)</f>
        <v>24.709224814516542</v>
      </c>
      <c r="O358" s="21">
        <f>IF(O354=0, "NA", O357*100/O354)</f>
        <v>24.709224814516542</v>
      </c>
      <c r="P358" s="21">
        <f>IF(P354=0, "NA", P357*100/P354)</f>
        <v>33.731814917823854</v>
      </c>
      <c r="Q358" s="21" t="str">
        <f>IF(Q354=0, "NA", Q357*100/Q354)</f>
        <v>NA</v>
      </c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B330:D330"/>
    <mergeCell ref="E330:G330"/>
    <mergeCell ref="A300:C300"/>
    <mergeCell ref="A301:C301"/>
    <mergeCell ref="A322:G322"/>
    <mergeCell ref="A323:G323"/>
    <mergeCell ref="A326:G326"/>
    <mergeCell ref="A325:C325"/>
    <mergeCell ref="A327:G327"/>
    <mergeCell ref="B329:D329"/>
    <mergeCell ref="E329:G329"/>
  </mergeCells>
  <conditionalFormatting sqref="C143:I143">
    <cfRule type="expression" dxfId="2873" priority="541">
      <formula>C143&lt;=$D$5</formula>
    </cfRule>
    <cfRule type="expression" dxfId="2872" priority="542">
      <formula>AND(C143&gt;$D$5,C143&lt;=$D$6)</formula>
    </cfRule>
    <cfRule type="expression" dxfId="2871" priority="543">
      <formula>AND(C143&gt;$D$6,C143&lt;=$D$4)</formula>
    </cfRule>
    <cfRule type="expression" dxfId="2870" priority="544">
      <formula>C143&gt;$D$4</formula>
    </cfRule>
  </conditionalFormatting>
  <conditionalFormatting sqref="H143 D143 F143">
    <cfRule type="expression" dxfId="2869" priority="537">
      <formula>D143&lt;=$D$5</formula>
    </cfRule>
    <cfRule type="expression" dxfId="2868" priority="538">
      <formula>AND(D143&gt;$D$5,D143&lt;=$D$6)</formula>
    </cfRule>
    <cfRule type="expression" dxfId="2867" priority="539">
      <formula>AND(D143&gt;$D$6,D143&lt;=$D$4)</formula>
    </cfRule>
    <cfRule type="expression" dxfId="2866" priority="540">
      <formula>D143&gt;$D$4</formula>
    </cfRule>
  </conditionalFormatting>
  <conditionalFormatting sqref="C136:C138 I136:I142 E136:E142 G136:G142">
    <cfRule type="expression" dxfId="2865" priority="549">
      <formula>C136&lt;=$D$5</formula>
    </cfRule>
    <cfRule type="expression" dxfId="2864" priority="550">
      <formula>AND(C136&gt;$D$5,C136&lt;=$D$6)</formula>
    </cfRule>
    <cfRule type="expression" dxfId="2863" priority="551">
      <formula>AND(C136&gt;$D$6,C136&lt;=$D$4)</formula>
    </cfRule>
    <cfRule type="expression" dxfId="2862" priority="552">
      <formula>C136&gt;$D$4</formula>
    </cfRule>
  </conditionalFormatting>
  <conditionalFormatting sqref="C138:C142 H136:H142 D136:D142 F136:F142">
    <cfRule type="expression" dxfId="2861" priority="545">
      <formula>C136&lt;=$D$5</formula>
    </cfRule>
    <cfRule type="expression" dxfId="2860" priority="546">
      <formula>AND(C136&gt;$D$5,C136&lt;=$D$6)</formula>
    </cfRule>
    <cfRule type="expression" dxfId="2859" priority="547">
      <formula>AND(C136&gt;$D$6,C136&lt;=$D$4)</formula>
    </cfRule>
    <cfRule type="expression" dxfId="2858" priority="548">
      <formula>C136&gt;$D$4</formula>
    </cfRule>
  </conditionalFormatting>
  <conditionalFormatting sqref="C143:I145">
    <cfRule type="expression" dxfId="2857" priority="533">
      <formula>C143&lt;=$D$5</formula>
    </cfRule>
    <cfRule type="expression" dxfId="2856" priority="534">
      <formula>AND(C143&gt;$D$5,C143&lt;=$D$6)</formula>
    </cfRule>
    <cfRule type="expression" dxfId="2855" priority="535">
      <formula>AND(C143&gt;$D$6,C143&lt;=$D$4)</formula>
    </cfRule>
    <cfRule type="expression" dxfId="2854" priority="536">
      <formula>C143&gt;$D$4</formula>
    </cfRule>
  </conditionalFormatting>
  <conditionalFormatting sqref="C146:I146">
    <cfRule type="expression" dxfId="2853" priority="529">
      <formula>C146&lt;=$D$5</formula>
    </cfRule>
    <cfRule type="expression" dxfId="2852" priority="530">
      <formula>AND(C146&gt;$D$5,C146&lt;=$D$6)</formula>
    </cfRule>
    <cfRule type="expression" dxfId="2851" priority="531">
      <formula>AND(C146&gt;$D$6,C146&lt;=$D$4)</formula>
    </cfRule>
    <cfRule type="expression" dxfId="2850" priority="532">
      <formula>C146&gt;$D$4</formula>
    </cfRule>
  </conditionalFormatting>
  <conditionalFormatting sqref="C147:I147">
    <cfRule type="expression" dxfId="2849" priority="525">
      <formula>C147&lt;=$D$5</formula>
    </cfRule>
    <cfRule type="expression" dxfId="2848" priority="526">
      <formula>AND(C147&gt;$D$5,C147&lt;=$D$6)</formula>
    </cfRule>
    <cfRule type="expression" dxfId="2847" priority="527">
      <formula>AND(C147&gt;$D$6,C147&lt;=$D$4)</formula>
    </cfRule>
    <cfRule type="expression" dxfId="2846" priority="528">
      <formula>C147&gt;$D$4</formula>
    </cfRule>
  </conditionalFormatting>
  <conditionalFormatting sqref="C148:I148">
    <cfRule type="expression" dxfId="2845" priority="521">
      <formula>C148&lt;=$D$5</formula>
    </cfRule>
    <cfRule type="expression" dxfId="2844" priority="522">
      <formula>AND(C148&gt;$D$5,C148&lt;=$D$6)</formula>
    </cfRule>
    <cfRule type="expression" dxfId="2843" priority="523">
      <formula>AND(C148&gt;$D$6,C148&lt;=$D$4)</formula>
    </cfRule>
    <cfRule type="expression" dxfId="2842" priority="524">
      <formula>C148&gt;$D$4</formula>
    </cfRule>
  </conditionalFormatting>
  <conditionalFormatting sqref="C148:I150">
    <cfRule type="expression" dxfId="2841" priority="517">
      <formula>C148&lt;=$D$5</formula>
    </cfRule>
    <cfRule type="expression" dxfId="2840" priority="518">
      <formula>AND(C148&gt;$D$5,C148&lt;=$D$6)</formula>
    </cfRule>
    <cfRule type="expression" dxfId="2839" priority="519">
      <formula>AND(C148&gt;$D$6,C148&lt;=$D$4)</formula>
    </cfRule>
    <cfRule type="expression" dxfId="2838" priority="520">
      <formula>C148&gt;$D$4</formula>
    </cfRule>
  </conditionalFormatting>
  <conditionalFormatting sqref="C150:I152">
    <cfRule type="expression" dxfId="2837" priority="513">
      <formula>C150&lt;=$D$5</formula>
    </cfRule>
    <cfRule type="expression" dxfId="2836" priority="514">
      <formula>AND(C150&gt;$D$5,C150&lt;=$D$6)</formula>
    </cfRule>
    <cfRule type="expression" dxfId="2835" priority="515">
      <formula>AND(C150&gt;$D$6,C150&lt;=$D$4)</formula>
    </cfRule>
    <cfRule type="expression" dxfId="2834" priority="516">
      <formula>C150&gt;$D$4</formula>
    </cfRule>
  </conditionalFormatting>
  <conditionalFormatting sqref="C153:I153">
    <cfRule type="expression" dxfId="2833" priority="509">
      <formula>C153&lt;=$D$5</formula>
    </cfRule>
    <cfRule type="expression" dxfId="2832" priority="510">
      <formula>AND(C153&gt;$D$5,C153&lt;=$D$6)</formula>
    </cfRule>
    <cfRule type="expression" dxfId="2831" priority="511">
      <formula>AND(C153&gt;$D$6,C153&lt;=$D$4)</formula>
    </cfRule>
    <cfRule type="expression" dxfId="2830" priority="512">
      <formula>C153&gt;$D$4</formula>
    </cfRule>
  </conditionalFormatting>
  <conditionalFormatting sqref="C142:I142">
    <cfRule type="expression" dxfId="2829" priority="505">
      <formula>C142&lt;=$D$5</formula>
    </cfRule>
    <cfRule type="expression" dxfId="2828" priority="506">
      <formula>AND(C142&gt;$D$5,C142&lt;=$D$6)</formula>
    </cfRule>
    <cfRule type="expression" dxfId="2827" priority="507">
      <formula>AND(C142&gt;$D$6,C142&lt;=$D$4)</formula>
    </cfRule>
    <cfRule type="expression" dxfId="2826" priority="508">
      <formula>C142&gt;$D$4</formula>
    </cfRule>
  </conditionalFormatting>
  <conditionalFormatting sqref="H142 D142 F142">
    <cfRule type="expression" dxfId="2825" priority="501">
      <formula>D142&lt;=$D$5</formula>
    </cfRule>
    <cfRule type="expression" dxfId="2824" priority="502">
      <formula>AND(D142&gt;$D$5,D142&lt;=$D$6)</formula>
    </cfRule>
    <cfRule type="expression" dxfId="2823" priority="503">
      <formula>AND(D142&gt;$D$6,D142&lt;=$D$4)</formula>
    </cfRule>
    <cfRule type="expression" dxfId="2822" priority="504">
      <formula>D142&gt;$D$4</formula>
    </cfRule>
  </conditionalFormatting>
  <conditionalFormatting sqref="C145:I145">
    <cfRule type="expression" dxfId="2821" priority="497">
      <formula>C145&lt;=$D$5</formula>
    </cfRule>
    <cfRule type="expression" dxfId="2820" priority="498">
      <formula>AND(C145&gt;$D$5,C145&lt;=$D$6)</formula>
    </cfRule>
    <cfRule type="expression" dxfId="2819" priority="499">
      <formula>AND(C145&gt;$D$6,C145&lt;=$D$4)</formula>
    </cfRule>
    <cfRule type="expression" dxfId="2818" priority="500">
      <formula>C145&gt;$D$4</formula>
    </cfRule>
  </conditionalFormatting>
  <conditionalFormatting sqref="C146:I146">
    <cfRule type="expression" dxfId="2817" priority="493">
      <formula>C146&lt;=$D$5</formula>
    </cfRule>
    <cfRule type="expression" dxfId="2816" priority="494">
      <formula>AND(C146&gt;$D$5,C146&lt;=$D$6)</formula>
    </cfRule>
    <cfRule type="expression" dxfId="2815" priority="495">
      <formula>AND(C146&gt;$D$6,C146&lt;=$D$4)</formula>
    </cfRule>
    <cfRule type="expression" dxfId="2814" priority="496">
      <formula>C146&gt;$D$4</formula>
    </cfRule>
  </conditionalFormatting>
  <conditionalFormatting sqref="C147:I147">
    <cfRule type="expression" dxfId="2813" priority="489">
      <formula>C147&lt;=$D$5</formula>
    </cfRule>
    <cfRule type="expression" dxfId="2812" priority="490">
      <formula>AND(C147&gt;$D$5,C147&lt;=$D$6)</formula>
    </cfRule>
    <cfRule type="expression" dxfId="2811" priority="491">
      <formula>AND(C147&gt;$D$6,C147&lt;=$D$4)</formula>
    </cfRule>
    <cfRule type="expression" dxfId="2810" priority="492">
      <formula>C147&gt;$D$4</formula>
    </cfRule>
  </conditionalFormatting>
  <conditionalFormatting sqref="C152:I152">
    <cfRule type="expression" dxfId="2809" priority="485">
      <formula>C152&lt;=$D$5</formula>
    </cfRule>
    <cfRule type="expression" dxfId="2808" priority="486">
      <formula>AND(C152&gt;$D$5,C152&lt;=$D$6)</formula>
    </cfRule>
    <cfRule type="expression" dxfId="2807" priority="487">
      <formula>AND(C152&gt;$D$6,C152&lt;=$D$4)</formula>
    </cfRule>
    <cfRule type="expression" dxfId="2806" priority="488">
      <formula>C152&gt;$D$4</formula>
    </cfRule>
  </conditionalFormatting>
  <conditionalFormatting sqref="C153:I153">
    <cfRule type="expression" dxfId="2805" priority="481">
      <formula>C153&lt;=$D$5</formula>
    </cfRule>
    <cfRule type="expression" dxfId="2804" priority="482">
      <formula>AND(C153&gt;$D$5,C153&lt;=$D$6)</formula>
    </cfRule>
    <cfRule type="expression" dxfId="2803" priority="483">
      <formula>AND(C153&gt;$D$6,C153&lt;=$D$4)</formula>
    </cfRule>
    <cfRule type="expression" dxfId="2802" priority="484">
      <formula>C153&gt;$D$4</formula>
    </cfRule>
  </conditionalFormatting>
  <conditionalFormatting sqref="C171:I171">
    <cfRule type="expression" dxfId="2801" priority="469">
      <formula>C171&lt;=$D$5</formula>
    </cfRule>
    <cfRule type="expression" dxfId="2800" priority="470">
      <formula>AND(C171&gt;$D$5,C171&lt;=$D$6)</formula>
    </cfRule>
    <cfRule type="expression" dxfId="2799" priority="471">
      <formula>AND(C171&gt;$D$6,C171&lt;=$D$4)</formula>
    </cfRule>
    <cfRule type="expression" dxfId="2798" priority="472">
      <formula>C171&gt;$D$4</formula>
    </cfRule>
  </conditionalFormatting>
  <conditionalFormatting sqref="H171 D171 F171">
    <cfRule type="expression" dxfId="2797" priority="465">
      <formula>D171&lt;=$D$5</formula>
    </cfRule>
    <cfRule type="expression" dxfId="2796" priority="466">
      <formula>AND(D171&gt;$D$5,D171&lt;=$D$6)</formula>
    </cfRule>
    <cfRule type="expression" dxfId="2795" priority="467">
      <formula>AND(D171&gt;$D$6,D171&lt;=$D$4)</formula>
    </cfRule>
    <cfRule type="expression" dxfId="2794" priority="468">
      <formula>D171&gt;$D$4</formula>
    </cfRule>
  </conditionalFormatting>
  <conditionalFormatting sqref="C164:C166 I164:I170 E164:E170 G164:G170">
    <cfRule type="expression" dxfId="2793" priority="477">
      <formula>C164&lt;=$D$5</formula>
    </cfRule>
    <cfRule type="expression" dxfId="2792" priority="478">
      <formula>AND(C164&gt;$D$5,C164&lt;=$D$6)</formula>
    </cfRule>
    <cfRule type="expression" dxfId="2791" priority="479">
      <formula>AND(C164&gt;$D$6,C164&lt;=$D$4)</formula>
    </cfRule>
    <cfRule type="expression" dxfId="2790" priority="480">
      <formula>C164&gt;$D$4</formula>
    </cfRule>
  </conditionalFormatting>
  <conditionalFormatting sqref="C166:C170 H164:H170 D164:D170 F164:F170">
    <cfRule type="expression" dxfId="2789" priority="473">
      <formula>C164&lt;=$D$5</formula>
    </cfRule>
    <cfRule type="expression" dxfId="2788" priority="474">
      <formula>AND(C164&gt;$D$5,C164&lt;=$D$6)</formula>
    </cfRule>
    <cfRule type="expression" dxfId="2787" priority="475">
      <formula>AND(C164&gt;$D$6,C164&lt;=$D$4)</formula>
    </cfRule>
    <cfRule type="expression" dxfId="2786" priority="476">
      <formula>C164&gt;$D$4</formula>
    </cfRule>
  </conditionalFormatting>
  <conditionalFormatting sqref="C171:I173">
    <cfRule type="expression" dxfId="2785" priority="461">
      <formula>C171&lt;=$D$5</formula>
    </cfRule>
    <cfRule type="expression" dxfId="2784" priority="462">
      <formula>AND(C171&gt;$D$5,C171&lt;=$D$6)</formula>
    </cfRule>
    <cfRule type="expression" dxfId="2783" priority="463">
      <formula>AND(C171&gt;$D$6,C171&lt;=$D$4)</formula>
    </cfRule>
    <cfRule type="expression" dxfId="2782" priority="464">
      <formula>C171&gt;$D$4</formula>
    </cfRule>
  </conditionalFormatting>
  <conditionalFormatting sqref="C174:I174">
    <cfRule type="expression" dxfId="2781" priority="457">
      <formula>C174&lt;=$D$5</formula>
    </cfRule>
    <cfRule type="expression" dxfId="2780" priority="458">
      <formula>AND(C174&gt;$D$5,C174&lt;=$D$6)</formula>
    </cfRule>
    <cfRule type="expression" dxfId="2779" priority="459">
      <formula>AND(C174&gt;$D$6,C174&lt;=$D$4)</formula>
    </cfRule>
    <cfRule type="expression" dxfId="2778" priority="460">
      <formula>C174&gt;$D$4</formula>
    </cfRule>
  </conditionalFormatting>
  <conditionalFormatting sqref="C175:I175">
    <cfRule type="expression" dxfId="2777" priority="453">
      <formula>C175&lt;=$D$5</formula>
    </cfRule>
    <cfRule type="expression" dxfId="2776" priority="454">
      <formula>AND(C175&gt;$D$5,C175&lt;=$D$6)</formula>
    </cfRule>
    <cfRule type="expression" dxfId="2775" priority="455">
      <formula>AND(C175&gt;$D$6,C175&lt;=$D$4)</formula>
    </cfRule>
    <cfRule type="expression" dxfId="2774" priority="456">
      <formula>C175&gt;$D$4</formula>
    </cfRule>
  </conditionalFormatting>
  <conditionalFormatting sqref="C176:I176">
    <cfRule type="expression" dxfId="2773" priority="449">
      <formula>C176&lt;=$D$5</formula>
    </cfRule>
    <cfRule type="expression" dxfId="2772" priority="450">
      <formula>AND(C176&gt;$D$5,C176&lt;=$D$6)</formula>
    </cfRule>
    <cfRule type="expression" dxfId="2771" priority="451">
      <formula>AND(C176&gt;$D$6,C176&lt;=$D$4)</formula>
    </cfRule>
    <cfRule type="expression" dxfId="2770" priority="452">
      <formula>C176&gt;$D$4</formula>
    </cfRule>
  </conditionalFormatting>
  <conditionalFormatting sqref="C176:I178">
    <cfRule type="expression" dxfId="2769" priority="445">
      <formula>C176&lt;=$D$5</formula>
    </cfRule>
    <cfRule type="expression" dxfId="2768" priority="446">
      <formula>AND(C176&gt;$D$5,C176&lt;=$D$6)</formula>
    </cfRule>
    <cfRule type="expression" dxfId="2767" priority="447">
      <formula>AND(C176&gt;$D$6,C176&lt;=$D$4)</formula>
    </cfRule>
    <cfRule type="expression" dxfId="2766" priority="448">
      <formula>C176&gt;$D$4</formula>
    </cfRule>
  </conditionalFormatting>
  <conditionalFormatting sqref="C178:I180">
    <cfRule type="expression" dxfId="2765" priority="441">
      <formula>C178&lt;=$D$5</formula>
    </cfRule>
    <cfRule type="expression" dxfId="2764" priority="442">
      <formula>AND(C178&gt;$D$5,C178&lt;=$D$6)</formula>
    </cfRule>
    <cfRule type="expression" dxfId="2763" priority="443">
      <formula>AND(C178&gt;$D$6,C178&lt;=$D$4)</formula>
    </cfRule>
    <cfRule type="expression" dxfId="2762" priority="444">
      <formula>C178&gt;$D$4</formula>
    </cfRule>
  </conditionalFormatting>
  <conditionalFormatting sqref="C181:I181">
    <cfRule type="expression" dxfId="2761" priority="437">
      <formula>C181&lt;=$D$5</formula>
    </cfRule>
    <cfRule type="expression" dxfId="2760" priority="438">
      <formula>AND(C181&gt;$D$5,C181&lt;=$D$6)</formula>
    </cfRule>
    <cfRule type="expression" dxfId="2759" priority="439">
      <formula>AND(C181&gt;$D$6,C181&lt;=$D$4)</formula>
    </cfRule>
    <cfRule type="expression" dxfId="2758" priority="440">
      <formula>C181&gt;$D$4</formula>
    </cfRule>
  </conditionalFormatting>
  <conditionalFormatting sqref="C170:I170">
    <cfRule type="expression" dxfId="2757" priority="433">
      <formula>C170&lt;=$D$5</formula>
    </cfRule>
    <cfRule type="expression" dxfId="2756" priority="434">
      <formula>AND(C170&gt;$D$5,C170&lt;=$D$6)</formula>
    </cfRule>
    <cfRule type="expression" dxfId="2755" priority="435">
      <formula>AND(C170&gt;$D$6,C170&lt;=$D$4)</formula>
    </cfRule>
    <cfRule type="expression" dxfId="2754" priority="436">
      <formula>C170&gt;$D$4</formula>
    </cfRule>
  </conditionalFormatting>
  <conditionalFormatting sqref="H170 D170 F170">
    <cfRule type="expression" dxfId="2753" priority="429">
      <formula>D170&lt;=$D$5</formula>
    </cfRule>
    <cfRule type="expression" dxfId="2752" priority="430">
      <formula>AND(D170&gt;$D$5,D170&lt;=$D$6)</formula>
    </cfRule>
    <cfRule type="expression" dxfId="2751" priority="431">
      <formula>AND(D170&gt;$D$6,D170&lt;=$D$4)</formula>
    </cfRule>
    <cfRule type="expression" dxfId="2750" priority="432">
      <formula>D170&gt;$D$4</formula>
    </cfRule>
  </conditionalFormatting>
  <conditionalFormatting sqref="C173:I173">
    <cfRule type="expression" dxfId="2749" priority="425">
      <formula>C173&lt;=$D$5</formula>
    </cfRule>
    <cfRule type="expression" dxfId="2748" priority="426">
      <formula>AND(C173&gt;$D$5,C173&lt;=$D$6)</formula>
    </cfRule>
    <cfRule type="expression" dxfId="2747" priority="427">
      <formula>AND(C173&gt;$D$6,C173&lt;=$D$4)</formula>
    </cfRule>
    <cfRule type="expression" dxfId="2746" priority="428">
      <formula>C173&gt;$D$4</formula>
    </cfRule>
  </conditionalFormatting>
  <conditionalFormatting sqref="C174:I174">
    <cfRule type="expression" dxfId="2745" priority="421">
      <formula>C174&lt;=$D$5</formula>
    </cfRule>
    <cfRule type="expression" dxfId="2744" priority="422">
      <formula>AND(C174&gt;$D$5,C174&lt;=$D$6)</formula>
    </cfRule>
    <cfRule type="expression" dxfId="2743" priority="423">
      <formula>AND(C174&gt;$D$6,C174&lt;=$D$4)</formula>
    </cfRule>
    <cfRule type="expression" dxfId="2742" priority="424">
      <formula>C174&gt;$D$4</formula>
    </cfRule>
  </conditionalFormatting>
  <conditionalFormatting sqref="C175:I175">
    <cfRule type="expression" dxfId="2741" priority="417">
      <formula>C175&lt;=$D$5</formula>
    </cfRule>
    <cfRule type="expression" dxfId="2740" priority="418">
      <formula>AND(C175&gt;$D$5,C175&lt;=$D$6)</formula>
    </cfRule>
    <cfRule type="expression" dxfId="2739" priority="419">
      <formula>AND(C175&gt;$D$6,C175&lt;=$D$4)</formula>
    </cfRule>
    <cfRule type="expression" dxfId="2738" priority="420">
      <formula>C175&gt;$D$4</formula>
    </cfRule>
  </conditionalFormatting>
  <conditionalFormatting sqref="C180:I180">
    <cfRule type="expression" dxfId="2737" priority="413">
      <formula>C180&lt;=$D$5</formula>
    </cfRule>
    <cfRule type="expression" dxfId="2736" priority="414">
      <formula>AND(C180&gt;$D$5,C180&lt;=$D$6)</formula>
    </cfRule>
    <cfRule type="expression" dxfId="2735" priority="415">
      <formula>AND(C180&gt;$D$6,C180&lt;=$D$4)</formula>
    </cfRule>
    <cfRule type="expression" dxfId="2734" priority="416">
      <formula>C180&gt;$D$4</formula>
    </cfRule>
  </conditionalFormatting>
  <conditionalFormatting sqref="C181:I181">
    <cfRule type="expression" dxfId="2733" priority="409">
      <formula>C181&lt;=$D$5</formula>
    </cfRule>
    <cfRule type="expression" dxfId="2732" priority="410">
      <formula>AND(C181&gt;$D$5,C181&lt;=$D$6)</formula>
    </cfRule>
    <cfRule type="expression" dxfId="2731" priority="411">
      <formula>AND(C181&gt;$D$6,C181&lt;=$D$4)</formula>
    </cfRule>
    <cfRule type="expression" dxfId="2730" priority="412">
      <formula>C181&gt;$D$4</formula>
    </cfRule>
  </conditionalFormatting>
  <conditionalFormatting sqref="C194:I194">
    <cfRule type="expression" dxfId="2729" priority="405">
      <formula>C194&lt;=$D$5</formula>
    </cfRule>
    <cfRule type="expression" dxfId="2728" priority="406">
      <formula>AND(C194&gt;$D$5,C194&lt;=$D$6)</formula>
    </cfRule>
    <cfRule type="expression" dxfId="2727" priority="407">
      <formula>AND(C194&gt;$D$6,C194&lt;=$D$4)</formula>
    </cfRule>
    <cfRule type="expression" dxfId="2726" priority="408">
      <formula>C194&gt;$D$4</formula>
    </cfRule>
  </conditionalFormatting>
  <conditionalFormatting sqref="C194:I194">
    <cfRule type="expression" dxfId="2725" priority="401">
      <formula>C194&lt;=$D$5</formula>
    </cfRule>
    <cfRule type="expression" dxfId="2724" priority="402">
      <formula>AND(C194&gt;$D$5,C194&lt;=$D$6)</formula>
    </cfRule>
    <cfRule type="expression" dxfId="2723" priority="403">
      <formula>AND(C194&gt;$D$6,C194&lt;=$D$4)</formula>
    </cfRule>
    <cfRule type="expression" dxfId="2722" priority="404">
      <formula>C194&gt;$D$4</formula>
    </cfRule>
  </conditionalFormatting>
  <conditionalFormatting sqref="C195:I195">
    <cfRule type="expression" dxfId="2721" priority="397">
      <formula>C195&lt;=$D$5</formula>
    </cfRule>
    <cfRule type="expression" dxfId="2720" priority="398">
      <formula>AND(C195&gt;$D$5,C195&lt;=$D$6)</formula>
    </cfRule>
    <cfRule type="expression" dxfId="2719" priority="399">
      <formula>AND(C195&gt;$D$6,C195&lt;=$D$4)</formula>
    </cfRule>
    <cfRule type="expression" dxfId="2718" priority="400">
      <formula>C195&gt;$D$4</formula>
    </cfRule>
  </conditionalFormatting>
  <conditionalFormatting sqref="C195:I195">
    <cfRule type="expression" dxfId="2717" priority="393">
      <formula>C195&lt;=$D$5</formula>
    </cfRule>
    <cfRule type="expression" dxfId="2716" priority="394">
      <formula>AND(C195&gt;$D$5,C195&lt;=$D$6)</formula>
    </cfRule>
    <cfRule type="expression" dxfId="2715" priority="395">
      <formula>AND(C195&gt;$D$6,C195&lt;=$D$4)</formula>
    </cfRule>
    <cfRule type="expression" dxfId="2714" priority="396">
      <formula>C195&gt;$D$4</formula>
    </cfRule>
  </conditionalFormatting>
  <conditionalFormatting sqref="D198:I198 C196:I197">
    <cfRule type="expression" dxfId="2713" priority="389">
      <formula>C196&lt;=$D$5</formula>
    </cfRule>
    <cfRule type="expression" dxfId="2712" priority="390">
      <formula>AND(C196&gt;$D$5,C196&lt;=$D$6)</formula>
    </cfRule>
    <cfRule type="expression" dxfId="2711" priority="391">
      <formula>AND(C196&gt;$D$6,C196&lt;=$D$4)</formula>
    </cfRule>
    <cfRule type="expression" dxfId="2710" priority="392">
      <formula>C196&gt;$D$4</formula>
    </cfRule>
  </conditionalFormatting>
  <conditionalFormatting sqref="D198:I198 C196:I197">
    <cfRule type="expression" dxfId="2709" priority="385">
      <formula>C196&lt;=$D$5</formula>
    </cfRule>
    <cfRule type="expression" dxfId="2708" priority="386">
      <formula>AND(C196&gt;$D$5,C196&lt;=$D$6)</formula>
    </cfRule>
    <cfRule type="expression" dxfId="2707" priority="387">
      <formula>AND(C196&gt;$D$6,C196&lt;=$D$4)</formula>
    </cfRule>
    <cfRule type="expression" dxfId="2706" priority="388">
      <formula>C196&gt;$D$4</formula>
    </cfRule>
  </conditionalFormatting>
  <conditionalFormatting sqref="C198">
    <cfRule type="expression" dxfId="2705" priority="381">
      <formula>C198&lt;=$D$5</formula>
    </cfRule>
    <cfRule type="expression" dxfId="2704" priority="382">
      <formula>AND(C198&gt;$D$5,C198&lt;=$D$6)</formula>
    </cfRule>
    <cfRule type="expression" dxfId="2703" priority="383">
      <formula>AND(C198&gt;$D$6,C198&lt;=$D$4)</formula>
    </cfRule>
    <cfRule type="expression" dxfId="2702" priority="384">
      <formula>C198&gt;$D$4</formula>
    </cfRule>
  </conditionalFormatting>
  <conditionalFormatting sqref="C198">
    <cfRule type="expression" dxfId="2701" priority="377">
      <formula>C198&lt;=$D$5</formula>
    </cfRule>
    <cfRule type="expression" dxfId="2700" priority="378">
      <formula>AND(C198&gt;$D$5,C198&lt;=$D$6)</formula>
    </cfRule>
    <cfRule type="expression" dxfId="2699" priority="379">
      <formula>AND(C198&gt;$D$6,C198&lt;=$D$4)</formula>
    </cfRule>
    <cfRule type="expression" dxfId="2698" priority="380">
      <formula>C198&gt;$D$4</formula>
    </cfRule>
  </conditionalFormatting>
  <conditionalFormatting sqref="C199:I199">
    <cfRule type="expression" dxfId="2697" priority="373">
      <formula>C199&lt;=$D$5</formula>
    </cfRule>
    <cfRule type="expression" dxfId="2696" priority="374">
      <formula>AND(C199&gt;$D$5,C199&lt;=$D$6)</formula>
    </cfRule>
    <cfRule type="expression" dxfId="2695" priority="375">
      <formula>AND(C199&gt;$D$6,C199&lt;=$D$4)</formula>
    </cfRule>
    <cfRule type="expression" dxfId="2694" priority="376">
      <formula>C199&gt;$D$4</formula>
    </cfRule>
  </conditionalFormatting>
  <conditionalFormatting sqref="C199:I199">
    <cfRule type="expression" dxfId="2693" priority="369">
      <formula>C199&lt;=$D$5</formula>
    </cfRule>
    <cfRule type="expression" dxfId="2692" priority="370">
      <formula>AND(C199&gt;$D$5,C199&lt;=$D$6)</formula>
    </cfRule>
    <cfRule type="expression" dxfId="2691" priority="371">
      <formula>AND(C199&gt;$D$6,C199&lt;=$D$4)</formula>
    </cfRule>
    <cfRule type="expression" dxfId="2690" priority="372">
      <formula>C199&gt;$D$4</formula>
    </cfRule>
  </conditionalFormatting>
  <conditionalFormatting sqref="C200:D200">
    <cfRule type="expression" dxfId="2689" priority="365">
      <formula>C200&lt;=$D$5</formula>
    </cfRule>
    <cfRule type="expression" dxfId="2688" priority="366">
      <formula>AND(C200&gt;$D$5,C200&lt;=$D$6)</formula>
    </cfRule>
    <cfRule type="expression" dxfId="2687" priority="367">
      <formula>AND(C200&gt;$D$6,C200&lt;=$D$4)</formula>
    </cfRule>
    <cfRule type="expression" dxfId="2686" priority="368">
      <formula>C200&gt;$D$4</formula>
    </cfRule>
  </conditionalFormatting>
  <conditionalFormatting sqref="C200:D200">
    <cfRule type="expression" dxfId="2685" priority="361">
      <formula>C200&lt;=$D$5</formula>
    </cfRule>
    <cfRule type="expression" dxfId="2684" priority="362">
      <formula>AND(C200&gt;$D$5,C200&lt;=$D$6)</formula>
    </cfRule>
    <cfRule type="expression" dxfId="2683" priority="363">
      <formula>AND(C200&gt;$D$6,C200&lt;=$D$4)</formula>
    </cfRule>
    <cfRule type="expression" dxfId="2682" priority="364">
      <formula>C200&gt;$D$4</formula>
    </cfRule>
  </conditionalFormatting>
  <conditionalFormatting sqref="E200">
    <cfRule type="expression" dxfId="2681" priority="357">
      <formula>E200&lt;=$D$5</formula>
    </cfRule>
    <cfRule type="expression" dxfId="2680" priority="358">
      <formula>AND(E200&gt;$D$5,E200&lt;=$D$6)</formula>
    </cfRule>
    <cfRule type="expression" dxfId="2679" priority="359">
      <formula>AND(E200&gt;$D$6,E200&lt;=$D$4)</formula>
    </cfRule>
    <cfRule type="expression" dxfId="2678" priority="360">
      <formula>E200&gt;$D$4</formula>
    </cfRule>
  </conditionalFormatting>
  <conditionalFormatting sqref="E200">
    <cfRule type="expression" dxfId="2677" priority="353">
      <formula>E200&lt;=$D$5</formula>
    </cfRule>
    <cfRule type="expression" dxfId="2676" priority="354">
      <formula>AND(E200&gt;$D$5,E200&lt;=$D$6)</formula>
    </cfRule>
    <cfRule type="expression" dxfId="2675" priority="355">
      <formula>AND(E200&gt;$D$6,E200&lt;=$D$4)</formula>
    </cfRule>
    <cfRule type="expression" dxfId="2674" priority="356">
      <formula>E200&gt;$D$4</formula>
    </cfRule>
  </conditionalFormatting>
  <conditionalFormatting sqref="F200:I200">
    <cfRule type="expression" dxfId="2673" priority="349">
      <formula>F200&lt;=$D$5</formula>
    </cfRule>
    <cfRule type="expression" dxfId="2672" priority="350">
      <formula>AND(F200&gt;$D$5,F200&lt;=$D$6)</formula>
    </cfRule>
    <cfRule type="expression" dxfId="2671" priority="351">
      <formula>AND(F200&gt;$D$6,F200&lt;=$D$4)</formula>
    </cfRule>
    <cfRule type="expression" dxfId="2670" priority="352">
      <formula>F200&gt;$D$4</formula>
    </cfRule>
  </conditionalFormatting>
  <conditionalFormatting sqref="F200:I200">
    <cfRule type="expression" dxfId="2669" priority="345">
      <formula>F200&lt;=$D$5</formula>
    </cfRule>
    <cfRule type="expression" dxfId="2668" priority="346">
      <formula>AND(F200&gt;$D$5,F200&lt;=$D$6)</formula>
    </cfRule>
    <cfRule type="expression" dxfId="2667" priority="347">
      <formula>AND(F200&gt;$D$6,F200&lt;=$D$4)</formula>
    </cfRule>
    <cfRule type="expression" dxfId="2666" priority="348">
      <formula>F200&gt;$D$4</formula>
    </cfRule>
  </conditionalFormatting>
  <conditionalFormatting sqref="C201:G201">
    <cfRule type="expression" dxfId="2665" priority="341">
      <formula>C201&lt;=$D$5</formula>
    </cfRule>
    <cfRule type="expression" dxfId="2664" priority="342">
      <formula>AND(C201&gt;$D$5,C201&lt;=$D$6)</formula>
    </cfRule>
    <cfRule type="expression" dxfId="2663" priority="343">
      <formula>AND(C201&gt;$D$6,C201&lt;=$D$4)</formula>
    </cfRule>
    <cfRule type="expression" dxfId="2662" priority="344">
      <formula>C201&gt;$D$4</formula>
    </cfRule>
  </conditionalFormatting>
  <conditionalFormatting sqref="C201:G201">
    <cfRule type="expression" dxfId="2661" priority="337">
      <formula>C201&lt;=$D$5</formula>
    </cfRule>
    <cfRule type="expression" dxfId="2660" priority="338">
      <formula>AND(C201&gt;$D$5,C201&lt;=$D$6)</formula>
    </cfRule>
    <cfRule type="expression" dxfId="2659" priority="339">
      <formula>AND(C201&gt;$D$6,C201&lt;=$D$4)</formula>
    </cfRule>
    <cfRule type="expression" dxfId="2658" priority="340">
      <formula>C201&gt;$D$4</formula>
    </cfRule>
  </conditionalFormatting>
  <conditionalFormatting sqref="H201:I201">
    <cfRule type="expression" dxfId="2657" priority="333">
      <formula>H201&lt;=$D$5</formula>
    </cfRule>
    <cfRule type="expression" dxfId="2656" priority="334">
      <formula>AND(H201&gt;$D$5,H201&lt;=$D$6)</formula>
    </cfRule>
    <cfRule type="expression" dxfId="2655" priority="335">
      <formula>AND(H201&gt;$D$6,H201&lt;=$D$4)</formula>
    </cfRule>
    <cfRule type="expression" dxfId="2654" priority="336">
      <formula>H201&gt;$D$4</formula>
    </cfRule>
  </conditionalFormatting>
  <conditionalFormatting sqref="H201:I201">
    <cfRule type="expression" dxfId="2653" priority="329">
      <formula>H201&lt;=$D$5</formula>
    </cfRule>
    <cfRule type="expression" dxfId="2652" priority="330">
      <formula>AND(H201&gt;$D$5,H201&lt;=$D$6)</formula>
    </cfRule>
    <cfRule type="expression" dxfId="2651" priority="331">
      <formula>AND(H201&gt;$D$6,H201&lt;=$D$4)</formula>
    </cfRule>
    <cfRule type="expression" dxfId="2650" priority="332">
      <formula>H201&gt;$D$4</formula>
    </cfRule>
  </conditionalFormatting>
  <conditionalFormatting sqref="C202:D202">
    <cfRule type="expression" dxfId="2649" priority="325">
      <formula>C202&lt;=$D$5</formula>
    </cfRule>
    <cfRule type="expression" dxfId="2648" priority="326">
      <formula>AND(C202&gt;$D$5,C202&lt;=$D$6)</formula>
    </cfRule>
    <cfRule type="expression" dxfId="2647" priority="327">
      <formula>AND(C202&gt;$D$6,C202&lt;=$D$4)</formula>
    </cfRule>
    <cfRule type="expression" dxfId="2646" priority="328">
      <formula>C202&gt;$D$4</formula>
    </cfRule>
  </conditionalFormatting>
  <conditionalFormatting sqref="C202:D202">
    <cfRule type="expression" dxfId="2645" priority="321">
      <formula>C202&lt;=$D$5</formula>
    </cfRule>
    <cfRule type="expression" dxfId="2644" priority="322">
      <formula>AND(C202&gt;$D$5,C202&lt;=$D$6)</formula>
    </cfRule>
    <cfRule type="expression" dxfId="2643" priority="323">
      <formula>AND(C202&gt;$D$6,C202&lt;=$D$4)</formula>
    </cfRule>
    <cfRule type="expression" dxfId="2642" priority="324">
      <formula>C202&gt;$D$4</formula>
    </cfRule>
  </conditionalFormatting>
  <conditionalFormatting sqref="E202:I202">
    <cfRule type="expression" dxfId="2641" priority="317">
      <formula>E202&lt;=$D$5</formula>
    </cfRule>
    <cfRule type="expression" dxfId="2640" priority="318">
      <formula>AND(E202&gt;$D$5,E202&lt;=$D$6)</formula>
    </cfRule>
    <cfRule type="expression" dxfId="2639" priority="319">
      <formula>AND(E202&gt;$D$6,E202&lt;=$D$4)</formula>
    </cfRule>
    <cfRule type="expression" dxfId="2638" priority="320">
      <formula>E202&gt;$D$4</formula>
    </cfRule>
  </conditionalFormatting>
  <conditionalFormatting sqref="E202:I202">
    <cfRule type="expression" dxfId="2637" priority="313">
      <formula>E202&lt;=$D$5</formula>
    </cfRule>
    <cfRule type="expression" dxfId="2636" priority="314">
      <formula>AND(E202&gt;$D$5,E202&lt;=$D$6)</formula>
    </cfRule>
    <cfRule type="expression" dxfId="2635" priority="315">
      <formula>AND(E202&gt;$D$6,E202&lt;=$D$4)</formula>
    </cfRule>
    <cfRule type="expression" dxfId="2634" priority="316">
      <formula>E202&gt;$D$4</formula>
    </cfRule>
  </conditionalFormatting>
  <conditionalFormatting sqref="C203:I203">
    <cfRule type="expression" dxfId="2633" priority="309">
      <formula>C203&lt;=$D$5</formula>
    </cfRule>
    <cfRule type="expression" dxfId="2632" priority="310">
      <formula>AND(C203&gt;$D$5,C203&lt;=$D$6)</formula>
    </cfRule>
    <cfRule type="expression" dxfId="2631" priority="311">
      <formula>AND(C203&gt;$D$6,C203&lt;=$D$4)</formula>
    </cfRule>
    <cfRule type="expression" dxfId="2630" priority="312">
      <formula>C203&gt;$D$4</formula>
    </cfRule>
  </conditionalFormatting>
  <conditionalFormatting sqref="C203:I203">
    <cfRule type="expression" dxfId="2629" priority="305">
      <formula>C203&lt;=$D$5</formula>
    </cfRule>
    <cfRule type="expression" dxfId="2628" priority="306">
      <formula>AND(C203&gt;$D$5,C203&lt;=$D$6)</formula>
    </cfRule>
    <cfRule type="expression" dxfId="2627" priority="307">
      <formula>AND(C203&gt;$D$6,C203&lt;=$D$4)</formula>
    </cfRule>
    <cfRule type="expression" dxfId="2626" priority="308">
      <formula>C203&gt;$D$4</formula>
    </cfRule>
  </conditionalFormatting>
  <conditionalFormatting sqref="D205 F204">
    <cfRule type="expression" dxfId="2625" priority="301">
      <formula>D204&lt;=$D$5</formula>
    </cfRule>
    <cfRule type="expression" dxfId="2624" priority="302">
      <formula>AND(D204&gt;$D$5,D204&lt;=$D$6)</formula>
    </cfRule>
    <cfRule type="expression" dxfId="2623" priority="303">
      <formula>AND(D204&gt;$D$6,D204&lt;=$D$4)</formula>
    </cfRule>
    <cfRule type="expression" dxfId="2622" priority="304">
      <formula>D204&gt;$D$4</formula>
    </cfRule>
  </conditionalFormatting>
  <conditionalFormatting sqref="C204:E205">
    <cfRule type="expression" dxfId="2621" priority="297">
      <formula>C204&lt;=$D$5</formula>
    </cfRule>
    <cfRule type="expression" dxfId="2620" priority="298">
      <formula>AND(C204&gt;$D$5,C204&lt;=$D$6)</formula>
    </cfRule>
    <cfRule type="expression" dxfId="2619" priority="299">
      <formula>AND(C204&gt;$D$6,C204&lt;=$D$4)</formula>
    </cfRule>
    <cfRule type="expression" dxfId="2618" priority="300">
      <formula>C204&gt;$D$4</formula>
    </cfRule>
  </conditionalFormatting>
  <conditionalFormatting sqref="C204:E205">
    <cfRule type="expression" dxfId="2617" priority="293">
      <formula>C204&lt;=$D$5</formula>
    </cfRule>
    <cfRule type="expression" dxfId="2616" priority="294">
      <formula>AND(C204&gt;$D$5,C204&lt;=$D$6)</formula>
    </cfRule>
    <cfRule type="expression" dxfId="2615" priority="295">
      <formula>AND(C204&gt;$D$6,C204&lt;=$D$4)</formula>
    </cfRule>
    <cfRule type="expression" dxfId="2614" priority="296">
      <formula>C204&gt;$D$4</formula>
    </cfRule>
  </conditionalFormatting>
  <conditionalFormatting sqref="F204:I205">
    <cfRule type="expression" dxfId="2613" priority="289">
      <formula>F204&lt;=$D$5</formula>
    </cfRule>
    <cfRule type="expression" dxfId="2612" priority="290">
      <formula>AND(F204&gt;$D$5,F204&lt;=$D$6)</formula>
    </cfRule>
    <cfRule type="expression" dxfId="2611" priority="291">
      <formula>AND(F204&gt;$D$6,F204&lt;=$D$4)</formula>
    </cfRule>
    <cfRule type="expression" dxfId="2610" priority="292">
      <formula>F204&gt;$D$4</formula>
    </cfRule>
  </conditionalFormatting>
  <conditionalFormatting sqref="F204:I205">
    <cfRule type="expression" dxfId="2609" priority="285">
      <formula>F204&lt;=$D$5</formula>
    </cfRule>
    <cfRule type="expression" dxfId="2608" priority="286">
      <formula>AND(F204&gt;$D$5,F204&lt;=$D$6)</formula>
    </cfRule>
    <cfRule type="expression" dxfId="2607" priority="287">
      <formula>AND(F204&gt;$D$6,F204&lt;=$D$4)</formula>
    </cfRule>
    <cfRule type="expression" dxfId="2606" priority="288">
      <formula>F204&gt;$D$4</formula>
    </cfRule>
  </conditionalFormatting>
  <conditionalFormatting sqref="G204:I204">
    <cfRule type="expression" dxfId="2605" priority="281">
      <formula>G204&lt;=$D$5</formula>
    </cfRule>
    <cfRule type="expression" dxfId="2604" priority="282">
      <formula>AND(G204&gt;$D$5,G204&lt;=$D$6)</formula>
    </cfRule>
    <cfRule type="expression" dxfId="2603" priority="283">
      <formula>AND(G204&gt;$D$6,G204&lt;=$D$4)</formula>
    </cfRule>
    <cfRule type="expression" dxfId="2602" priority="284">
      <formula>G204&gt;$D$4</formula>
    </cfRule>
  </conditionalFormatting>
  <conditionalFormatting sqref="G204:I204">
    <cfRule type="expression" dxfId="2601" priority="277">
      <formula>G204&lt;=$D$5</formula>
    </cfRule>
    <cfRule type="expression" dxfId="2600" priority="278">
      <formula>AND(G204&gt;$D$5,G204&lt;=$D$6)</formula>
    </cfRule>
    <cfRule type="expression" dxfId="2599" priority="279">
      <formula>AND(G204&gt;$D$6,G204&lt;=$D$4)</formula>
    </cfRule>
    <cfRule type="expression" dxfId="2598" priority="280">
      <formula>G204&gt;$D$4</formula>
    </cfRule>
  </conditionalFormatting>
  <conditionalFormatting sqref="C205">
    <cfRule type="expression" dxfId="2597" priority="273">
      <formula>C205&lt;=$D$5</formula>
    </cfRule>
    <cfRule type="expression" dxfId="2596" priority="274">
      <formula>AND(C205&gt;$D$5,C205&lt;=$D$6)</formula>
    </cfRule>
    <cfRule type="expression" dxfId="2595" priority="275">
      <formula>AND(C205&gt;$D$6,C205&lt;=$D$4)</formula>
    </cfRule>
    <cfRule type="expression" dxfId="2594" priority="276">
      <formula>C205&gt;$D$4</formula>
    </cfRule>
  </conditionalFormatting>
  <conditionalFormatting sqref="C205">
    <cfRule type="expression" dxfId="2593" priority="269">
      <formula>C205&lt;=$D$5</formula>
    </cfRule>
    <cfRule type="expression" dxfId="2592" priority="270">
      <formula>AND(C205&gt;$D$5,C205&lt;=$D$6)</formula>
    </cfRule>
    <cfRule type="expression" dxfId="2591" priority="271">
      <formula>AND(C205&gt;$D$6,C205&lt;=$D$4)</formula>
    </cfRule>
    <cfRule type="expression" dxfId="2590" priority="272">
      <formula>C205&gt;$D$4</formula>
    </cfRule>
  </conditionalFormatting>
  <conditionalFormatting sqref="E205:F205">
    <cfRule type="expression" dxfId="2589" priority="265">
      <formula>E205&lt;=$D$5</formula>
    </cfRule>
    <cfRule type="expression" dxfId="2588" priority="266">
      <formula>AND(E205&gt;$D$5,E205&lt;=$D$6)</formula>
    </cfRule>
    <cfRule type="expression" dxfId="2587" priority="267">
      <formula>AND(E205&gt;$D$6,E205&lt;=$D$4)</formula>
    </cfRule>
    <cfRule type="expression" dxfId="2586" priority="268">
      <formula>E205&gt;$D$4</formula>
    </cfRule>
  </conditionalFormatting>
  <conditionalFormatting sqref="E205:F205">
    <cfRule type="expression" dxfId="2585" priority="261">
      <formula>E205&lt;=$D$5</formula>
    </cfRule>
    <cfRule type="expression" dxfId="2584" priority="262">
      <formula>AND(E205&gt;$D$5,E205&lt;=$D$6)</formula>
    </cfRule>
    <cfRule type="expression" dxfId="2583" priority="263">
      <formula>AND(E205&gt;$D$6,E205&lt;=$D$4)</formula>
    </cfRule>
    <cfRule type="expression" dxfId="2582" priority="264">
      <formula>E205&gt;$D$4</formula>
    </cfRule>
  </conditionalFormatting>
  <conditionalFormatting sqref="G205:I205">
    <cfRule type="expression" dxfId="2581" priority="257">
      <formula>G205&lt;=$D$5</formula>
    </cfRule>
    <cfRule type="expression" dxfId="2580" priority="258">
      <formula>AND(G205&gt;$D$5,G205&lt;=$D$6)</formula>
    </cfRule>
    <cfRule type="expression" dxfId="2579" priority="259">
      <formula>AND(G205&gt;$D$6,G205&lt;=$D$4)</formula>
    </cfRule>
    <cfRule type="expression" dxfId="2578" priority="260">
      <formula>G205&gt;$D$4</formula>
    </cfRule>
  </conditionalFormatting>
  <conditionalFormatting sqref="G205:I205">
    <cfRule type="expression" dxfId="2577" priority="253">
      <formula>G205&lt;=$D$5</formula>
    </cfRule>
    <cfRule type="expression" dxfId="2576" priority="254">
      <formula>AND(G205&gt;$D$5,G205&lt;=$D$6)</formula>
    </cfRule>
    <cfRule type="expression" dxfId="2575" priority="255">
      <formula>AND(G205&gt;$D$6,G205&lt;=$D$4)</formula>
    </cfRule>
    <cfRule type="expression" dxfId="2574" priority="256">
      <formula>G205&gt;$D$4</formula>
    </cfRule>
  </conditionalFormatting>
  <conditionalFormatting sqref="C206:I206">
    <cfRule type="expression" dxfId="2573" priority="249">
      <formula>C206&lt;=$D$5</formula>
    </cfRule>
    <cfRule type="expression" dxfId="2572" priority="250">
      <formula>AND(C206&gt;$D$5,C206&lt;=$D$6)</formula>
    </cfRule>
    <cfRule type="expression" dxfId="2571" priority="251">
      <formula>AND(C206&gt;$D$6,C206&lt;=$D$4)</formula>
    </cfRule>
    <cfRule type="expression" dxfId="2570" priority="252">
      <formula>C206&gt;$D$4</formula>
    </cfRule>
  </conditionalFormatting>
  <conditionalFormatting sqref="C206:I206">
    <cfRule type="expression" dxfId="2569" priority="245">
      <formula>C206&lt;=$D$5</formula>
    </cfRule>
    <cfRule type="expression" dxfId="2568" priority="246">
      <formula>AND(C206&gt;$D$5,C206&lt;=$D$6)</formula>
    </cfRule>
    <cfRule type="expression" dxfId="2567" priority="247">
      <formula>AND(C206&gt;$D$6,C206&lt;=$D$4)</formula>
    </cfRule>
    <cfRule type="expression" dxfId="2566" priority="248">
      <formula>C206&gt;$D$4</formula>
    </cfRule>
  </conditionalFormatting>
  <conditionalFormatting sqref="C207:I207">
    <cfRule type="expression" dxfId="2565" priority="241">
      <formula>C207&lt;=$D$5</formula>
    </cfRule>
    <cfRule type="expression" dxfId="2564" priority="242">
      <formula>AND(C207&gt;$D$5,C207&lt;=$D$6)</formula>
    </cfRule>
    <cfRule type="expression" dxfId="2563" priority="243">
      <formula>AND(C207&gt;$D$6,C207&lt;=$D$4)</formula>
    </cfRule>
    <cfRule type="expression" dxfId="2562" priority="244">
      <formula>C207&gt;$D$4</formula>
    </cfRule>
  </conditionalFormatting>
  <conditionalFormatting sqref="C207:I207">
    <cfRule type="expression" dxfId="2561" priority="237">
      <formula>C207&lt;=$D$5</formula>
    </cfRule>
    <cfRule type="expression" dxfId="2560" priority="238">
      <formula>AND(C207&gt;$D$5,C207&lt;=$D$6)</formula>
    </cfRule>
    <cfRule type="expression" dxfId="2559" priority="239">
      <formula>AND(C207&gt;$D$6,C207&lt;=$D$4)</formula>
    </cfRule>
    <cfRule type="expression" dxfId="2558" priority="240">
      <formula>C207&gt;$D$4</formula>
    </cfRule>
  </conditionalFormatting>
  <conditionalFormatting sqref="C208:I209">
    <cfRule type="expression" dxfId="2557" priority="233">
      <formula>C208&lt;=$D$5</formula>
    </cfRule>
    <cfRule type="expression" dxfId="2556" priority="234">
      <formula>AND(C208&gt;$D$5,C208&lt;=$D$6)</formula>
    </cfRule>
    <cfRule type="expression" dxfId="2555" priority="235">
      <formula>AND(C208&gt;$D$6,C208&lt;=$D$4)</formula>
    </cfRule>
    <cfRule type="expression" dxfId="2554" priority="236">
      <formula>C208&gt;$D$4</formula>
    </cfRule>
  </conditionalFormatting>
  <conditionalFormatting sqref="C208:I209">
    <cfRule type="expression" dxfId="2553" priority="229">
      <formula>C208&lt;=$D$5</formula>
    </cfRule>
    <cfRule type="expression" dxfId="2552" priority="230">
      <formula>AND(C208&gt;$D$5,C208&lt;=$D$6)</formula>
    </cfRule>
    <cfRule type="expression" dxfId="2551" priority="231">
      <formula>AND(C208&gt;$D$6,C208&lt;=$D$4)</formula>
    </cfRule>
    <cfRule type="expression" dxfId="2550" priority="232">
      <formula>C208&gt;$D$4</formula>
    </cfRule>
  </conditionalFormatting>
  <conditionalFormatting sqref="H210">
    <cfRule type="expression" dxfId="2549" priority="225">
      <formula>H210&lt;=$D$5</formula>
    </cfRule>
    <cfRule type="expression" dxfId="2548" priority="226">
      <formula>AND(H210&gt;$D$5,H210&lt;=$D$6)</formula>
    </cfRule>
    <cfRule type="expression" dxfId="2547" priority="227">
      <formula>AND(H210&gt;$D$6,H210&lt;=$D$4)</formula>
    </cfRule>
    <cfRule type="expression" dxfId="2546" priority="228">
      <formula>H210&gt;$D$4</formula>
    </cfRule>
  </conditionalFormatting>
  <conditionalFormatting sqref="H210">
    <cfRule type="expression" dxfId="2545" priority="221">
      <formula>H210&lt;=$D$5</formula>
    </cfRule>
    <cfRule type="expression" dxfId="2544" priority="222">
      <formula>AND(H210&gt;$D$5,H210&lt;=$D$6)</formula>
    </cfRule>
    <cfRule type="expression" dxfId="2543" priority="223">
      <formula>AND(H210&gt;$D$6,H210&lt;=$D$4)</formula>
    </cfRule>
    <cfRule type="expression" dxfId="2542" priority="224">
      <formula>H210&gt;$D$4</formula>
    </cfRule>
  </conditionalFormatting>
  <conditionalFormatting sqref="C211:H211 C210:G210 I210:I211">
    <cfRule type="expression" dxfId="2541" priority="217">
      <formula>C210&lt;=$D$5</formula>
    </cfRule>
    <cfRule type="expression" dxfId="2540" priority="218">
      <formula>AND(C210&gt;$D$5,C210&lt;=$D$6)</formula>
    </cfRule>
    <cfRule type="expression" dxfId="2539" priority="219">
      <formula>AND(C210&gt;$D$6,C210&lt;=$D$4)</formula>
    </cfRule>
    <cfRule type="expression" dxfId="2538" priority="220">
      <formula>C210&gt;$D$4</formula>
    </cfRule>
  </conditionalFormatting>
  <conditionalFormatting sqref="C211:H211 C210:G210 I210:I211">
    <cfRule type="expression" dxfId="2537" priority="213">
      <formula>C210&lt;=$D$5</formula>
    </cfRule>
    <cfRule type="expression" dxfId="2536" priority="214">
      <formula>AND(C210&gt;$D$5,C210&lt;=$D$6)</formula>
    </cfRule>
    <cfRule type="expression" dxfId="2535" priority="215">
      <formula>AND(C210&gt;$D$6,C210&lt;=$D$4)</formula>
    </cfRule>
    <cfRule type="expression" dxfId="2534" priority="216">
      <formula>C210&gt;$D$4</formula>
    </cfRule>
  </conditionalFormatting>
  <conditionalFormatting sqref="C212:I213">
    <cfRule type="expression" dxfId="2533" priority="209">
      <formula>C212&lt;=$D$5</formula>
    </cfRule>
    <cfRule type="expression" dxfId="2532" priority="210">
      <formula>AND(C212&gt;$D$5,C212&lt;=$D$6)</formula>
    </cfRule>
    <cfRule type="expression" dxfId="2531" priority="211">
      <formula>AND(C212&gt;$D$6,C212&lt;=$D$4)</formula>
    </cfRule>
    <cfRule type="expression" dxfId="2530" priority="212">
      <formula>C212&gt;$D$4</formula>
    </cfRule>
  </conditionalFormatting>
  <conditionalFormatting sqref="C212:I213">
    <cfRule type="expression" dxfId="2529" priority="205">
      <formula>C212&lt;=$D$5</formula>
    </cfRule>
    <cfRule type="expression" dxfId="2528" priority="206">
      <formula>AND(C212&gt;$D$5,C212&lt;=$D$6)</formula>
    </cfRule>
    <cfRule type="expression" dxfId="2527" priority="207">
      <formula>AND(C212&gt;$D$6,C212&lt;=$D$4)</formula>
    </cfRule>
    <cfRule type="expression" dxfId="2526" priority="208">
      <formula>C212&gt;$D$4</formula>
    </cfRule>
  </conditionalFormatting>
  <conditionalFormatting sqref="C214:I215">
    <cfRule type="expression" dxfId="2525" priority="201">
      <formula>C214&lt;=$D$5</formula>
    </cfRule>
    <cfRule type="expression" dxfId="2524" priority="202">
      <formula>AND(C214&gt;$D$5,C214&lt;=$D$6)</formula>
    </cfRule>
    <cfRule type="expression" dxfId="2523" priority="203">
      <formula>AND(C214&gt;$D$6,C214&lt;=$D$4)</formula>
    </cfRule>
    <cfRule type="expression" dxfId="2522" priority="204">
      <formula>C214&gt;$D$4</formula>
    </cfRule>
  </conditionalFormatting>
  <conditionalFormatting sqref="C214:I215">
    <cfRule type="expression" dxfId="2521" priority="197">
      <formula>C214&lt;=$D$5</formula>
    </cfRule>
    <cfRule type="expression" dxfId="2520" priority="198">
      <formula>AND(C214&gt;$D$5,C214&lt;=$D$6)</formula>
    </cfRule>
    <cfRule type="expression" dxfId="2519" priority="199">
      <formula>AND(C214&gt;$D$6,C214&lt;=$D$4)</formula>
    </cfRule>
    <cfRule type="expression" dxfId="2518" priority="200">
      <formula>C214&gt;$D$4</formula>
    </cfRule>
  </conditionalFormatting>
  <conditionalFormatting sqref="C216:I227">
    <cfRule type="expression" dxfId="2517" priority="193">
      <formula>C216&lt;=$D$5</formula>
    </cfRule>
    <cfRule type="expression" dxfId="2516" priority="194">
      <formula>AND(C216&gt;$D$5,C216&lt;=$D$6)</formula>
    </cfRule>
    <cfRule type="expression" dxfId="2515" priority="195">
      <formula>AND(C216&gt;$D$6,C216&lt;=$D$4)</formula>
    </cfRule>
    <cfRule type="expression" dxfId="2514" priority="196">
      <formula>C216&gt;$D$4</formula>
    </cfRule>
  </conditionalFormatting>
  <conditionalFormatting sqref="C216:I227">
    <cfRule type="expression" dxfId="2513" priority="189">
      <formula>C216&lt;=$D$5</formula>
    </cfRule>
    <cfRule type="expression" dxfId="2512" priority="190">
      <formula>AND(C216&gt;$D$5,C216&lt;=$D$6)</formula>
    </cfRule>
    <cfRule type="expression" dxfId="2511" priority="191">
      <formula>AND(C216&gt;$D$6,C216&lt;=$D$4)</formula>
    </cfRule>
    <cfRule type="expression" dxfId="2510" priority="192">
      <formula>C216&gt;$D$4</formula>
    </cfRule>
  </conditionalFormatting>
  <conditionalFormatting sqref="C217:I217">
    <cfRule type="expression" dxfId="2509" priority="185">
      <formula>C217&lt;=$D$5</formula>
    </cfRule>
    <cfRule type="expression" dxfId="2508" priority="186">
      <formula>AND(C217&gt;$D$5,C217&lt;=$D$6)</formula>
    </cfRule>
    <cfRule type="expression" dxfId="2507" priority="187">
      <formula>AND(C217&gt;$D$6,C217&lt;=$D$4)</formula>
    </cfRule>
    <cfRule type="expression" dxfId="2506" priority="188">
      <formula>C217&gt;$D$4</formula>
    </cfRule>
  </conditionalFormatting>
  <conditionalFormatting sqref="C217:I217">
    <cfRule type="expression" dxfId="2505" priority="181">
      <formula>C217&lt;=$D$5</formula>
    </cfRule>
    <cfRule type="expression" dxfId="2504" priority="182">
      <formula>AND(C217&gt;$D$5,C217&lt;=$D$6)</formula>
    </cfRule>
    <cfRule type="expression" dxfId="2503" priority="183">
      <formula>AND(C217&gt;$D$6,C217&lt;=$D$4)</formula>
    </cfRule>
    <cfRule type="expression" dxfId="2502" priority="184">
      <formula>C217&gt;$D$4</formula>
    </cfRule>
  </conditionalFormatting>
  <conditionalFormatting sqref="C218:I220">
    <cfRule type="expression" dxfId="2501" priority="177">
      <formula>C218&lt;=$D$5</formula>
    </cfRule>
    <cfRule type="expression" dxfId="2500" priority="178">
      <formula>AND(C218&gt;$D$5,C218&lt;=$D$6)</formula>
    </cfRule>
    <cfRule type="expression" dxfId="2499" priority="179">
      <formula>AND(C218&gt;$D$6,C218&lt;=$D$4)</formula>
    </cfRule>
    <cfRule type="expression" dxfId="2498" priority="180">
      <formula>C218&gt;$D$4</formula>
    </cfRule>
  </conditionalFormatting>
  <conditionalFormatting sqref="C218:I220">
    <cfRule type="expression" dxfId="2497" priority="173">
      <formula>C218&lt;=$D$5</formula>
    </cfRule>
    <cfRule type="expression" dxfId="2496" priority="174">
      <formula>AND(C218&gt;$D$5,C218&lt;=$D$6)</formula>
    </cfRule>
    <cfRule type="expression" dxfId="2495" priority="175">
      <formula>AND(C218&gt;$D$6,C218&lt;=$D$4)</formula>
    </cfRule>
    <cfRule type="expression" dxfId="2494" priority="176">
      <formula>C218&gt;$D$4</formula>
    </cfRule>
  </conditionalFormatting>
  <conditionalFormatting sqref="C221">
    <cfRule type="expression" dxfId="2493" priority="169">
      <formula>C221&lt;=$D$5</formula>
    </cfRule>
    <cfRule type="expression" dxfId="2492" priority="170">
      <formula>AND(C221&gt;$D$5,C221&lt;=$D$6)</formula>
    </cfRule>
    <cfRule type="expression" dxfId="2491" priority="171">
      <formula>AND(C221&gt;$D$6,C221&lt;=$D$4)</formula>
    </cfRule>
    <cfRule type="expression" dxfId="2490" priority="172">
      <formula>C221&gt;$D$4</formula>
    </cfRule>
  </conditionalFormatting>
  <conditionalFormatting sqref="C221">
    <cfRule type="expression" dxfId="2489" priority="165">
      <formula>C221&lt;=$D$5</formula>
    </cfRule>
    <cfRule type="expression" dxfId="2488" priority="166">
      <formula>AND(C221&gt;$D$5,C221&lt;=$D$6)</formula>
    </cfRule>
    <cfRule type="expression" dxfId="2487" priority="167">
      <formula>AND(C221&gt;$D$6,C221&lt;=$D$4)</formula>
    </cfRule>
    <cfRule type="expression" dxfId="2486" priority="168">
      <formula>C221&gt;$D$4</formula>
    </cfRule>
  </conditionalFormatting>
  <conditionalFormatting sqref="C221:I224">
    <cfRule type="expression" dxfId="2485" priority="161">
      <formula>C221&lt;=$D$5</formula>
    </cfRule>
    <cfRule type="expression" dxfId="2484" priority="162">
      <formula>AND(C221&gt;$D$5,C221&lt;=$D$6)</formula>
    </cfRule>
    <cfRule type="expression" dxfId="2483" priority="163">
      <formula>AND(C221&gt;$D$6,C221&lt;=$D$4)</formula>
    </cfRule>
    <cfRule type="expression" dxfId="2482" priority="164">
      <formula>C221&gt;$D$4</formula>
    </cfRule>
  </conditionalFormatting>
  <conditionalFormatting sqref="C221:I224">
    <cfRule type="expression" dxfId="2481" priority="157">
      <formula>C221&lt;=$D$5</formula>
    </cfRule>
    <cfRule type="expression" dxfId="2480" priority="158">
      <formula>AND(C221&gt;$D$5,C221&lt;=$D$6)</formula>
    </cfRule>
    <cfRule type="expression" dxfId="2479" priority="159">
      <formula>AND(C221&gt;$D$6,C221&lt;=$D$4)</formula>
    </cfRule>
    <cfRule type="expression" dxfId="2478" priority="160">
      <formula>C221&gt;$D$4</formula>
    </cfRule>
  </conditionalFormatting>
  <conditionalFormatting sqref="G222">
    <cfRule type="expression" dxfId="2477" priority="153">
      <formula>G222&lt;=$D$5</formula>
    </cfRule>
    <cfRule type="expression" dxfId="2476" priority="154">
      <formula>AND(G222&gt;$D$5,G222&lt;=$D$6)</formula>
    </cfRule>
    <cfRule type="expression" dxfId="2475" priority="155">
      <formula>AND(G222&gt;$D$6,G222&lt;=$D$4)</formula>
    </cfRule>
    <cfRule type="expression" dxfId="2474" priority="156">
      <formula>G222&gt;$D$4</formula>
    </cfRule>
  </conditionalFormatting>
  <conditionalFormatting sqref="G222">
    <cfRule type="expression" dxfId="2473" priority="149">
      <formula>G222&lt;=$D$5</formula>
    </cfRule>
    <cfRule type="expression" dxfId="2472" priority="150">
      <formula>AND(G222&gt;$D$5,G222&lt;=$D$6)</formula>
    </cfRule>
    <cfRule type="expression" dxfId="2471" priority="151">
      <formula>AND(G222&gt;$D$6,G222&lt;=$D$4)</formula>
    </cfRule>
    <cfRule type="expression" dxfId="2470" priority="152">
      <formula>G222&gt;$D$4</formula>
    </cfRule>
  </conditionalFormatting>
  <conditionalFormatting sqref="E224">
    <cfRule type="expression" dxfId="2469" priority="145">
      <formula>E224&lt;=$D$5</formula>
    </cfRule>
    <cfRule type="expression" dxfId="2468" priority="146">
      <formula>AND(E224&gt;$D$5,E224&lt;=$D$6)</formula>
    </cfRule>
    <cfRule type="expression" dxfId="2467" priority="147">
      <formula>AND(E224&gt;$D$6,E224&lt;=$D$4)</formula>
    </cfRule>
    <cfRule type="expression" dxfId="2466" priority="148">
      <formula>E224&gt;$D$4</formula>
    </cfRule>
  </conditionalFormatting>
  <conditionalFormatting sqref="E224">
    <cfRule type="expression" dxfId="2465" priority="141">
      <formula>E224&lt;=$D$5</formula>
    </cfRule>
    <cfRule type="expression" dxfId="2464" priority="142">
      <formula>AND(E224&gt;$D$5,E224&lt;=$D$6)</formula>
    </cfRule>
    <cfRule type="expression" dxfId="2463" priority="143">
      <formula>AND(E224&gt;$D$6,E224&lt;=$D$4)</formula>
    </cfRule>
    <cfRule type="expression" dxfId="2462" priority="144">
      <formula>E224&gt;$D$4</formula>
    </cfRule>
  </conditionalFormatting>
  <conditionalFormatting sqref="E225:I227 F224:I224 C224:D227">
    <cfRule type="expression" dxfId="2461" priority="137">
      <formula>C224&lt;=$D$5</formula>
    </cfRule>
    <cfRule type="expression" dxfId="2460" priority="138">
      <formula>AND(C224&gt;$D$5,C224&lt;=$D$6)</formula>
    </cfRule>
    <cfRule type="expression" dxfId="2459" priority="139">
      <formula>AND(C224&gt;$D$6,C224&lt;=$D$4)</formula>
    </cfRule>
    <cfRule type="expression" dxfId="2458" priority="140">
      <formula>C224&gt;$D$4</formula>
    </cfRule>
  </conditionalFormatting>
  <conditionalFormatting sqref="E225:I227 F224:I224 C224:D227">
    <cfRule type="expression" dxfId="2457" priority="133">
      <formula>C224&lt;=$D$5</formula>
    </cfRule>
    <cfRule type="expression" dxfId="2456" priority="134">
      <formula>AND(C224&gt;$D$5,C224&lt;=$D$6)</formula>
    </cfRule>
    <cfRule type="expression" dxfId="2455" priority="135">
      <formula>AND(C224&gt;$D$6,C224&lt;=$D$4)</formula>
    </cfRule>
    <cfRule type="expression" dxfId="2454" priority="136">
      <formula>C224&gt;$D$4</formula>
    </cfRule>
  </conditionalFormatting>
  <conditionalFormatting sqref="C228:I235">
    <cfRule type="cellIs" dxfId="2453" priority="107" operator="greaterThanOrEqual">
      <formula>$D$6</formula>
    </cfRule>
    <cfRule type="cellIs" dxfId="2452" priority="108" operator="lessThan">
      <formula>$D$6</formula>
    </cfRule>
  </conditionalFormatting>
  <conditionalFormatting sqref="C228:I235">
    <cfRule type="cellIs" dxfId="2451" priority="105" operator="greaterThanOrEqual">
      <formula>$D$6</formula>
    </cfRule>
    <cfRule type="cellIs" dxfId="2450" priority="106" operator="lessThan">
      <formula>$D$6</formula>
    </cfRule>
  </conditionalFormatting>
  <conditionalFormatting sqref="F235">
    <cfRule type="expression" dxfId="2449" priority="101">
      <formula>F235&lt;=$D$5</formula>
    </cfRule>
    <cfRule type="expression" dxfId="2448" priority="102">
      <formula>AND(F235&gt;$D$5,F235&lt;=$D$6)</formula>
    </cfRule>
    <cfRule type="expression" dxfId="2447" priority="103">
      <formula>AND(F235&gt;$D$6,F235&lt;=$D$4)</formula>
    </cfRule>
    <cfRule type="expression" dxfId="2446" priority="104">
      <formula>F235&gt;$D$4</formula>
    </cfRule>
  </conditionalFormatting>
  <conditionalFormatting sqref="C235:E235">
    <cfRule type="expression" dxfId="2445" priority="97">
      <formula>C235&lt;=$D$5</formula>
    </cfRule>
    <cfRule type="expression" dxfId="2444" priority="98">
      <formula>AND(C235&gt;$D$5,C235&lt;=$D$6)</formula>
    </cfRule>
    <cfRule type="expression" dxfId="2443" priority="99">
      <formula>AND(C235&gt;$D$6,C235&lt;=$D$4)</formula>
    </cfRule>
    <cfRule type="expression" dxfId="2442" priority="100">
      <formula>C235&gt;$D$4</formula>
    </cfRule>
  </conditionalFormatting>
  <conditionalFormatting sqref="C235:E235">
    <cfRule type="expression" dxfId="2441" priority="93">
      <formula>C235&lt;=$D$5</formula>
    </cfRule>
    <cfRule type="expression" dxfId="2440" priority="94">
      <formula>AND(C235&gt;$D$5,C235&lt;=$D$6)</formula>
    </cfRule>
    <cfRule type="expression" dxfId="2439" priority="95">
      <formula>AND(C235&gt;$D$6,C235&lt;=$D$4)</formula>
    </cfRule>
    <cfRule type="expression" dxfId="2438" priority="96">
      <formula>C235&gt;$D$4</formula>
    </cfRule>
  </conditionalFormatting>
  <conditionalFormatting sqref="F235:I235">
    <cfRule type="expression" dxfId="2437" priority="89">
      <formula>F235&lt;=$D$5</formula>
    </cfRule>
    <cfRule type="expression" dxfId="2436" priority="90">
      <formula>AND(F235&gt;$D$5,F235&lt;=$D$6)</formula>
    </cfRule>
    <cfRule type="expression" dxfId="2435" priority="91">
      <formula>AND(F235&gt;$D$6,F235&lt;=$D$4)</formula>
    </cfRule>
    <cfRule type="expression" dxfId="2434" priority="92">
      <formula>F235&gt;$D$4</formula>
    </cfRule>
  </conditionalFormatting>
  <conditionalFormatting sqref="F235:I235">
    <cfRule type="expression" dxfId="2433" priority="85">
      <formula>F235&lt;=$D$5</formula>
    </cfRule>
    <cfRule type="expression" dxfId="2432" priority="86">
      <formula>AND(F235&gt;$D$5,F235&lt;=$D$6)</formula>
    </cfRule>
    <cfRule type="expression" dxfId="2431" priority="87">
      <formula>AND(F235&gt;$D$6,F235&lt;=$D$4)</formula>
    </cfRule>
    <cfRule type="expression" dxfId="2430" priority="88">
      <formula>F235&gt;$D$4</formula>
    </cfRule>
  </conditionalFormatting>
  <conditionalFormatting sqref="G235:I235">
    <cfRule type="expression" dxfId="2429" priority="81">
      <formula>G235&lt;=$D$5</formula>
    </cfRule>
    <cfRule type="expression" dxfId="2428" priority="82">
      <formula>AND(G235&gt;$D$5,G235&lt;=$D$6)</formula>
    </cfRule>
    <cfRule type="expression" dxfId="2427" priority="83">
      <formula>AND(G235&gt;$D$6,G235&lt;=$D$4)</formula>
    </cfRule>
    <cfRule type="expression" dxfId="2426" priority="84">
      <formula>G235&gt;$D$4</formula>
    </cfRule>
  </conditionalFormatting>
  <conditionalFormatting sqref="G235:I235">
    <cfRule type="expression" dxfId="2425" priority="77">
      <formula>G235&lt;=$D$5</formula>
    </cfRule>
    <cfRule type="expression" dxfId="2424" priority="78">
      <formula>AND(G235&gt;$D$5,G235&lt;=$D$6)</formula>
    </cfRule>
    <cfRule type="expression" dxfId="2423" priority="79">
      <formula>AND(G235&gt;$D$6,G235&lt;=$D$4)</formula>
    </cfRule>
    <cfRule type="expression" dxfId="2422" priority="80">
      <formula>G235&gt;$D$4</formula>
    </cfRule>
  </conditionalFormatting>
  <conditionalFormatting sqref="C236:I237">
    <cfRule type="expression" dxfId="2421" priority="73">
      <formula>C236&lt;=$D$5</formula>
    </cfRule>
    <cfRule type="expression" dxfId="2420" priority="74">
      <formula>AND(C236&gt;$D$5,C236&lt;=$D$6)</formula>
    </cfRule>
    <cfRule type="expression" dxfId="2419" priority="75">
      <formula>AND(C236&gt;$D$6,C236&lt;=$D$4)</formula>
    </cfRule>
    <cfRule type="expression" dxfId="2418" priority="76">
      <formula>C236&gt;$D$4</formula>
    </cfRule>
  </conditionalFormatting>
  <conditionalFormatting sqref="C236:I237">
    <cfRule type="expression" dxfId="2417" priority="69">
      <formula>C236&lt;=$D$5</formula>
    </cfRule>
    <cfRule type="expression" dxfId="2416" priority="70">
      <formula>AND(C236&gt;$D$5,C236&lt;=$D$6)</formula>
    </cfRule>
    <cfRule type="expression" dxfId="2415" priority="71">
      <formula>AND(C236&gt;$D$6,C236&lt;=$D$4)</formula>
    </cfRule>
    <cfRule type="expression" dxfId="2414" priority="72">
      <formula>C236&gt;$D$4</formula>
    </cfRule>
  </conditionalFormatting>
  <conditionalFormatting sqref="C238:I238">
    <cfRule type="expression" dxfId="2413" priority="65">
      <formula>C238&lt;=$D$5</formula>
    </cfRule>
    <cfRule type="expression" dxfId="2412" priority="66">
      <formula>AND(C238&gt;$D$5,C238&lt;=$D$6)</formula>
    </cfRule>
    <cfRule type="expression" dxfId="2411" priority="67">
      <formula>AND(C238&gt;$D$6,C238&lt;=$D$4)</formula>
    </cfRule>
    <cfRule type="expression" dxfId="2410" priority="68">
      <formula>C238&gt;$D$4</formula>
    </cfRule>
  </conditionalFormatting>
  <conditionalFormatting sqref="C238:I238">
    <cfRule type="expression" dxfId="2409" priority="61">
      <formula>C238&lt;=$D$5</formula>
    </cfRule>
    <cfRule type="expression" dxfId="2408" priority="62">
      <formula>AND(C238&gt;$D$5,C238&lt;=$D$6)</formula>
    </cfRule>
    <cfRule type="expression" dxfId="2407" priority="63">
      <formula>AND(C238&gt;$D$6,C238&lt;=$D$4)</formula>
    </cfRule>
    <cfRule type="expression" dxfId="2406" priority="64">
      <formula>C238&gt;$D$4</formula>
    </cfRule>
  </conditionalFormatting>
  <conditionalFormatting sqref="C239:I240">
    <cfRule type="expression" dxfId="2405" priority="57">
      <formula>C239&lt;=$D$5</formula>
    </cfRule>
    <cfRule type="expression" dxfId="2404" priority="58">
      <formula>AND(C239&gt;$D$5,C239&lt;=$D$6)</formula>
    </cfRule>
    <cfRule type="expression" dxfId="2403" priority="59">
      <formula>AND(C239&gt;$D$6,C239&lt;=$D$4)</formula>
    </cfRule>
    <cfRule type="expression" dxfId="2402" priority="60">
      <formula>C239&gt;$D$4</formula>
    </cfRule>
  </conditionalFormatting>
  <conditionalFormatting sqref="C239:I240">
    <cfRule type="expression" dxfId="2401" priority="53">
      <formula>C239&lt;=$D$5</formula>
    </cfRule>
    <cfRule type="expression" dxfId="2400" priority="54">
      <formula>AND(C239&gt;$D$5,C239&lt;=$D$6)</formula>
    </cfRule>
    <cfRule type="expression" dxfId="2399" priority="55">
      <formula>AND(C239&gt;$D$6,C239&lt;=$D$4)</formula>
    </cfRule>
    <cfRule type="expression" dxfId="2398" priority="56">
      <formula>C239&gt;$D$4</formula>
    </cfRule>
  </conditionalFormatting>
  <conditionalFormatting sqref="C241:I242">
    <cfRule type="expression" dxfId="2397" priority="49">
      <formula>C241&lt;=$D$5</formula>
    </cfRule>
    <cfRule type="expression" dxfId="2396" priority="50">
      <formula>AND(C241&gt;$D$5,C241&lt;=$D$6)</formula>
    </cfRule>
    <cfRule type="expression" dxfId="2395" priority="51">
      <formula>AND(C241&gt;$D$6,C241&lt;=$D$4)</formula>
    </cfRule>
    <cfRule type="expression" dxfId="2394" priority="52">
      <formula>C241&gt;$D$4</formula>
    </cfRule>
  </conditionalFormatting>
  <conditionalFormatting sqref="C241:I242">
    <cfRule type="expression" dxfId="2393" priority="45">
      <formula>C241&lt;=$D$5</formula>
    </cfRule>
    <cfRule type="expression" dxfId="2392" priority="46">
      <formula>AND(C241&gt;$D$5,C241&lt;=$D$6)</formula>
    </cfRule>
    <cfRule type="expression" dxfId="2391" priority="47">
      <formula>AND(C241&gt;$D$6,C241&lt;=$D$4)</formula>
    </cfRule>
    <cfRule type="expression" dxfId="2390" priority="48">
      <formula>C241&gt;$D$4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020025.04/02&amp;"Arial,Regular" &amp;R&amp;12Page &amp;P / &amp;N</oddFooter>
  </headerFooter>
  <rowBreaks count="2" manualBreakCount="2">
    <brk id="227" max="8" man="1"/>
    <brk id="306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" operator="greaterThanOrEqual" id="{57DD17B5-7C98-4C60-A6E6-FD1EBEE04F2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32" operator="lessThan" id="{A98928C4-108D-4E48-A418-C21761BEE55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C243:I243</xm:sqref>
        </x14:conditionalFormatting>
        <x14:conditionalFormatting xmlns:xm="http://schemas.microsoft.com/office/excel/2006/main">
          <x14:cfRule type="cellIs" priority="129" operator="greaterThanOrEqual" id="{77890372-7C0A-4A89-8D39-64ABB1FE24A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30" operator="lessThan" id="{16DD0B9E-3A8C-4BCF-9D83-2FEA8B53F64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C244:I244</xm:sqref>
        </x14:conditionalFormatting>
        <x14:conditionalFormatting xmlns:xm="http://schemas.microsoft.com/office/excel/2006/main">
          <x14:cfRule type="cellIs" priority="127" operator="greaterThanOrEqual" id="{4F3BE419-BE41-4F57-AFF2-FEE274944D2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8" operator="lessThan" id="{B930B8B4-E651-45EA-8E8A-0E2FC306F72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C245:I245</xm:sqref>
        </x14:conditionalFormatting>
        <x14:conditionalFormatting xmlns:xm="http://schemas.microsoft.com/office/excel/2006/main">
          <x14:cfRule type="cellIs" priority="125" operator="greaterThanOrEqual" id="{B91AFF35-BFB4-4469-8903-4B775C96A2C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6" operator="lessThan" id="{0E5215F3-A284-4DAD-AEE6-4ABCB91135B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C246:I246</xm:sqref>
        </x14:conditionalFormatting>
        <x14:conditionalFormatting xmlns:xm="http://schemas.microsoft.com/office/excel/2006/main">
          <x14:cfRule type="cellIs" priority="123" operator="greaterThanOrEqual" id="{2CED2005-1597-4CD0-8A28-86A083C314B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4" operator="lessThan" id="{203F9C81-9316-47F5-BC4C-99F21C274EA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C247:I247</xm:sqref>
        </x14:conditionalFormatting>
        <x14:conditionalFormatting xmlns:xm="http://schemas.microsoft.com/office/excel/2006/main">
          <x14:cfRule type="cellIs" priority="121" operator="greaterThanOrEqual" id="{212820FD-5590-4317-B84A-DF6D6390DC1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2" operator="lessThan" id="{43F3A1B2-EB33-49D2-9026-A70D746CA30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C248:I248</xm:sqref>
        </x14:conditionalFormatting>
        <x14:conditionalFormatting xmlns:xm="http://schemas.microsoft.com/office/excel/2006/main">
          <x14:cfRule type="cellIs" priority="119" operator="greaterThanOrEqual" id="{2971A03B-1358-48D8-BD67-DFDA9F31EB8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0" operator="lessThan" id="{D8C64F72-C78C-4816-A958-469049E6A06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C249:I249</xm:sqref>
        </x14:conditionalFormatting>
        <x14:conditionalFormatting xmlns:xm="http://schemas.microsoft.com/office/excel/2006/main">
          <x14:cfRule type="cellIs" priority="117" operator="greaterThanOrEqual" id="{2AB3BA4F-7381-49F9-AEDA-74FD6DE3F03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18" operator="lessThan" id="{674CAD45-42F2-40C5-955F-46F76E1791A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C250:I250</xm:sqref>
        </x14:conditionalFormatting>
        <x14:conditionalFormatting xmlns:xm="http://schemas.microsoft.com/office/excel/2006/main">
          <x14:cfRule type="cellIs" priority="115" operator="greaterThanOrEqual" id="{092B1F03-B3B5-4B08-8B17-1E31DEF1ADF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16" operator="lessThan" id="{A99F5282-6A49-4899-98A3-B10205BCBEB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C251:I251</xm:sqref>
        </x14:conditionalFormatting>
        <x14:conditionalFormatting xmlns:xm="http://schemas.microsoft.com/office/excel/2006/main">
          <x14:cfRule type="cellIs" priority="113" operator="greaterThanOrEqual" id="{4A510164-F6D3-4FE9-8823-92BDD4FD5A6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14" operator="lessThan" id="{197793FE-5352-4F2F-9CD5-6F540B8FFA5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C252:I252</xm:sqref>
        </x14:conditionalFormatting>
        <x14:conditionalFormatting xmlns:xm="http://schemas.microsoft.com/office/excel/2006/main">
          <x14:cfRule type="cellIs" priority="111" operator="greaterThanOrEqual" id="{86495121-2ED4-463C-817D-A3922C21A3C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12" operator="lessThan" id="{119D6EC5-C79F-41ED-B23C-2979F55E0F3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C253:I253</xm:sqref>
        </x14:conditionalFormatting>
        <x14:conditionalFormatting xmlns:xm="http://schemas.microsoft.com/office/excel/2006/main">
          <x14:cfRule type="cellIs" priority="109" operator="greaterThanOrEqual" id="{14ACABA6-7D7C-4F00-B399-2038CA2B676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10" operator="lessThan" id="{9C201B59-79DF-4CE3-B86F-DAF19D97A1B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C254:I254</xm:sqref>
        </x14:conditionalFormatting>
        <x14:conditionalFormatting xmlns:xm="http://schemas.microsoft.com/office/excel/2006/main">
          <x14:cfRule type="cellIs" priority="43" operator="greaterThanOrEqual" id="{07A2254A-D8F2-4F45-89F4-7C3152CF979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4" operator="lessThan" id="{CF641591-9882-41E4-A5C7-C5E49DBD52F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C255:I271</xm:sqref>
        </x14:conditionalFormatting>
        <x14:conditionalFormatting xmlns:xm="http://schemas.microsoft.com/office/excel/2006/main">
          <x14:cfRule type="cellIs" priority="41" operator="greaterThanOrEqual" id="{76D33086-73F7-470D-8215-6D11BA7148A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2" operator="lessThan" id="{571293F1-5466-4673-B296-E575A2DF541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C272:I272</xm:sqref>
        </x14:conditionalFormatting>
        <x14:conditionalFormatting xmlns:xm="http://schemas.microsoft.com/office/excel/2006/main">
          <x14:cfRule type="cellIs" priority="39" operator="greaterThanOrEqual" id="{23FB16C4-FD9B-4C26-88F4-19844398580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0" operator="lessThan" id="{4302CBF1-A8EC-4CF5-80B5-483EAAE0C38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C273:I273</xm:sqref>
        </x14:conditionalFormatting>
        <x14:conditionalFormatting xmlns:xm="http://schemas.microsoft.com/office/excel/2006/main">
          <x14:cfRule type="cellIs" priority="37" operator="greaterThanOrEqual" id="{AB64756A-F6E4-4B7D-BDF4-B060AB1FE69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8" operator="lessThan" id="{06C761AF-BC13-4CD0-B5AB-80471BEFDD4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C274:I274</xm:sqref>
        </x14:conditionalFormatting>
        <x14:conditionalFormatting xmlns:xm="http://schemas.microsoft.com/office/excel/2006/main">
          <x14:cfRule type="cellIs" priority="35" operator="greaterThanOrEqual" id="{836EC025-FE56-4933-AA71-6A8B170E75F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6" operator="lessThan" id="{7184D65B-F9F3-4223-A77B-4FA8674290E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C275:I275</xm:sqref>
        </x14:conditionalFormatting>
        <x14:conditionalFormatting xmlns:xm="http://schemas.microsoft.com/office/excel/2006/main">
          <x14:cfRule type="cellIs" priority="33" operator="greaterThanOrEqual" id="{C0FC4597-465F-4743-8190-0F8468B547A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4" operator="lessThan" id="{3148412F-AB2D-4088-A8EC-CF0E58ABD6D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C276:I276</xm:sqref>
        </x14:conditionalFormatting>
        <x14:conditionalFormatting xmlns:xm="http://schemas.microsoft.com/office/excel/2006/main">
          <x14:cfRule type="cellIs" priority="31" operator="greaterThanOrEqual" id="{B5183608-BF77-4CC5-89D0-21BEFF28AC9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2" operator="lessThan" id="{909E664E-0928-4A10-BE2D-571036E323A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C277:I277</xm:sqref>
        </x14:conditionalFormatting>
        <x14:conditionalFormatting xmlns:xm="http://schemas.microsoft.com/office/excel/2006/main">
          <x14:cfRule type="cellIs" priority="29" operator="greaterThanOrEqual" id="{A5B78BD4-882E-4B21-B207-849A25B4452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0" operator="lessThan" id="{90C3A521-E76A-4FDE-BBA4-2451EB8EF7B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C278:I278</xm:sqref>
        </x14:conditionalFormatting>
        <x14:conditionalFormatting xmlns:xm="http://schemas.microsoft.com/office/excel/2006/main">
          <x14:cfRule type="cellIs" priority="27" operator="greaterThanOrEqual" id="{8AE31CE5-D374-473C-A97D-56422CFE4E4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8" operator="lessThan" id="{952F183E-062C-4AD2-90B3-32F4179FAE1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C279:I279</xm:sqref>
        </x14:conditionalFormatting>
        <x14:conditionalFormatting xmlns:xm="http://schemas.microsoft.com/office/excel/2006/main">
          <x14:cfRule type="cellIs" priority="25" operator="greaterThanOrEqual" id="{AF75FB57-DABC-4B9C-9DE5-458A5157631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6" operator="lessThan" id="{CF8F71BD-711D-42D5-A094-4FBD5ECCE7F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C280:I280</xm:sqref>
        </x14:conditionalFormatting>
        <x14:conditionalFormatting xmlns:xm="http://schemas.microsoft.com/office/excel/2006/main">
          <x14:cfRule type="cellIs" priority="23" operator="greaterThanOrEqual" id="{F5DF1407-EDC1-43B3-B6E1-B00292FC968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4" operator="lessThan" id="{F11F9C73-C17F-4CC8-90BF-208401F0F72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C281:I281</xm:sqref>
        </x14:conditionalFormatting>
        <x14:conditionalFormatting xmlns:xm="http://schemas.microsoft.com/office/excel/2006/main">
          <x14:cfRule type="cellIs" priority="21" operator="greaterThanOrEqual" id="{97BAFF4A-A54F-4E18-92F3-EDF4662DF84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2" operator="lessThan" id="{456D0AE3-61FA-4B42-B28B-F1D4415B23B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C282:I282</xm:sqref>
        </x14:conditionalFormatting>
        <x14:conditionalFormatting xmlns:xm="http://schemas.microsoft.com/office/excel/2006/main">
          <x14:cfRule type="cellIs" priority="19" operator="greaterThanOrEqual" id="{1A852147-C35C-4146-933E-9866A4AF73B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0" operator="lessThan" id="{8A119E23-E493-4A3C-BF38-309EA85BAD9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C283:I283</xm:sqref>
        </x14:conditionalFormatting>
        <x14:conditionalFormatting xmlns:xm="http://schemas.microsoft.com/office/excel/2006/main">
          <x14:cfRule type="cellIs" priority="17" operator="greaterThanOrEqual" id="{1842B95A-5A89-46DE-ACB4-E63680A1FB6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lessThan" id="{5AE274CB-9744-4BDF-8972-F1BE651AE04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C284:I284</xm:sqref>
        </x14:conditionalFormatting>
        <x14:conditionalFormatting xmlns:xm="http://schemas.microsoft.com/office/excel/2006/main">
          <x14:cfRule type="cellIs" priority="15" operator="greaterThanOrEqual" id="{CE081C2E-33BE-4C44-956B-8A1C2EFA508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6" operator="lessThan" id="{EAFA2396-C6B5-42B8-8491-7960C3D9887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C285:I285</xm:sqref>
        </x14:conditionalFormatting>
        <x14:conditionalFormatting xmlns:xm="http://schemas.microsoft.com/office/excel/2006/main">
          <x14:cfRule type="cellIs" priority="13" operator="greaterThanOrEqual" id="{7678AF6A-48D8-4C60-8E79-0767CDF3861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4" operator="lessThan" id="{517FCB5C-5CEE-469A-8023-FB7CEF0CF0F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C286:I286</xm:sqref>
        </x14:conditionalFormatting>
        <x14:conditionalFormatting xmlns:xm="http://schemas.microsoft.com/office/excel/2006/main">
          <x14:cfRule type="cellIs" priority="11" operator="greaterThanOrEqual" id="{5935064E-6425-4BD5-BE11-E17074A1888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" operator="lessThan" id="{A4AC9F27-DC55-4493-A735-51B0B829476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C287:I287</xm:sqref>
        </x14:conditionalFormatting>
        <x14:conditionalFormatting xmlns:xm="http://schemas.microsoft.com/office/excel/2006/main">
          <x14:cfRule type="cellIs" priority="9" operator="greaterThanOrEqual" id="{80AEA938-438E-462D-AA45-57757DC50B9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lessThan" id="{059F2C1E-E217-4071-B5EA-3130D3FF3C8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C288:I289</xm:sqref>
        </x14:conditionalFormatting>
        <x14:conditionalFormatting xmlns:xm="http://schemas.microsoft.com/office/excel/2006/main">
          <x14:cfRule type="cellIs" priority="7" operator="greaterThanOrEqual" id="{CE130CB5-B1D0-42C4-BBAE-4DE969E4533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B96DE255-E1E2-450C-8BF0-DB01009CF9D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C290:I290</xm:sqref>
        </x14:conditionalFormatting>
        <x14:conditionalFormatting xmlns:xm="http://schemas.microsoft.com/office/excel/2006/main">
          <x14:cfRule type="cellIs" priority="5" operator="greaterThanOrEqual" id="{18C4A601-21B0-42A1-8996-E492316CC47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EF32F3BC-9932-4A9C-866A-26376964ED0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C291:I291</xm:sqref>
        </x14:conditionalFormatting>
        <x14:conditionalFormatting xmlns:xm="http://schemas.microsoft.com/office/excel/2006/main">
          <x14:cfRule type="cellIs" priority="3" operator="greaterThanOrEqual" id="{86C56DED-8E21-4344-9DE9-9F7062B6305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D7F4147B-C227-4A69-9FB5-F50BC36CA29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C292:I292</xm:sqref>
        </x14:conditionalFormatting>
        <x14:conditionalFormatting xmlns:xm="http://schemas.microsoft.com/office/excel/2006/main">
          <x14:cfRule type="cellIs" priority="1" operator="greaterThanOrEqual" id="{C6E91590-FBE1-41C3-BF7D-20222550E9E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38DE42E7-A744-4F20-8827-B3F00E3BFBE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C293:I293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393"/>
  <sheetViews>
    <sheetView view="pageBreakPreview" zoomScale="90" zoomScaleNormal="100" zoomScaleSheetLayoutView="90" workbookViewId="0">
      <selection activeCell="F7" sqref="F7:G7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37" s="4" customFormat="1" ht="33.75" customHeight="1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37" s="4" customFormat="1" ht="30.75" customHeight="1" x14ac:dyDescent="0.2">
      <c r="A2" s="151" t="s">
        <v>53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37" s="4" customFormat="1" ht="12.75" customHeight="1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37" s="4" customFormat="1" ht="27" customHeigh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37" s="4" customFormat="1" ht="27" customHeight="1" x14ac:dyDescent="0.2">
      <c r="A5" s="139" t="s">
        <v>3</v>
      </c>
      <c r="B5" s="140"/>
      <c r="C5" s="162" t="s">
        <v>24</v>
      </c>
      <c r="D5" s="163"/>
      <c r="E5" s="31" t="s">
        <v>0</v>
      </c>
      <c r="F5" s="153" t="str">
        <f>Cuong!F5</f>
        <v>02/01/17 - 31/03/17</v>
      </c>
      <c r="G5" s="153"/>
      <c r="H5" s="64"/>
      <c r="I5" s="64"/>
      <c r="J5" s="9"/>
      <c r="K5" s="3"/>
      <c r="L5" s="3"/>
      <c r="M5" s="3"/>
    </row>
    <row r="6" spans="1:37" s="4" customFormat="1" ht="27" customHeight="1" x14ac:dyDescent="0.2">
      <c r="A6" s="145" t="s">
        <v>14</v>
      </c>
      <c r="B6" s="146"/>
      <c r="C6" s="160" t="s">
        <v>51</v>
      </c>
      <c r="D6" s="161"/>
      <c r="E6" s="31" t="s">
        <v>6</v>
      </c>
      <c r="F6" s="156">
        <v>507</v>
      </c>
      <c r="G6" s="157"/>
      <c r="H6" s="65"/>
      <c r="I6" s="65"/>
      <c r="J6" s="7"/>
      <c r="K6" s="3"/>
      <c r="L6" s="3"/>
      <c r="M6" s="3"/>
    </row>
    <row r="7" spans="1:37" s="4" customFormat="1" ht="27" customHeight="1" x14ac:dyDescent="0.2">
      <c r="A7" s="139" t="s">
        <v>4</v>
      </c>
      <c r="B7" s="140"/>
      <c r="C7" s="162" t="s">
        <v>20</v>
      </c>
      <c r="D7" s="163"/>
      <c r="E7" s="31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37" s="4" customFormat="1" ht="27" customHeight="1" x14ac:dyDescent="0.2">
      <c r="A8" s="149" t="s">
        <v>5</v>
      </c>
      <c r="B8" s="149"/>
      <c r="C8" s="162" t="s">
        <v>19</v>
      </c>
      <c r="D8" s="163"/>
      <c r="E8" s="31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37" s="4" customFormat="1" ht="27" customHeight="1" x14ac:dyDescent="0.2">
      <c r="A9" s="139" t="s">
        <v>78</v>
      </c>
      <c r="B9" s="140"/>
      <c r="C9" s="154">
        <f>Cuong!C9</f>
        <v>1</v>
      </c>
      <c r="D9" s="155"/>
      <c r="E9" s="31" t="s">
        <v>79</v>
      </c>
      <c r="F9" s="154">
        <f>Cuong!F9</f>
        <v>3</v>
      </c>
      <c r="G9" s="155"/>
      <c r="H9" s="67"/>
      <c r="I9" s="67"/>
      <c r="J9" s="3"/>
      <c r="K9" s="3"/>
      <c r="L9" s="3"/>
    </row>
    <row r="10" spans="1:37" s="4" customFormat="1" ht="11.25" customHeight="1" x14ac:dyDescent="0.2">
      <c r="A10" s="142"/>
      <c r="B10" s="142"/>
      <c r="C10" s="142"/>
      <c r="D10" s="142"/>
      <c r="E10" s="142"/>
      <c r="F10" s="142"/>
      <c r="G10" s="142"/>
      <c r="H10" s="59"/>
      <c r="I10" s="59"/>
      <c r="J10" s="3"/>
      <c r="K10" s="3"/>
      <c r="L10" s="3"/>
      <c r="M10" s="3"/>
    </row>
    <row r="11" spans="1:37" s="3" customFormat="1" ht="23.25" customHeight="1" x14ac:dyDescent="0.2">
      <c r="A11" s="7"/>
      <c r="B11" s="32"/>
    </row>
    <row r="12" spans="1:37" ht="25.5" customHeight="1" x14ac:dyDescent="0.2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72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t="s">
        <v>42</v>
      </c>
      <c r="T12"/>
      <c r="U12"/>
      <c r="W12" t="s">
        <v>42</v>
      </c>
      <c r="X12"/>
      <c r="Y12"/>
      <c r="AA12" t="s">
        <v>42</v>
      </c>
      <c r="AB12"/>
      <c r="AC12"/>
      <c r="AE12" t="s">
        <v>42</v>
      </c>
      <c r="AF12"/>
      <c r="AG12"/>
      <c r="AI12" t="s">
        <v>42</v>
      </c>
      <c r="AJ12"/>
      <c r="AK12"/>
    </row>
    <row r="13" spans="1:37" ht="25.5" customHeight="1" x14ac:dyDescent="0.2">
      <c r="A13" s="10"/>
      <c r="B13" s="86">
        <v>43102</v>
      </c>
      <c r="C13" s="87">
        <v>0</v>
      </c>
      <c r="D13" s="87">
        <v>0</v>
      </c>
      <c r="E13" s="87">
        <v>0</v>
      </c>
      <c r="F13" s="87">
        <v>0</v>
      </c>
      <c r="G13" s="87">
        <v>0</v>
      </c>
      <c r="H13" s="87">
        <v>0</v>
      </c>
      <c r="I13" s="87">
        <v>0</v>
      </c>
      <c r="J13" s="12"/>
      <c r="K13" s="17">
        <f t="shared" ref="K13:K181" si="0">$C$9</f>
        <v>1</v>
      </c>
      <c r="L13" s="17">
        <f t="shared" ref="L13:L181" si="1">$F$9</f>
        <v>3</v>
      </c>
      <c r="M13" s="71"/>
      <c r="N13" s="72"/>
      <c r="O13" s="71"/>
      <c r="P13" s="73"/>
      <c r="Q13" s="73"/>
      <c r="S13"/>
      <c r="T13"/>
      <c r="U13"/>
      <c r="W13"/>
      <c r="X13"/>
      <c r="Y13"/>
      <c r="AA13"/>
      <c r="AB13"/>
      <c r="AC13"/>
      <c r="AE13"/>
      <c r="AF13"/>
      <c r="AG13"/>
      <c r="AI13"/>
      <c r="AJ13"/>
      <c r="AK13"/>
    </row>
    <row r="14" spans="1:37" ht="25.5" customHeight="1" x14ac:dyDescent="0.2">
      <c r="A14" s="10"/>
      <c r="B14" s="86">
        <v>43103</v>
      </c>
      <c r="C14" s="87">
        <v>0</v>
      </c>
      <c r="D14" s="87">
        <v>0</v>
      </c>
      <c r="E14" s="87">
        <v>0</v>
      </c>
      <c r="F14" s="87">
        <v>0</v>
      </c>
      <c r="G14" s="87">
        <v>0</v>
      </c>
      <c r="H14" s="87">
        <v>0</v>
      </c>
      <c r="I14" s="87">
        <v>0</v>
      </c>
      <c r="J14" s="12"/>
      <c r="K14" s="17">
        <f t="shared" si="0"/>
        <v>1</v>
      </c>
      <c r="L14" s="17">
        <f t="shared" si="1"/>
        <v>3</v>
      </c>
      <c r="M14" s="71"/>
      <c r="N14" s="72"/>
      <c r="O14" s="71"/>
      <c r="P14" s="73"/>
      <c r="Q14" s="73"/>
      <c r="S14"/>
      <c r="T14"/>
      <c r="U14"/>
      <c r="W14"/>
      <c r="X14"/>
      <c r="Y14"/>
      <c r="AA14"/>
      <c r="AB14"/>
      <c r="AC14"/>
      <c r="AE14"/>
      <c r="AF14"/>
      <c r="AG14"/>
      <c r="AI14"/>
      <c r="AJ14"/>
      <c r="AK14"/>
    </row>
    <row r="15" spans="1:37" ht="25.5" customHeight="1" x14ac:dyDescent="0.2">
      <c r="A15" s="10"/>
      <c r="B15" s="86">
        <v>43106</v>
      </c>
      <c r="C15" s="87">
        <v>0</v>
      </c>
      <c r="D15" s="87">
        <v>0</v>
      </c>
      <c r="E15" s="87">
        <v>0</v>
      </c>
      <c r="F15" s="87">
        <v>0</v>
      </c>
      <c r="G15" s="87">
        <v>0</v>
      </c>
      <c r="H15" s="87">
        <v>0</v>
      </c>
      <c r="I15" s="87">
        <v>0</v>
      </c>
      <c r="J15" s="12"/>
      <c r="K15" s="17">
        <f t="shared" si="0"/>
        <v>1</v>
      </c>
      <c r="L15" s="17">
        <f t="shared" si="1"/>
        <v>3</v>
      </c>
      <c r="M15" s="71"/>
      <c r="N15" s="72"/>
      <c r="O15" s="71"/>
      <c r="P15" s="73"/>
      <c r="Q15" s="73"/>
      <c r="S15"/>
      <c r="T15"/>
      <c r="U15"/>
      <c r="W15"/>
      <c r="X15"/>
      <c r="Y15"/>
      <c r="AA15"/>
      <c r="AB15"/>
      <c r="AC15"/>
      <c r="AE15"/>
      <c r="AF15"/>
      <c r="AG15"/>
      <c r="AI15"/>
      <c r="AJ15"/>
      <c r="AK15"/>
    </row>
    <row r="16" spans="1:37" ht="25.5" customHeight="1" x14ac:dyDescent="0.2">
      <c r="A16" s="10"/>
      <c r="B16" s="86">
        <v>43109</v>
      </c>
      <c r="C16" s="87">
        <v>0</v>
      </c>
      <c r="D16" s="87">
        <v>0</v>
      </c>
      <c r="E16" s="87">
        <v>0</v>
      </c>
      <c r="F16" s="87">
        <v>0</v>
      </c>
      <c r="G16" s="87">
        <v>1</v>
      </c>
      <c r="H16" s="87">
        <v>0</v>
      </c>
      <c r="I16" s="87">
        <v>0</v>
      </c>
      <c r="J16" s="12"/>
      <c r="K16" s="17">
        <f t="shared" si="0"/>
        <v>1</v>
      </c>
      <c r="L16" s="17">
        <f t="shared" si="1"/>
        <v>3</v>
      </c>
      <c r="M16" s="71"/>
      <c r="N16" s="72"/>
      <c r="O16" s="71"/>
      <c r="P16" s="73"/>
      <c r="Q16" s="73"/>
      <c r="S16"/>
      <c r="T16"/>
      <c r="U16"/>
      <c r="W16"/>
      <c r="X16"/>
      <c r="Y16"/>
      <c r="AA16"/>
      <c r="AB16"/>
      <c r="AC16"/>
      <c r="AE16"/>
      <c r="AF16"/>
      <c r="AG16"/>
      <c r="AI16"/>
      <c r="AJ16"/>
      <c r="AK16"/>
    </row>
    <row r="17" spans="1:37" ht="25.5" customHeight="1" x14ac:dyDescent="0.2">
      <c r="A17" s="10"/>
      <c r="B17" s="86">
        <v>43110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12"/>
      <c r="K17" s="17">
        <f t="shared" si="0"/>
        <v>1</v>
      </c>
      <c r="L17" s="17">
        <f t="shared" si="1"/>
        <v>3</v>
      </c>
      <c r="M17" s="71"/>
      <c r="N17" s="72"/>
      <c r="O17" s="71"/>
      <c r="P17" s="73"/>
      <c r="Q17" s="73"/>
      <c r="S17"/>
      <c r="T17"/>
      <c r="U17"/>
      <c r="W17"/>
      <c r="X17"/>
      <c r="Y17"/>
      <c r="AA17"/>
      <c r="AB17"/>
      <c r="AC17"/>
      <c r="AE17"/>
      <c r="AF17"/>
      <c r="AG17"/>
      <c r="AI17"/>
      <c r="AJ17"/>
      <c r="AK17"/>
    </row>
    <row r="18" spans="1:37" ht="25.5" customHeight="1" x14ac:dyDescent="0.2">
      <c r="A18" s="10"/>
      <c r="B18" s="86">
        <v>43112</v>
      </c>
      <c r="C18" s="87">
        <v>0</v>
      </c>
      <c r="D18" s="87">
        <v>0</v>
      </c>
      <c r="E18" s="87">
        <v>0</v>
      </c>
      <c r="F18" s="87">
        <v>1</v>
      </c>
      <c r="G18" s="87">
        <v>0</v>
      </c>
      <c r="H18" s="87">
        <v>0</v>
      </c>
      <c r="I18" s="87">
        <v>0</v>
      </c>
      <c r="J18" s="12"/>
      <c r="K18" s="17">
        <f t="shared" si="0"/>
        <v>1</v>
      </c>
      <c r="L18" s="17">
        <f t="shared" si="1"/>
        <v>3</v>
      </c>
      <c r="M18" s="71"/>
      <c r="N18" s="72"/>
      <c r="O18" s="71"/>
      <c r="P18" s="73"/>
      <c r="Q18" s="73"/>
      <c r="S18"/>
      <c r="T18"/>
      <c r="U18"/>
      <c r="W18"/>
      <c r="X18"/>
      <c r="Y18"/>
      <c r="AA18"/>
      <c r="AB18"/>
      <c r="AC18"/>
      <c r="AE18"/>
      <c r="AF18"/>
      <c r="AG18"/>
      <c r="AI18"/>
      <c r="AJ18"/>
      <c r="AK18"/>
    </row>
    <row r="19" spans="1:37" ht="25.5" customHeight="1" x14ac:dyDescent="0.2">
      <c r="A19" s="10"/>
      <c r="B19" s="86">
        <v>43116</v>
      </c>
      <c r="C19" s="87">
        <v>0</v>
      </c>
      <c r="D19" s="87">
        <v>0</v>
      </c>
      <c r="E19" s="87">
        <v>0</v>
      </c>
      <c r="F19" s="87">
        <v>1</v>
      </c>
      <c r="G19" s="87">
        <v>0</v>
      </c>
      <c r="H19" s="87">
        <v>0</v>
      </c>
      <c r="I19" s="87">
        <v>0</v>
      </c>
      <c r="J19" s="12"/>
      <c r="K19" s="17">
        <f t="shared" si="0"/>
        <v>1</v>
      </c>
      <c r="L19" s="17">
        <f t="shared" si="1"/>
        <v>3</v>
      </c>
      <c r="M19" s="71"/>
      <c r="N19" s="72"/>
      <c r="O19" s="71"/>
      <c r="P19" s="73"/>
      <c r="Q19" s="73"/>
      <c r="S19"/>
      <c r="T19"/>
      <c r="U19"/>
      <c r="W19"/>
      <c r="X19"/>
      <c r="Y19"/>
      <c r="AA19"/>
      <c r="AB19"/>
      <c r="AC19"/>
      <c r="AE19"/>
      <c r="AF19"/>
      <c r="AG19"/>
      <c r="AI19"/>
      <c r="AJ19"/>
      <c r="AK19"/>
    </row>
    <row r="20" spans="1:37" ht="25.5" customHeight="1" x14ac:dyDescent="0.2">
      <c r="A20" s="10"/>
      <c r="B20" s="86">
        <v>43118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12"/>
      <c r="K20" s="17">
        <f t="shared" si="0"/>
        <v>1</v>
      </c>
      <c r="L20" s="17">
        <f t="shared" si="1"/>
        <v>3</v>
      </c>
      <c r="M20" s="71"/>
      <c r="N20" s="72"/>
      <c r="O20" s="71"/>
      <c r="P20" s="73"/>
      <c r="Q20" s="73"/>
      <c r="S20"/>
      <c r="T20"/>
      <c r="U20"/>
      <c r="W20"/>
      <c r="X20"/>
      <c r="Y20"/>
      <c r="AA20"/>
      <c r="AB20"/>
      <c r="AC20"/>
      <c r="AE20"/>
      <c r="AF20"/>
      <c r="AG20"/>
      <c r="AI20"/>
      <c r="AJ20"/>
      <c r="AK20"/>
    </row>
    <row r="21" spans="1:37" ht="25.5" customHeight="1" x14ac:dyDescent="0.2">
      <c r="A21" s="10"/>
      <c r="B21" s="86">
        <v>43120</v>
      </c>
      <c r="C21" s="87">
        <v>0</v>
      </c>
      <c r="D21" s="87">
        <v>0</v>
      </c>
      <c r="E21" s="87">
        <v>1</v>
      </c>
      <c r="F21" s="87">
        <v>0</v>
      </c>
      <c r="G21" s="87">
        <v>0</v>
      </c>
      <c r="H21" s="87">
        <v>0</v>
      </c>
      <c r="I21" s="87">
        <v>0</v>
      </c>
      <c r="J21" s="12"/>
      <c r="K21" s="17">
        <f t="shared" si="0"/>
        <v>1</v>
      </c>
      <c r="L21" s="17">
        <f t="shared" si="1"/>
        <v>3</v>
      </c>
      <c r="M21" s="71"/>
      <c r="N21" s="72"/>
      <c r="O21" s="71"/>
      <c r="P21" s="73"/>
      <c r="Q21" s="73"/>
      <c r="S21"/>
      <c r="T21"/>
      <c r="U21"/>
      <c r="W21"/>
      <c r="X21"/>
      <c r="Y21"/>
      <c r="AA21"/>
      <c r="AB21"/>
      <c r="AC21"/>
      <c r="AE21"/>
      <c r="AF21"/>
      <c r="AG21"/>
      <c r="AI21"/>
      <c r="AJ21"/>
      <c r="AK21"/>
    </row>
    <row r="22" spans="1:37" ht="25.5" customHeight="1" x14ac:dyDescent="0.2">
      <c r="A22" s="10"/>
      <c r="B22" s="86">
        <v>43123</v>
      </c>
      <c r="C22" s="87">
        <v>0</v>
      </c>
      <c r="D22" s="87">
        <v>1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12"/>
      <c r="K22" s="17">
        <f t="shared" si="0"/>
        <v>1</v>
      </c>
      <c r="L22" s="17">
        <f t="shared" si="1"/>
        <v>3</v>
      </c>
      <c r="M22" s="71"/>
      <c r="N22" s="72"/>
      <c r="O22" s="71"/>
      <c r="P22" s="73"/>
      <c r="Q22" s="73"/>
      <c r="S22"/>
      <c r="T22"/>
      <c r="U22"/>
      <c r="W22"/>
      <c r="X22"/>
      <c r="Y22"/>
      <c r="AA22"/>
      <c r="AB22"/>
      <c r="AC22"/>
      <c r="AE22"/>
      <c r="AF22"/>
      <c r="AG22"/>
      <c r="AI22"/>
      <c r="AJ22"/>
      <c r="AK22"/>
    </row>
    <row r="23" spans="1:37" ht="25.5" customHeight="1" x14ac:dyDescent="0.2">
      <c r="A23" s="10"/>
      <c r="B23" s="86">
        <v>43126</v>
      </c>
      <c r="C23" s="87">
        <v>0</v>
      </c>
      <c r="D23" s="87">
        <v>0</v>
      </c>
      <c r="E23" s="87">
        <v>1</v>
      </c>
      <c r="F23" s="87">
        <v>0</v>
      </c>
      <c r="G23" s="87">
        <v>0</v>
      </c>
      <c r="H23" s="87">
        <v>0</v>
      </c>
      <c r="I23" s="87">
        <v>0</v>
      </c>
      <c r="J23" s="12"/>
      <c r="K23" s="17">
        <f t="shared" si="0"/>
        <v>1</v>
      </c>
      <c r="L23" s="17">
        <f t="shared" si="1"/>
        <v>3</v>
      </c>
      <c r="M23" s="71"/>
      <c r="N23" s="72"/>
      <c r="O23" s="71"/>
      <c r="P23" s="73"/>
      <c r="Q23" s="73"/>
      <c r="S23"/>
      <c r="T23"/>
      <c r="U23"/>
      <c r="W23"/>
      <c r="X23"/>
      <c r="Y23"/>
      <c r="AA23"/>
      <c r="AB23"/>
      <c r="AC23"/>
      <c r="AE23"/>
      <c r="AF23"/>
      <c r="AG23"/>
      <c r="AI23"/>
      <c r="AJ23"/>
      <c r="AK23"/>
    </row>
    <row r="24" spans="1:37" ht="25.5" customHeight="1" x14ac:dyDescent="0.2">
      <c r="A24" s="10"/>
      <c r="B24" s="86">
        <v>43128</v>
      </c>
      <c r="C24" s="87">
        <v>0</v>
      </c>
      <c r="D24" s="87">
        <v>0</v>
      </c>
      <c r="E24" s="87">
        <v>0</v>
      </c>
      <c r="F24" s="87">
        <v>1</v>
      </c>
      <c r="G24" s="87">
        <v>0</v>
      </c>
      <c r="H24" s="87">
        <v>0</v>
      </c>
      <c r="I24" s="87">
        <v>0</v>
      </c>
      <c r="J24" s="12"/>
      <c r="K24" s="17">
        <f t="shared" si="0"/>
        <v>1</v>
      </c>
      <c r="L24" s="17">
        <f t="shared" si="1"/>
        <v>3</v>
      </c>
      <c r="M24" s="71"/>
      <c r="N24" s="72"/>
      <c r="O24" s="71"/>
      <c r="P24" s="73"/>
      <c r="Q24" s="73"/>
      <c r="S24"/>
      <c r="T24"/>
      <c r="U24"/>
      <c r="W24"/>
      <c r="X24"/>
      <c r="Y24"/>
      <c r="AA24"/>
      <c r="AB24"/>
      <c r="AC24"/>
      <c r="AE24"/>
      <c r="AF24"/>
      <c r="AG24"/>
      <c r="AI24"/>
      <c r="AJ24"/>
      <c r="AK24"/>
    </row>
    <row r="25" spans="1:37" ht="25.5" customHeight="1" x14ac:dyDescent="0.2">
      <c r="A25" s="10"/>
      <c r="B25" s="86">
        <v>43130</v>
      </c>
      <c r="C25" s="87">
        <v>0</v>
      </c>
      <c r="D25" s="87">
        <v>0</v>
      </c>
      <c r="E25" s="87">
        <v>1</v>
      </c>
      <c r="F25" s="87">
        <v>0</v>
      </c>
      <c r="G25" s="87">
        <v>0</v>
      </c>
      <c r="H25" s="87">
        <v>0</v>
      </c>
      <c r="I25" s="87">
        <v>0</v>
      </c>
      <c r="J25" s="12"/>
      <c r="K25" s="17">
        <f t="shared" si="0"/>
        <v>1</v>
      </c>
      <c r="L25" s="17">
        <f t="shared" si="1"/>
        <v>3</v>
      </c>
      <c r="M25" s="71"/>
      <c r="N25" s="72"/>
      <c r="O25" s="71"/>
      <c r="P25" s="73"/>
      <c r="Q25" s="73"/>
      <c r="S25"/>
      <c r="T25"/>
      <c r="U25"/>
      <c r="W25"/>
      <c r="X25"/>
      <c r="Y25"/>
      <c r="AA25"/>
      <c r="AB25"/>
      <c r="AC25"/>
      <c r="AE25"/>
      <c r="AF25"/>
      <c r="AG25"/>
      <c r="AI25"/>
      <c r="AJ25"/>
      <c r="AK25"/>
    </row>
    <row r="26" spans="1:37" ht="25.5" customHeight="1" x14ac:dyDescent="0.2">
      <c r="A26" s="10"/>
      <c r="B26" s="86">
        <v>43133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12"/>
      <c r="K26" s="17">
        <f t="shared" si="0"/>
        <v>1</v>
      </c>
      <c r="L26" s="17">
        <f t="shared" si="1"/>
        <v>3</v>
      </c>
      <c r="M26" s="71"/>
      <c r="N26" s="72"/>
      <c r="O26" s="71"/>
      <c r="P26" s="73"/>
      <c r="Q26" s="73"/>
      <c r="S26"/>
      <c r="T26"/>
      <c r="U26"/>
      <c r="W26"/>
      <c r="X26"/>
      <c r="Y26"/>
      <c r="AA26"/>
      <c r="AB26"/>
      <c r="AC26"/>
      <c r="AE26"/>
      <c r="AF26"/>
      <c r="AG26"/>
      <c r="AI26"/>
      <c r="AJ26"/>
      <c r="AK26"/>
    </row>
    <row r="27" spans="1:37" ht="25.5" customHeight="1" x14ac:dyDescent="0.2">
      <c r="A27" s="10"/>
      <c r="B27" s="86">
        <v>43137</v>
      </c>
      <c r="C27" s="87">
        <v>0</v>
      </c>
      <c r="D27" s="87">
        <v>1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12"/>
      <c r="K27" s="17">
        <f t="shared" si="0"/>
        <v>1</v>
      </c>
      <c r="L27" s="17">
        <f t="shared" si="1"/>
        <v>3</v>
      </c>
      <c r="M27" s="71"/>
      <c r="N27" s="72"/>
      <c r="O27" s="71"/>
      <c r="P27" s="73"/>
      <c r="Q27" s="73"/>
      <c r="S27"/>
      <c r="T27"/>
      <c r="U27"/>
      <c r="W27"/>
      <c r="X27"/>
      <c r="Y27"/>
      <c r="AA27"/>
      <c r="AB27"/>
      <c r="AC27"/>
      <c r="AE27"/>
      <c r="AF27"/>
      <c r="AG27"/>
      <c r="AI27"/>
      <c r="AJ27"/>
      <c r="AK27"/>
    </row>
    <row r="28" spans="1:37" ht="25.5" customHeight="1" x14ac:dyDescent="0.2">
      <c r="A28" s="10"/>
      <c r="B28" s="86">
        <v>43139</v>
      </c>
      <c r="C28" s="87">
        <v>0</v>
      </c>
      <c r="D28" s="87">
        <v>0</v>
      </c>
      <c r="E28" s="87">
        <v>0</v>
      </c>
      <c r="F28" s="87">
        <v>0</v>
      </c>
      <c r="G28" s="87">
        <v>1</v>
      </c>
      <c r="H28" s="87">
        <v>0</v>
      </c>
      <c r="I28" s="87">
        <v>0</v>
      </c>
      <c r="J28" s="12"/>
      <c r="K28" s="17">
        <f t="shared" si="0"/>
        <v>1</v>
      </c>
      <c r="L28" s="17">
        <f t="shared" si="1"/>
        <v>3</v>
      </c>
      <c r="M28" s="71"/>
      <c r="N28" s="72"/>
      <c r="O28" s="71"/>
      <c r="P28" s="73"/>
      <c r="Q28" s="73"/>
      <c r="S28"/>
      <c r="T28"/>
      <c r="U28"/>
      <c r="W28"/>
      <c r="X28"/>
      <c r="Y28"/>
      <c r="AA28"/>
      <c r="AB28"/>
      <c r="AC28"/>
      <c r="AE28"/>
      <c r="AF28"/>
      <c r="AG28"/>
      <c r="AI28"/>
      <c r="AJ28"/>
      <c r="AK28"/>
    </row>
    <row r="29" spans="1:37" ht="25.5" customHeight="1" x14ac:dyDescent="0.2">
      <c r="A29" s="10"/>
      <c r="B29" s="86">
        <v>43140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12"/>
      <c r="K29" s="17">
        <f t="shared" si="0"/>
        <v>1</v>
      </c>
      <c r="L29" s="17">
        <f t="shared" si="1"/>
        <v>3</v>
      </c>
      <c r="M29" s="71"/>
      <c r="N29" s="72"/>
      <c r="O29" s="71"/>
      <c r="P29" s="73"/>
      <c r="Q29" s="73"/>
      <c r="S29"/>
      <c r="T29"/>
      <c r="U29"/>
      <c r="W29"/>
      <c r="X29"/>
      <c r="Y29"/>
      <c r="AA29"/>
      <c r="AB29"/>
      <c r="AC29"/>
      <c r="AE29"/>
      <c r="AF29"/>
      <c r="AG29"/>
      <c r="AI29"/>
      <c r="AJ29"/>
      <c r="AK29"/>
    </row>
    <row r="30" spans="1:37" ht="25.5" customHeight="1" x14ac:dyDescent="0.2">
      <c r="A30" s="10"/>
      <c r="B30" s="86">
        <v>43143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12"/>
      <c r="K30" s="17">
        <f t="shared" si="0"/>
        <v>1</v>
      </c>
      <c r="L30" s="17">
        <f t="shared" si="1"/>
        <v>3</v>
      </c>
      <c r="M30" s="71"/>
      <c r="N30" s="72"/>
      <c r="O30" s="71"/>
      <c r="P30" s="73"/>
      <c r="Q30" s="73"/>
      <c r="S30"/>
      <c r="T30"/>
      <c r="U30"/>
      <c r="W30"/>
      <c r="X30"/>
      <c r="Y30"/>
      <c r="AA30"/>
      <c r="AB30"/>
      <c r="AC30"/>
      <c r="AE30"/>
      <c r="AF30"/>
      <c r="AG30"/>
      <c r="AI30"/>
      <c r="AJ30"/>
      <c r="AK30"/>
    </row>
    <row r="31" spans="1:37" ht="25.5" customHeight="1" x14ac:dyDescent="0.2">
      <c r="A31" s="10"/>
      <c r="B31" s="86">
        <v>43152</v>
      </c>
      <c r="C31" s="87">
        <v>0</v>
      </c>
      <c r="D31" s="87">
        <v>1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12"/>
      <c r="K31" s="17">
        <f t="shared" si="0"/>
        <v>1</v>
      </c>
      <c r="L31" s="17">
        <f t="shared" si="1"/>
        <v>3</v>
      </c>
      <c r="M31" s="71"/>
      <c r="N31" s="72"/>
      <c r="O31" s="71"/>
      <c r="P31" s="73"/>
      <c r="Q31" s="73"/>
      <c r="S31"/>
      <c r="T31"/>
      <c r="U31"/>
      <c r="W31"/>
      <c r="X31"/>
      <c r="Y31"/>
      <c r="AA31"/>
      <c r="AB31"/>
      <c r="AC31"/>
      <c r="AE31"/>
      <c r="AF31"/>
      <c r="AG31"/>
      <c r="AI31"/>
      <c r="AJ31"/>
      <c r="AK31"/>
    </row>
    <row r="32" spans="1:37" ht="25.5" customHeight="1" x14ac:dyDescent="0.2">
      <c r="A32" s="10"/>
      <c r="B32" s="86">
        <v>43154</v>
      </c>
      <c r="C32" s="87">
        <v>0</v>
      </c>
      <c r="D32" s="87">
        <v>0</v>
      </c>
      <c r="E32" s="87">
        <v>1</v>
      </c>
      <c r="F32" s="87">
        <v>0</v>
      </c>
      <c r="G32" s="87">
        <v>0</v>
      </c>
      <c r="H32" s="87">
        <v>0</v>
      </c>
      <c r="I32" s="87">
        <v>0</v>
      </c>
      <c r="J32" s="12"/>
      <c r="K32" s="17">
        <f t="shared" si="0"/>
        <v>1</v>
      </c>
      <c r="L32" s="17">
        <f t="shared" si="1"/>
        <v>3</v>
      </c>
      <c r="M32" s="71"/>
      <c r="N32" s="72"/>
      <c r="O32" s="71"/>
      <c r="P32" s="73"/>
      <c r="Q32" s="73"/>
      <c r="S32"/>
      <c r="T32"/>
      <c r="U32"/>
      <c r="W32"/>
      <c r="X32"/>
      <c r="Y32"/>
      <c r="AA32"/>
      <c r="AB32"/>
      <c r="AC32"/>
      <c r="AE32"/>
      <c r="AF32"/>
      <c r="AG32"/>
      <c r="AI32"/>
      <c r="AJ32"/>
      <c r="AK32"/>
    </row>
    <row r="33" spans="1:37" ht="25.5" customHeight="1" x14ac:dyDescent="0.2">
      <c r="A33" s="10"/>
      <c r="B33" s="86">
        <v>43159</v>
      </c>
      <c r="C33" s="87">
        <v>1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12"/>
      <c r="K33" s="17">
        <f t="shared" si="0"/>
        <v>1</v>
      </c>
      <c r="L33" s="17">
        <f t="shared" si="1"/>
        <v>3</v>
      </c>
      <c r="M33" s="71"/>
      <c r="N33" s="72"/>
      <c r="O33" s="71"/>
      <c r="P33" s="73"/>
      <c r="Q33" s="73"/>
      <c r="S33"/>
      <c r="T33"/>
      <c r="U33"/>
      <c r="W33"/>
      <c r="X33"/>
      <c r="Y33"/>
      <c r="AA33"/>
      <c r="AB33"/>
      <c r="AC33"/>
      <c r="AE33"/>
      <c r="AF33"/>
      <c r="AG33"/>
      <c r="AI33"/>
      <c r="AJ33"/>
      <c r="AK33"/>
    </row>
    <row r="34" spans="1:37" ht="25.5" customHeight="1" x14ac:dyDescent="0.2">
      <c r="A34" s="10"/>
      <c r="B34" s="86">
        <v>43159</v>
      </c>
      <c r="C34" s="87">
        <v>0</v>
      </c>
      <c r="D34" s="87">
        <v>0</v>
      </c>
      <c r="E34" s="87">
        <v>0</v>
      </c>
      <c r="F34" s="87">
        <v>1</v>
      </c>
      <c r="G34" s="87">
        <v>0</v>
      </c>
      <c r="H34" s="87">
        <v>0</v>
      </c>
      <c r="I34" s="87">
        <v>0</v>
      </c>
      <c r="J34" s="12"/>
      <c r="K34" s="17">
        <f t="shared" si="0"/>
        <v>1</v>
      </c>
      <c r="L34" s="17">
        <f t="shared" si="1"/>
        <v>3</v>
      </c>
      <c r="M34" s="71"/>
      <c r="N34" s="72"/>
      <c r="O34" s="71"/>
      <c r="P34" s="73"/>
      <c r="Q34" s="73"/>
      <c r="S34"/>
      <c r="T34"/>
      <c r="U34"/>
      <c r="W34"/>
      <c r="X34"/>
      <c r="Y34"/>
      <c r="AA34"/>
      <c r="AB34"/>
      <c r="AC34"/>
      <c r="AE34"/>
      <c r="AF34"/>
      <c r="AG34"/>
      <c r="AI34"/>
      <c r="AJ34"/>
      <c r="AK34"/>
    </row>
    <row r="35" spans="1:37" ht="25.5" customHeight="1" x14ac:dyDescent="0.2">
      <c r="A35" s="10"/>
      <c r="B35" s="86">
        <v>43161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12"/>
      <c r="K35" s="17">
        <f t="shared" si="0"/>
        <v>1</v>
      </c>
      <c r="L35" s="17">
        <f t="shared" si="1"/>
        <v>3</v>
      </c>
      <c r="M35" s="71"/>
      <c r="N35" s="72"/>
      <c r="O35" s="71"/>
      <c r="P35" s="73"/>
      <c r="Q35" s="73"/>
      <c r="S35"/>
      <c r="T35"/>
      <c r="U35"/>
      <c r="W35"/>
      <c r="X35"/>
      <c r="Y35"/>
      <c r="AA35"/>
      <c r="AB35"/>
      <c r="AC35"/>
      <c r="AE35"/>
      <c r="AF35"/>
      <c r="AG35"/>
      <c r="AI35"/>
      <c r="AJ35"/>
      <c r="AK35"/>
    </row>
    <row r="36" spans="1:37" ht="25.5" customHeight="1" x14ac:dyDescent="0.2">
      <c r="A36" s="10"/>
      <c r="B36" s="86">
        <v>43162</v>
      </c>
      <c r="C36" s="87">
        <v>0</v>
      </c>
      <c r="D36" s="87">
        <v>0</v>
      </c>
      <c r="E36" s="87">
        <v>1</v>
      </c>
      <c r="F36" s="87">
        <v>0</v>
      </c>
      <c r="G36" s="87">
        <v>0</v>
      </c>
      <c r="H36" s="87">
        <v>0</v>
      </c>
      <c r="I36" s="87">
        <v>0</v>
      </c>
      <c r="J36" s="12"/>
      <c r="K36" s="17">
        <f t="shared" si="0"/>
        <v>1</v>
      </c>
      <c r="L36" s="17">
        <f t="shared" si="1"/>
        <v>3</v>
      </c>
      <c r="M36" s="71"/>
      <c r="N36" s="72"/>
      <c r="O36" s="71"/>
      <c r="P36" s="73"/>
      <c r="Q36" s="73"/>
      <c r="S36"/>
      <c r="T36"/>
      <c r="U36"/>
      <c r="W36"/>
      <c r="X36"/>
      <c r="Y36"/>
      <c r="AA36"/>
      <c r="AB36"/>
      <c r="AC36"/>
      <c r="AE36"/>
      <c r="AF36"/>
      <c r="AG36"/>
      <c r="AI36"/>
      <c r="AJ36"/>
      <c r="AK36"/>
    </row>
    <row r="37" spans="1:37" ht="25.5" customHeight="1" x14ac:dyDescent="0.2">
      <c r="A37" s="10"/>
      <c r="B37" s="86">
        <v>43163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12"/>
      <c r="K37" s="17">
        <f t="shared" si="0"/>
        <v>1</v>
      </c>
      <c r="L37" s="17">
        <f t="shared" si="1"/>
        <v>3</v>
      </c>
      <c r="M37" s="71"/>
      <c r="N37" s="72"/>
      <c r="O37" s="71"/>
      <c r="P37" s="73"/>
      <c r="Q37" s="73"/>
      <c r="S37"/>
      <c r="T37"/>
      <c r="U37"/>
      <c r="W37"/>
      <c r="X37"/>
      <c r="Y37"/>
      <c r="AA37"/>
      <c r="AB37"/>
      <c r="AC37"/>
      <c r="AE37"/>
      <c r="AF37"/>
      <c r="AG37"/>
      <c r="AI37"/>
      <c r="AJ37"/>
      <c r="AK37"/>
    </row>
    <row r="38" spans="1:37" ht="25.5" customHeight="1" x14ac:dyDescent="0.2">
      <c r="A38" s="10"/>
      <c r="B38" s="86">
        <v>43165</v>
      </c>
      <c r="C38" s="87">
        <v>0</v>
      </c>
      <c r="D38" s="87">
        <v>0</v>
      </c>
      <c r="E38" s="87">
        <v>0</v>
      </c>
      <c r="F38" s="87">
        <v>1</v>
      </c>
      <c r="G38" s="87">
        <v>0</v>
      </c>
      <c r="H38" s="87">
        <v>0</v>
      </c>
      <c r="I38" s="87">
        <v>0</v>
      </c>
      <c r="J38" s="12"/>
      <c r="K38" s="17">
        <f t="shared" si="0"/>
        <v>1</v>
      </c>
      <c r="L38" s="17">
        <f t="shared" si="1"/>
        <v>3</v>
      </c>
      <c r="M38" s="71"/>
      <c r="N38" s="72"/>
      <c r="O38" s="71"/>
      <c r="P38" s="73"/>
      <c r="Q38" s="73"/>
      <c r="S38"/>
      <c r="T38"/>
      <c r="U38"/>
      <c r="W38"/>
      <c r="X38"/>
      <c r="Y38"/>
      <c r="AA38"/>
      <c r="AB38"/>
      <c r="AC38"/>
      <c r="AE38"/>
      <c r="AF38"/>
      <c r="AG38"/>
      <c r="AI38"/>
      <c r="AJ38"/>
      <c r="AK38"/>
    </row>
    <row r="39" spans="1:37" ht="25.5" customHeight="1" x14ac:dyDescent="0.2">
      <c r="A39" s="10"/>
      <c r="B39" s="86">
        <v>43167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12"/>
      <c r="K39" s="17">
        <f t="shared" si="0"/>
        <v>1</v>
      </c>
      <c r="L39" s="17">
        <f t="shared" si="1"/>
        <v>3</v>
      </c>
      <c r="M39" s="71"/>
      <c r="N39" s="72"/>
      <c r="O39" s="71"/>
      <c r="P39" s="73"/>
      <c r="Q39" s="73"/>
      <c r="S39"/>
      <c r="T39"/>
      <c r="U39"/>
      <c r="W39"/>
      <c r="X39"/>
      <c r="Y39"/>
      <c r="AA39"/>
      <c r="AB39"/>
      <c r="AC39"/>
      <c r="AE39"/>
      <c r="AF39"/>
      <c r="AG39"/>
      <c r="AI39"/>
      <c r="AJ39"/>
      <c r="AK39"/>
    </row>
    <row r="40" spans="1:37" ht="25.5" customHeight="1" x14ac:dyDescent="0.2">
      <c r="A40" s="10"/>
      <c r="B40" s="86">
        <v>43169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12"/>
      <c r="K40" s="17">
        <f t="shared" si="0"/>
        <v>1</v>
      </c>
      <c r="L40" s="17">
        <f t="shared" si="1"/>
        <v>3</v>
      </c>
      <c r="M40" s="71"/>
      <c r="N40" s="72"/>
      <c r="O40" s="71"/>
      <c r="P40" s="73"/>
      <c r="Q40" s="73"/>
      <c r="S40"/>
      <c r="T40"/>
      <c r="U40"/>
      <c r="W40"/>
      <c r="X40"/>
      <c r="Y40"/>
      <c r="AA40"/>
      <c r="AB40"/>
      <c r="AC40"/>
      <c r="AE40"/>
      <c r="AF40"/>
      <c r="AG40"/>
      <c r="AI40"/>
      <c r="AJ40"/>
      <c r="AK40"/>
    </row>
    <row r="41" spans="1:37" ht="25.5" customHeight="1" x14ac:dyDescent="0.2">
      <c r="A41" s="10"/>
      <c r="B41" s="86">
        <v>43171</v>
      </c>
      <c r="C41" s="87">
        <v>0</v>
      </c>
      <c r="D41" s="87">
        <v>1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12"/>
      <c r="K41" s="17">
        <f t="shared" si="0"/>
        <v>1</v>
      </c>
      <c r="L41" s="17">
        <f t="shared" si="1"/>
        <v>3</v>
      </c>
      <c r="M41" s="71"/>
      <c r="N41" s="72"/>
      <c r="O41" s="71"/>
      <c r="P41" s="73"/>
      <c r="Q41" s="73"/>
      <c r="S41"/>
      <c r="T41"/>
      <c r="U41"/>
      <c r="W41"/>
      <c r="X41"/>
      <c r="Y41"/>
      <c r="AA41"/>
      <c r="AB41"/>
      <c r="AC41"/>
      <c r="AE41"/>
      <c r="AF41"/>
      <c r="AG41"/>
      <c r="AI41"/>
      <c r="AJ41"/>
      <c r="AK41"/>
    </row>
    <row r="42" spans="1:37" ht="25.5" customHeight="1" x14ac:dyDescent="0.2">
      <c r="A42" s="10"/>
      <c r="B42" s="86">
        <v>43173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12"/>
      <c r="K42" s="17">
        <f t="shared" si="0"/>
        <v>1</v>
      </c>
      <c r="L42" s="17">
        <f t="shared" si="1"/>
        <v>3</v>
      </c>
      <c r="M42" s="71"/>
      <c r="N42" s="72"/>
      <c r="O42" s="71"/>
      <c r="P42" s="73"/>
      <c r="Q42" s="73"/>
      <c r="S42"/>
      <c r="T42"/>
      <c r="U42"/>
      <c r="W42"/>
      <c r="X42"/>
      <c r="Y42"/>
      <c r="AA42"/>
      <c r="AB42"/>
      <c r="AC42"/>
      <c r="AE42"/>
      <c r="AF42"/>
      <c r="AG42"/>
      <c r="AI42"/>
      <c r="AJ42"/>
      <c r="AK42"/>
    </row>
    <row r="43" spans="1:37" ht="25.5" customHeight="1" x14ac:dyDescent="0.2">
      <c r="A43" s="10"/>
      <c r="B43" s="86">
        <v>43175</v>
      </c>
      <c r="C43" s="87">
        <v>1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12"/>
      <c r="K43" s="17">
        <f t="shared" si="0"/>
        <v>1</v>
      </c>
      <c r="L43" s="17">
        <f t="shared" si="1"/>
        <v>3</v>
      </c>
      <c r="M43" s="71"/>
      <c r="N43" s="72"/>
      <c r="O43" s="71"/>
      <c r="P43" s="73"/>
      <c r="Q43" s="73"/>
      <c r="S43"/>
      <c r="T43"/>
      <c r="U43"/>
      <c r="W43"/>
      <c r="X43"/>
      <c r="Y43"/>
      <c r="AA43"/>
      <c r="AB43"/>
      <c r="AC43"/>
      <c r="AE43"/>
      <c r="AF43"/>
      <c r="AG43"/>
      <c r="AI43"/>
      <c r="AJ43"/>
      <c r="AK43"/>
    </row>
    <row r="44" spans="1:37" ht="25.5" customHeight="1" x14ac:dyDescent="0.2">
      <c r="A44" s="10"/>
      <c r="B44" s="86">
        <v>43176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12"/>
      <c r="K44" s="17">
        <f t="shared" si="0"/>
        <v>1</v>
      </c>
      <c r="L44" s="17">
        <f t="shared" si="1"/>
        <v>3</v>
      </c>
      <c r="M44" s="71"/>
      <c r="N44" s="72"/>
      <c r="O44" s="71"/>
      <c r="P44" s="73"/>
      <c r="Q44" s="73"/>
      <c r="S44"/>
      <c r="T44"/>
      <c r="U44"/>
      <c r="W44"/>
      <c r="X44"/>
      <c r="Y44"/>
      <c r="AA44"/>
      <c r="AB44"/>
      <c r="AC44"/>
      <c r="AE44"/>
      <c r="AF44"/>
      <c r="AG44"/>
      <c r="AI44"/>
      <c r="AJ44"/>
      <c r="AK44"/>
    </row>
    <row r="45" spans="1:37" ht="25.5" customHeight="1" x14ac:dyDescent="0.2">
      <c r="A45" s="10"/>
      <c r="B45" s="86">
        <v>43179</v>
      </c>
      <c r="C45" s="87">
        <v>1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12"/>
      <c r="K45" s="17">
        <f t="shared" si="0"/>
        <v>1</v>
      </c>
      <c r="L45" s="17">
        <f t="shared" si="1"/>
        <v>3</v>
      </c>
      <c r="M45" s="71"/>
      <c r="N45" s="72"/>
      <c r="O45" s="71"/>
      <c r="P45" s="73"/>
      <c r="Q45" s="73"/>
      <c r="S45"/>
      <c r="T45"/>
      <c r="U45"/>
      <c r="W45"/>
      <c r="X45"/>
      <c r="Y45"/>
      <c r="AA45"/>
      <c r="AB45"/>
      <c r="AC45"/>
      <c r="AE45"/>
      <c r="AF45"/>
      <c r="AG45"/>
      <c r="AI45"/>
      <c r="AJ45"/>
      <c r="AK45"/>
    </row>
    <row r="46" spans="1:37" ht="25.5" customHeight="1" x14ac:dyDescent="0.2">
      <c r="A46" s="10"/>
      <c r="B46" s="86">
        <v>43181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12"/>
      <c r="K46" s="17">
        <f t="shared" si="0"/>
        <v>1</v>
      </c>
      <c r="L46" s="17">
        <f t="shared" si="1"/>
        <v>3</v>
      </c>
      <c r="M46" s="71"/>
      <c r="N46" s="72"/>
      <c r="O46" s="71"/>
      <c r="P46" s="73"/>
      <c r="Q46" s="73"/>
      <c r="S46"/>
      <c r="T46"/>
      <c r="U46"/>
      <c r="W46"/>
      <c r="X46"/>
      <c r="Y46"/>
      <c r="AA46"/>
      <c r="AB46"/>
      <c r="AC46"/>
      <c r="AE46"/>
      <c r="AF46"/>
      <c r="AG46"/>
      <c r="AI46"/>
      <c r="AJ46"/>
      <c r="AK46"/>
    </row>
    <row r="47" spans="1:37" ht="25.5" customHeight="1" x14ac:dyDescent="0.2">
      <c r="A47" s="10"/>
      <c r="B47" s="86">
        <v>43183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12"/>
      <c r="K47" s="17">
        <f t="shared" si="0"/>
        <v>1</v>
      </c>
      <c r="L47" s="17">
        <f t="shared" si="1"/>
        <v>3</v>
      </c>
      <c r="M47" s="71"/>
      <c r="N47" s="72"/>
      <c r="O47" s="71"/>
      <c r="P47" s="73"/>
      <c r="Q47" s="73"/>
      <c r="S47"/>
      <c r="T47"/>
      <c r="U47"/>
      <c r="W47"/>
      <c r="X47"/>
      <c r="Y47"/>
      <c r="AA47"/>
      <c r="AB47"/>
      <c r="AC47"/>
      <c r="AE47"/>
      <c r="AF47"/>
      <c r="AG47"/>
      <c r="AI47"/>
      <c r="AJ47"/>
      <c r="AK47"/>
    </row>
    <row r="48" spans="1:37" ht="25.5" customHeight="1" x14ac:dyDescent="0.2">
      <c r="A48" s="10"/>
      <c r="B48" s="86">
        <v>43186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12"/>
      <c r="K48" s="17">
        <f t="shared" si="0"/>
        <v>1</v>
      </c>
      <c r="L48" s="17">
        <f t="shared" si="1"/>
        <v>3</v>
      </c>
      <c r="M48" s="71"/>
      <c r="N48" s="72"/>
      <c r="O48" s="71"/>
      <c r="P48" s="73"/>
      <c r="Q48" s="73"/>
      <c r="S48"/>
      <c r="T48"/>
      <c r="U48"/>
      <c r="W48"/>
      <c r="X48"/>
      <c r="Y48"/>
      <c r="AA48"/>
      <c r="AB48"/>
      <c r="AC48"/>
      <c r="AE48"/>
      <c r="AF48"/>
      <c r="AG48"/>
      <c r="AI48"/>
      <c r="AJ48"/>
      <c r="AK48"/>
    </row>
    <row r="49" spans="1:37" ht="25.5" customHeight="1" x14ac:dyDescent="0.2">
      <c r="A49" s="10"/>
      <c r="B49" s="86">
        <v>43188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12"/>
      <c r="K49" s="17">
        <f t="shared" si="0"/>
        <v>1</v>
      </c>
      <c r="L49" s="17">
        <f t="shared" si="1"/>
        <v>3</v>
      </c>
      <c r="M49" s="71"/>
      <c r="N49" s="72"/>
      <c r="O49" s="71"/>
      <c r="P49" s="73"/>
      <c r="Q49" s="73"/>
      <c r="S49"/>
      <c r="T49"/>
      <c r="U49"/>
      <c r="W49"/>
      <c r="X49"/>
      <c r="Y49"/>
      <c r="AA49"/>
      <c r="AB49"/>
      <c r="AC49"/>
      <c r="AE49"/>
      <c r="AF49"/>
      <c r="AG49"/>
      <c r="AI49"/>
      <c r="AJ49"/>
      <c r="AK49"/>
    </row>
    <row r="50" spans="1:37" ht="25.5" customHeight="1" x14ac:dyDescent="0.2">
      <c r="A50" s="10"/>
      <c r="B50" s="86">
        <v>43190</v>
      </c>
      <c r="C50" s="87">
        <v>0</v>
      </c>
      <c r="D50" s="87">
        <v>1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12"/>
      <c r="K50" s="17">
        <f t="shared" si="0"/>
        <v>1</v>
      </c>
      <c r="L50" s="17">
        <f t="shared" si="1"/>
        <v>3</v>
      </c>
      <c r="M50" s="71"/>
      <c r="N50" s="72"/>
      <c r="O50" s="71"/>
      <c r="P50" s="73"/>
      <c r="Q50" s="73"/>
      <c r="S50"/>
      <c r="T50"/>
      <c r="U50"/>
      <c r="W50"/>
      <c r="X50"/>
      <c r="Y50"/>
      <c r="AA50"/>
      <c r="AB50"/>
      <c r="AC50"/>
      <c r="AE50"/>
      <c r="AF50"/>
      <c r="AG50"/>
      <c r="AI50"/>
      <c r="AJ50"/>
      <c r="AK50"/>
    </row>
    <row r="51" spans="1:37" ht="25.5" customHeight="1" x14ac:dyDescent="0.2">
      <c r="A51" s="10"/>
      <c r="B51" s="86">
        <v>43196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12"/>
      <c r="K51" s="17">
        <f t="shared" si="0"/>
        <v>1</v>
      </c>
      <c r="L51" s="17">
        <f t="shared" si="1"/>
        <v>3</v>
      </c>
      <c r="M51" s="71"/>
      <c r="N51" s="72"/>
      <c r="O51" s="71"/>
      <c r="P51" s="73"/>
      <c r="Q51" s="73"/>
      <c r="S51"/>
      <c r="T51"/>
      <c r="U51"/>
      <c r="W51"/>
      <c r="X51"/>
      <c r="Y51"/>
      <c r="AA51"/>
      <c r="AB51"/>
      <c r="AC51"/>
      <c r="AE51"/>
      <c r="AF51"/>
      <c r="AG51"/>
      <c r="AI51"/>
      <c r="AJ51"/>
      <c r="AK51"/>
    </row>
    <row r="52" spans="1:37" ht="25.5" customHeight="1" x14ac:dyDescent="0.2">
      <c r="A52" s="10"/>
      <c r="B52" s="86">
        <v>43197</v>
      </c>
      <c r="C52" s="87">
        <v>0</v>
      </c>
      <c r="D52" s="87">
        <v>0</v>
      </c>
      <c r="E52" s="87">
        <v>1</v>
      </c>
      <c r="F52" s="87">
        <v>0</v>
      </c>
      <c r="G52" s="87">
        <v>0</v>
      </c>
      <c r="H52" s="87">
        <v>0</v>
      </c>
      <c r="I52" s="87">
        <v>0</v>
      </c>
      <c r="J52" s="12"/>
      <c r="K52" s="17">
        <f t="shared" si="0"/>
        <v>1</v>
      </c>
      <c r="L52" s="17">
        <f t="shared" si="1"/>
        <v>3</v>
      </c>
      <c r="M52" s="71"/>
      <c r="N52" s="72"/>
      <c r="O52" s="71"/>
      <c r="P52" s="73"/>
      <c r="Q52" s="73"/>
      <c r="S52"/>
      <c r="T52"/>
      <c r="U52"/>
      <c r="W52"/>
      <c r="X52"/>
      <c r="Y52"/>
      <c r="AA52"/>
      <c r="AB52"/>
      <c r="AC52"/>
      <c r="AE52"/>
      <c r="AF52"/>
      <c r="AG52"/>
      <c r="AI52"/>
      <c r="AJ52"/>
      <c r="AK52"/>
    </row>
    <row r="53" spans="1:37" ht="25.5" customHeight="1" x14ac:dyDescent="0.2">
      <c r="A53" s="10"/>
      <c r="B53" s="86">
        <v>43198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12"/>
      <c r="K53" s="17">
        <f t="shared" si="0"/>
        <v>1</v>
      </c>
      <c r="L53" s="17">
        <f t="shared" si="1"/>
        <v>3</v>
      </c>
      <c r="M53" s="71"/>
      <c r="N53" s="72"/>
      <c r="O53" s="71"/>
      <c r="P53" s="73"/>
      <c r="Q53" s="73"/>
      <c r="S53"/>
      <c r="T53"/>
      <c r="U53"/>
      <c r="W53"/>
      <c r="X53"/>
      <c r="Y53"/>
      <c r="AA53"/>
      <c r="AB53"/>
      <c r="AC53"/>
      <c r="AE53"/>
      <c r="AF53"/>
      <c r="AG53"/>
      <c r="AI53"/>
      <c r="AJ53"/>
      <c r="AK53"/>
    </row>
    <row r="54" spans="1:37" ht="25.5" customHeight="1" x14ac:dyDescent="0.2">
      <c r="A54" s="10"/>
      <c r="B54" s="86">
        <v>43199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12"/>
      <c r="K54" s="17">
        <f t="shared" si="0"/>
        <v>1</v>
      </c>
      <c r="L54" s="17">
        <f t="shared" si="1"/>
        <v>3</v>
      </c>
      <c r="M54" s="71"/>
      <c r="N54" s="72"/>
      <c r="O54" s="71"/>
      <c r="P54" s="73"/>
      <c r="Q54" s="73"/>
      <c r="S54"/>
      <c r="T54"/>
      <c r="U54"/>
      <c r="W54"/>
      <c r="X54"/>
      <c r="Y54"/>
      <c r="AA54"/>
      <c r="AB54"/>
      <c r="AC54"/>
      <c r="AE54"/>
      <c r="AF54"/>
      <c r="AG54"/>
      <c r="AI54"/>
      <c r="AJ54"/>
      <c r="AK54"/>
    </row>
    <row r="55" spans="1:37" ht="25.5" customHeight="1" x14ac:dyDescent="0.2">
      <c r="A55" s="10"/>
      <c r="B55" s="86">
        <v>43201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12"/>
      <c r="K55" s="17">
        <f t="shared" si="0"/>
        <v>1</v>
      </c>
      <c r="L55" s="17">
        <f t="shared" si="1"/>
        <v>3</v>
      </c>
      <c r="M55" s="71"/>
      <c r="N55" s="72"/>
      <c r="O55" s="71"/>
      <c r="P55" s="73"/>
      <c r="Q55" s="73"/>
      <c r="S55"/>
      <c r="T55"/>
      <c r="U55"/>
      <c r="W55"/>
      <c r="X55"/>
      <c r="Y55"/>
      <c r="AA55"/>
      <c r="AB55"/>
      <c r="AC55"/>
      <c r="AE55"/>
      <c r="AF55"/>
      <c r="AG55"/>
      <c r="AI55"/>
      <c r="AJ55"/>
      <c r="AK55"/>
    </row>
    <row r="56" spans="1:37" ht="25.5" customHeight="1" x14ac:dyDescent="0.2">
      <c r="A56" s="10"/>
      <c r="B56" s="86">
        <v>43203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12"/>
      <c r="K56" s="17">
        <f t="shared" si="0"/>
        <v>1</v>
      </c>
      <c r="L56" s="17">
        <f t="shared" si="1"/>
        <v>3</v>
      </c>
      <c r="M56" s="71"/>
      <c r="N56" s="72"/>
      <c r="O56" s="71"/>
      <c r="P56" s="73"/>
      <c r="Q56" s="73"/>
      <c r="S56"/>
      <c r="T56"/>
      <c r="U56"/>
      <c r="W56"/>
      <c r="X56"/>
      <c r="Y56"/>
      <c r="AA56"/>
      <c r="AB56"/>
      <c r="AC56"/>
      <c r="AE56"/>
      <c r="AF56"/>
      <c r="AG56"/>
      <c r="AI56"/>
      <c r="AJ56"/>
      <c r="AK56"/>
    </row>
    <row r="57" spans="1:37" ht="25.5" customHeight="1" x14ac:dyDescent="0.2">
      <c r="A57" s="10"/>
      <c r="B57" s="86">
        <v>43204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12"/>
      <c r="K57" s="17">
        <f t="shared" si="0"/>
        <v>1</v>
      </c>
      <c r="L57" s="17">
        <f t="shared" si="1"/>
        <v>3</v>
      </c>
      <c r="M57" s="71"/>
      <c r="N57" s="72"/>
      <c r="O57" s="71"/>
      <c r="P57" s="73"/>
      <c r="Q57" s="73"/>
      <c r="S57"/>
      <c r="T57"/>
      <c r="U57"/>
      <c r="W57"/>
      <c r="X57"/>
      <c r="Y57"/>
      <c r="AA57"/>
      <c r="AB57"/>
      <c r="AC57"/>
      <c r="AE57"/>
      <c r="AF57"/>
      <c r="AG57"/>
      <c r="AI57"/>
      <c r="AJ57"/>
      <c r="AK57"/>
    </row>
    <row r="58" spans="1:37" ht="25.5" customHeight="1" x14ac:dyDescent="0.2">
      <c r="A58" s="10"/>
      <c r="B58" s="86">
        <v>43204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12"/>
      <c r="K58" s="17">
        <f t="shared" si="0"/>
        <v>1</v>
      </c>
      <c r="L58" s="17">
        <f t="shared" si="1"/>
        <v>3</v>
      </c>
      <c r="M58" s="71"/>
      <c r="N58" s="72"/>
      <c r="O58" s="71"/>
      <c r="P58" s="73"/>
      <c r="Q58" s="73"/>
      <c r="S58"/>
      <c r="T58"/>
      <c r="U58"/>
      <c r="W58"/>
      <c r="X58"/>
      <c r="Y58"/>
      <c r="AA58"/>
      <c r="AB58"/>
      <c r="AC58"/>
      <c r="AE58"/>
      <c r="AF58"/>
      <c r="AG58"/>
      <c r="AI58"/>
      <c r="AJ58"/>
      <c r="AK58"/>
    </row>
    <row r="59" spans="1:37" ht="25.5" customHeight="1" x14ac:dyDescent="0.2">
      <c r="A59" s="10"/>
      <c r="B59" s="86">
        <v>43206</v>
      </c>
      <c r="C59" s="87">
        <v>0</v>
      </c>
      <c r="D59" s="87">
        <v>0</v>
      </c>
      <c r="E59" s="87">
        <v>1</v>
      </c>
      <c r="F59" s="87">
        <v>0</v>
      </c>
      <c r="G59" s="87">
        <v>0</v>
      </c>
      <c r="H59" s="87">
        <v>0</v>
      </c>
      <c r="I59" s="87">
        <v>0</v>
      </c>
      <c r="J59" s="12"/>
      <c r="K59" s="17">
        <f t="shared" si="0"/>
        <v>1</v>
      </c>
      <c r="L59" s="17">
        <f t="shared" si="1"/>
        <v>3</v>
      </c>
      <c r="M59" s="71"/>
      <c r="N59" s="72"/>
      <c r="O59" s="71"/>
      <c r="P59" s="73"/>
      <c r="Q59" s="73"/>
      <c r="S59"/>
      <c r="T59"/>
      <c r="U59"/>
      <c r="W59"/>
      <c r="X59"/>
      <c r="Y59"/>
      <c r="AA59"/>
      <c r="AB59"/>
      <c r="AC59"/>
      <c r="AE59"/>
      <c r="AF59"/>
      <c r="AG59"/>
      <c r="AI59"/>
      <c r="AJ59"/>
      <c r="AK59"/>
    </row>
    <row r="60" spans="1:37" ht="25.5" customHeight="1" x14ac:dyDescent="0.2">
      <c r="A60" s="10"/>
      <c r="B60" s="86">
        <v>43206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12"/>
      <c r="K60" s="17">
        <f t="shared" si="0"/>
        <v>1</v>
      </c>
      <c r="L60" s="17">
        <f t="shared" si="1"/>
        <v>3</v>
      </c>
      <c r="M60" s="71"/>
      <c r="N60" s="72"/>
      <c r="O60" s="71"/>
      <c r="P60" s="73"/>
      <c r="Q60" s="73"/>
      <c r="S60"/>
      <c r="T60"/>
      <c r="U60"/>
      <c r="W60"/>
      <c r="X60"/>
      <c r="Y60"/>
      <c r="AA60"/>
      <c r="AB60"/>
      <c r="AC60"/>
      <c r="AE60"/>
      <c r="AF60"/>
      <c r="AG60"/>
      <c r="AI60"/>
      <c r="AJ60"/>
      <c r="AK60"/>
    </row>
    <row r="61" spans="1:37" ht="25.5" customHeight="1" x14ac:dyDescent="0.2">
      <c r="A61" s="10"/>
      <c r="B61" s="86">
        <v>43208</v>
      </c>
      <c r="C61" s="87">
        <v>0</v>
      </c>
      <c r="D61" s="87">
        <v>0</v>
      </c>
      <c r="E61" s="87">
        <v>1</v>
      </c>
      <c r="F61" s="87">
        <v>0</v>
      </c>
      <c r="G61" s="87">
        <v>0</v>
      </c>
      <c r="H61" s="87">
        <v>0</v>
      </c>
      <c r="I61" s="87">
        <v>0</v>
      </c>
      <c r="J61" s="12"/>
      <c r="K61" s="17">
        <f t="shared" si="0"/>
        <v>1</v>
      </c>
      <c r="L61" s="17">
        <f t="shared" si="1"/>
        <v>3</v>
      </c>
      <c r="M61" s="71"/>
      <c r="N61" s="72"/>
      <c r="O61" s="71"/>
      <c r="P61" s="73"/>
      <c r="Q61" s="73"/>
      <c r="S61"/>
      <c r="T61"/>
      <c r="U61"/>
      <c r="W61"/>
      <c r="X61"/>
      <c r="Y61"/>
      <c r="AA61"/>
      <c r="AB61"/>
      <c r="AC61"/>
      <c r="AE61"/>
      <c r="AF61"/>
      <c r="AG61"/>
      <c r="AI61"/>
      <c r="AJ61"/>
      <c r="AK61"/>
    </row>
    <row r="62" spans="1:37" ht="25.5" customHeight="1" x14ac:dyDescent="0.2">
      <c r="A62" s="10"/>
      <c r="B62" s="86">
        <v>43209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12"/>
      <c r="K62" s="17">
        <f t="shared" si="0"/>
        <v>1</v>
      </c>
      <c r="L62" s="17">
        <f t="shared" si="1"/>
        <v>3</v>
      </c>
      <c r="M62" s="71"/>
      <c r="N62" s="72"/>
      <c r="O62" s="71"/>
      <c r="P62" s="73"/>
      <c r="Q62" s="73"/>
      <c r="S62"/>
      <c r="T62"/>
      <c r="U62"/>
      <c r="W62"/>
      <c r="X62"/>
      <c r="Y62"/>
      <c r="AA62"/>
      <c r="AB62"/>
      <c r="AC62"/>
      <c r="AE62"/>
      <c r="AF62"/>
      <c r="AG62"/>
      <c r="AI62"/>
      <c r="AJ62"/>
      <c r="AK62"/>
    </row>
    <row r="63" spans="1:37" ht="25.5" customHeight="1" x14ac:dyDescent="0.2">
      <c r="A63" s="10"/>
      <c r="B63" s="86">
        <v>43210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12"/>
      <c r="K63" s="17">
        <f t="shared" si="0"/>
        <v>1</v>
      </c>
      <c r="L63" s="17">
        <f t="shared" si="1"/>
        <v>3</v>
      </c>
      <c r="M63" s="71"/>
      <c r="N63" s="72"/>
      <c r="O63" s="71"/>
      <c r="P63" s="73"/>
      <c r="Q63" s="73"/>
      <c r="S63"/>
      <c r="T63"/>
      <c r="U63"/>
      <c r="W63"/>
      <c r="X63"/>
      <c r="Y63"/>
      <c r="AA63"/>
      <c r="AB63"/>
      <c r="AC63"/>
      <c r="AE63"/>
      <c r="AF63"/>
      <c r="AG63"/>
      <c r="AI63"/>
      <c r="AJ63"/>
      <c r="AK63"/>
    </row>
    <row r="64" spans="1:37" ht="25.5" customHeight="1" x14ac:dyDescent="0.2">
      <c r="A64" s="10"/>
      <c r="B64" s="86">
        <v>43212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12"/>
      <c r="K64" s="17">
        <f t="shared" si="0"/>
        <v>1</v>
      </c>
      <c r="L64" s="17">
        <f t="shared" si="1"/>
        <v>3</v>
      </c>
      <c r="M64" s="71"/>
      <c r="N64" s="72"/>
      <c r="O64" s="71"/>
      <c r="P64" s="73"/>
      <c r="Q64" s="73"/>
      <c r="S64"/>
      <c r="T64"/>
      <c r="U64"/>
      <c r="W64"/>
      <c r="X64"/>
      <c r="Y64"/>
      <c r="AA64"/>
      <c r="AB64"/>
      <c r="AC64"/>
      <c r="AE64"/>
      <c r="AF64"/>
      <c r="AG64"/>
      <c r="AI64"/>
      <c r="AJ64"/>
      <c r="AK64"/>
    </row>
    <row r="65" spans="1:37" ht="25.5" customHeight="1" x14ac:dyDescent="0.2">
      <c r="A65" s="10"/>
      <c r="B65" s="86">
        <v>43215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12"/>
      <c r="K65" s="17">
        <f t="shared" si="0"/>
        <v>1</v>
      </c>
      <c r="L65" s="17">
        <f t="shared" si="1"/>
        <v>3</v>
      </c>
      <c r="M65" s="71"/>
      <c r="N65" s="72"/>
      <c r="O65" s="71"/>
      <c r="P65" s="73"/>
      <c r="Q65" s="73"/>
      <c r="S65"/>
      <c r="T65"/>
      <c r="U65"/>
      <c r="W65"/>
      <c r="X65"/>
      <c r="Y65"/>
      <c r="AA65"/>
      <c r="AB65"/>
      <c r="AC65"/>
      <c r="AE65"/>
      <c r="AF65"/>
      <c r="AG65"/>
      <c r="AI65"/>
      <c r="AJ65"/>
      <c r="AK65"/>
    </row>
    <row r="66" spans="1:37" ht="25.5" customHeight="1" x14ac:dyDescent="0.2">
      <c r="A66" s="10"/>
      <c r="B66" s="86">
        <v>43215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12"/>
      <c r="K66" s="17">
        <f t="shared" si="0"/>
        <v>1</v>
      </c>
      <c r="L66" s="17">
        <f t="shared" si="1"/>
        <v>3</v>
      </c>
      <c r="M66" s="71"/>
      <c r="N66" s="72"/>
      <c r="O66" s="71"/>
      <c r="P66" s="73"/>
      <c r="Q66" s="73"/>
      <c r="S66"/>
      <c r="T66"/>
      <c r="U66"/>
      <c r="W66"/>
      <c r="X66"/>
      <c r="Y66"/>
      <c r="AA66"/>
      <c r="AB66"/>
      <c r="AC66"/>
      <c r="AE66"/>
      <c r="AF66"/>
      <c r="AG66"/>
      <c r="AI66"/>
      <c r="AJ66"/>
      <c r="AK66"/>
    </row>
    <row r="67" spans="1:37" ht="25.5" customHeight="1" x14ac:dyDescent="0.2">
      <c r="A67" s="10"/>
      <c r="B67" s="86">
        <v>43217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1</v>
      </c>
      <c r="J67" s="12"/>
      <c r="K67" s="17">
        <f t="shared" si="0"/>
        <v>1</v>
      </c>
      <c r="L67" s="17">
        <f t="shared" si="1"/>
        <v>3</v>
      </c>
      <c r="M67" s="71"/>
      <c r="N67" s="72"/>
      <c r="O67" s="71"/>
      <c r="P67" s="73"/>
      <c r="Q67" s="73"/>
      <c r="S67"/>
      <c r="T67"/>
      <c r="U67"/>
      <c r="W67"/>
      <c r="X67"/>
      <c r="Y67"/>
      <c r="AA67"/>
      <c r="AB67"/>
      <c r="AC67"/>
      <c r="AE67"/>
      <c r="AF67"/>
      <c r="AG67"/>
      <c r="AI67"/>
      <c r="AJ67"/>
      <c r="AK67"/>
    </row>
    <row r="68" spans="1:37" ht="25.5" customHeight="1" x14ac:dyDescent="0.2">
      <c r="A68" s="10"/>
      <c r="B68" s="86">
        <v>43222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1</v>
      </c>
      <c r="I68" s="87">
        <v>0</v>
      </c>
      <c r="J68" s="12"/>
      <c r="K68" s="17">
        <f t="shared" si="0"/>
        <v>1</v>
      </c>
      <c r="L68" s="17">
        <f t="shared" si="1"/>
        <v>3</v>
      </c>
      <c r="M68" s="71"/>
      <c r="N68" s="72"/>
      <c r="O68" s="71"/>
      <c r="P68" s="73"/>
      <c r="Q68" s="73"/>
      <c r="S68"/>
      <c r="T68"/>
      <c r="U68"/>
      <c r="W68"/>
      <c r="X68"/>
      <c r="Y68"/>
      <c r="AA68"/>
      <c r="AB68"/>
      <c r="AC68"/>
      <c r="AE68"/>
      <c r="AF68"/>
      <c r="AG68"/>
      <c r="AI68"/>
      <c r="AJ68"/>
      <c r="AK68"/>
    </row>
    <row r="69" spans="1:37" ht="25.5" customHeight="1" x14ac:dyDescent="0.2">
      <c r="A69" s="10"/>
      <c r="B69" s="86">
        <v>43223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12"/>
      <c r="K69" s="17">
        <f t="shared" si="0"/>
        <v>1</v>
      </c>
      <c r="L69" s="17">
        <f t="shared" si="1"/>
        <v>3</v>
      </c>
      <c r="M69" s="71"/>
      <c r="N69" s="72"/>
      <c r="O69" s="71"/>
      <c r="P69" s="73"/>
      <c r="Q69" s="73"/>
      <c r="S69"/>
      <c r="T69"/>
      <c r="U69"/>
      <c r="W69"/>
      <c r="X69"/>
      <c r="Y69"/>
      <c r="AA69"/>
      <c r="AB69"/>
      <c r="AC69"/>
      <c r="AE69"/>
      <c r="AF69"/>
      <c r="AG69"/>
      <c r="AI69"/>
      <c r="AJ69"/>
      <c r="AK69"/>
    </row>
    <row r="70" spans="1:37" ht="25.5" customHeight="1" x14ac:dyDescent="0.2">
      <c r="A70" s="10"/>
      <c r="B70" s="86">
        <v>43224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12"/>
      <c r="K70" s="17">
        <f t="shared" si="0"/>
        <v>1</v>
      </c>
      <c r="L70" s="17">
        <f t="shared" si="1"/>
        <v>3</v>
      </c>
      <c r="M70" s="71"/>
      <c r="N70" s="72"/>
      <c r="O70" s="71"/>
      <c r="P70" s="73"/>
      <c r="Q70" s="73"/>
      <c r="S70"/>
      <c r="T70"/>
      <c r="U70"/>
      <c r="W70"/>
      <c r="X70"/>
      <c r="Y70"/>
      <c r="AA70"/>
      <c r="AB70"/>
      <c r="AC70"/>
      <c r="AE70"/>
      <c r="AF70"/>
      <c r="AG70"/>
      <c r="AI70"/>
      <c r="AJ70"/>
      <c r="AK70"/>
    </row>
    <row r="71" spans="1:37" ht="25.5" customHeight="1" x14ac:dyDescent="0.2">
      <c r="A71" s="10"/>
      <c r="B71" s="86">
        <v>43228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1</v>
      </c>
      <c r="J71" s="12"/>
      <c r="K71" s="17">
        <f t="shared" si="0"/>
        <v>1</v>
      </c>
      <c r="L71" s="17">
        <f t="shared" si="1"/>
        <v>3</v>
      </c>
      <c r="M71" s="71"/>
      <c r="N71" s="72"/>
      <c r="O71" s="71"/>
      <c r="P71" s="73"/>
      <c r="Q71" s="73"/>
      <c r="S71"/>
      <c r="T71"/>
      <c r="U71"/>
      <c r="W71"/>
      <c r="X71"/>
      <c r="Y71"/>
      <c r="AA71"/>
      <c r="AB71"/>
      <c r="AC71"/>
      <c r="AE71"/>
      <c r="AF71"/>
      <c r="AG71"/>
      <c r="AI71"/>
      <c r="AJ71"/>
      <c r="AK71"/>
    </row>
    <row r="72" spans="1:37" ht="25.5" customHeight="1" x14ac:dyDescent="0.2">
      <c r="A72" s="10"/>
      <c r="B72" s="86">
        <v>43231</v>
      </c>
      <c r="C72" s="87">
        <v>0</v>
      </c>
      <c r="D72" s="87">
        <v>0</v>
      </c>
      <c r="E72" s="87">
        <v>0</v>
      </c>
      <c r="F72" s="87">
        <v>0</v>
      </c>
      <c r="G72" s="87">
        <v>0</v>
      </c>
      <c r="H72" s="87">
        <v>0</v>
      </c>
      <c r="I72" s="87">
        <v>0</v>
      </c>
      <c r="J72" s="12"/>
      <c r="K72" s="17">
        <f t="shared" si="0"/>
        <v>1</v>
      </c>
      <c r="L72" s="17">
        <f t="shared" si="1"/>
        <v>3</v>
      </c>
      <c r="M72" s="71"/>
      <c r="N72" s="72"/>
      <c r="O72" s="71"/>
      <c r="P72" s="73"/>
      <c r="Q72" s="73"/>
      <c r="S72"/>
      <c r="T72"/>
      <c r="U72"/>
      <c r="W72"/>
      <c r="X72"/>
      <c r="Y72"/>
      <c r="AA72"/>
      <c r="AB72"/>
      <c r="AC72"/>
      <c r="AE72"/>
      <c r="AF72"/>
      <c r="AG72"/>
      <c r="AI72"/>
      <c r="AJ72"/>
      <c r="AK72"/>
    </row>
    <row r="73" spans="1:37" ht="25.5" customHeight="1" x14ac:dyDescent="0.2">
      <c r="A73" s="10"/>
      <c r="B73" s="86">
        <v>43234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12"/>
      <c r="K73" s="17">
        <f t="shared" si="0"/>
        <v>1</v>
      </c>
      <c r="L73" s="17">
        <f t="shared" si="1"/>
        <v>3</v>
      </c>
      <c r="M73" s="71"/>
      <c r="N73" s="72"/>
      <c r="O73" s="71"/>
      <c r="P73" s="73"/>
      <c r="Q73" s="73"/>
      <c r="S73"/>
      <c r="T73"/>
      <c r="U73"/>
      <c r="W73"/>
      <c r="X73"/>
      <c r="Y73"/>
      <c r="AA73"/>
      <c r="AB73"/>
      <c r="AC73"/>
      <c r="AE73"/>
      <c r="AF73"/>
      <c r="AG73"/>
      <c r="AI73"/>
      <c r="AJ73"/>
      <c r="AK73"/>
    </row>
    <row r="74" spans="1:37" ht="25.5" customHeight="1" x14ac:dyDescent="0.2">
      <c r="A74" s="10"/>
      <c r="B74" s="86">
        <v>43237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12"/>
      <c r="K74" s="17">
        <f t="shared" si="0"/>
        <v>1</v>
      </c>
      <c r="L74" s="17">
        <f t="shared" si="1"/>
        <v>3</v>
      </c>
      <c r="M74" s="71"/>
      <c r="N74" s="72"/>
      <c r="O74" s="71"/>
      <c r="P74" s="73"/>
      <c r="Q74" s="73"/>
      <c r="S74"/>
      <c r="T74"/>
      <c r="U74"/>
      <c r="W74"/>
      <c r="X74"/>
      <c r="Y74"/>
      <c r="AA74"/>
      <c r="AB74"/>
      <c r="AC74"/>
      <c r="AE74"/>
      <c r="AF74"/>
      <c r="AG74"/>
      <c r="AI74"/>
      <c r="AJ74"/>
      <c r="AK74"/>
    </row>
    <row r="75" spans="1:37" ht="25.5" customHeight="1" x14ac:dyDescent="0.2">
      <c r="A75" s="10"/>
      <c r="B75" s="86">
        <v>43240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12"/>
      <c r="K75" s="17">
        <f t="shared" si="0"/>
        <v>1</v>
      </c>
      <c r="L75" s="17">
        <f t="shared" si="1"/>
        <v>3</v>
      </c>
      <c r="M75" s="71"/>
      <c r="N75" s="72"/>
      <c r="O75" s="71"/>
      <c r="P75" s="73"/>
      <c r="Q75" s="73"/>
      <c r="S75"/>
      <c r="T75"/>
      <c r="U75"/>
      <c r="W75"/>
      <c r="X75"/>
      <c r="Y75"/>
      <c r="AA75"/>
      <c r="AB75"/>
      <c r="AC75"/>
      <c r="AE75"/>
      <c r="AF75"/>
      <c r="AG75"/>
      <c r="AI75"/>
      <c r="AJ75"/>
      <c r="AK75"/>
    </row>
    <row r="76" spans="1:37" ht="25.5" customHeight="1" x14ac:dyDescent="0.2">
      <c r="A76" s="10"/>
      <c r="B76" s="86">
        <v>43240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0</v>
      </c>
      <c r="J76" s="12"/>
      <c r="K76" s="17">
        <f t="shared" si="0"/>
        <v>1</v>
      </c>
      <c r="L76" s="17">
        <f t="shared" si="1"/>
        <v>3</v>
      </c>
      <c r="M76" s="71"/>
      <c r="N76" s="72"/>
      <c r="O76" s="71"/>
      <c r="P76" s="73"/>
      <c r="Q76" s="73"/>
      <c r="S76"/>
      <c r="T76"/>
      <c r="U76"/>
      <c r="W76"/>
      <c r="X76"/>
      <c r="Y76"/>
      <c r="AA76"/>
      <c r="AB76"/>
      <c r="AC76"/>
      <c r="AE76"/>
      <c r="AF76"/>
      <c r="AG76"/>
      <c r="AI76"/>
      <c r="AJ76"/>
      <c r="AK76"/>
    </row>
    <row r="77" spans="1:37" ht="25.5" customHeight="1" x14ac:dyDescent="0.2">
      <c r="A77" s="10"/>
      <c r="B77" s="86">
        <v>43243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12"/>
      <c r="K77" s="17">
        <f t="shared" si="0"/>
        <v>1</v>
      </c>
      <c r="L77" s="17">
        <f t="shared" si="1"/>
        <v>3</v>
      </c>
      <c r="M77" s="71"/>
      <c r="N77" s="72"/>
      <c r="O77" s="71"/>
      <c r="P77" s="73"/>
      <c r="Q77" s="73"/>
      <c r="S77"/>
      <c r="T77"/>
      <c r="U77"/>
      <c r="W77"/>
      <c r="X77"/>
      <c r="Y77"/>
      <c r="AA77"/>
      <c r="AB77"/>
      <c r="AC77"/>
      <c r="AE77"/>
      <c r="AF77"/>
      <c r="AG77"/>
      <c r="AI77"/>
      <c r="AJ77"/>
      <c r="AK77"/>
    </row>
    <row r="78" spans="1:37" ht="25.5" customHeight="1" x14ac:dyDescent="0.2">
      <c r="A78" s="10"/>
      <c r="B78" s="86">
        <v>43248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12"/>
      <c r="K78" s="17">
        <f t="shared" si="0"/>
        <v>1</v>
      </c>
      <c r="L78" s="17">
        <f t="shared" si="1"/>
        <v>3</v>
      </c>
      <c r="M78" s="71"/>
      <c r="N78" s="72"/>
      <c r="O78" s="71"/>
      <c r="P78" s="73"/>
      <c r="Q78" s="73"/>
      <c r="S78"/>
      <c r="T78"/>
      <c r="U78"/>
      <c r="W78"/>
      <c r="X78"/>
      <c r="Y78"/>
      <c r="AA78"/>
      <c r="AB78"/>
      <c r="AC78"/>
      <c r="AE78"/>
      <c r="AF78"/>
      <c r="AG78"/>
      <c r="AI78"/>
      <c r="AJ78"/>
      <c r="AK78"/>
    </row>
    <row r="79" spans="1:37" ht="25.5" customHeight="1" x14ac:dyDescent="0.2">
      <c r="A79" s="10"/>
      <c r="B79" s="86">
        <v>43248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12"/>
      <c r="K79" s="17">
        <f t="shared" si="0"/>
        <v>1</v>
      </c>
      <c r="L79" s="17">
        <f t="shared" si="1"/>
        <v>3</v>
      </c>
      <c r="M79" s="71"/>
      <c r="N79" s="72"/>
      <c r="O79" s="71"/>
      <c r="P79" s="73"/>
      <c r="Q79" s="73"/>
      <c r="S79"/>
      <c r="T79"/>
      <c r="U79"/>
      <c r="W79"/>
      <c r="X79"/>
      <c r="Y79"/>
      <c r="AA79"/>
      <c r="AB79"/>
      <c r="AC79"/>
      <c r="AE79"/>
      <c r="AF79"/>
      <c r="AG79"/>
      <c r="AI79"/>
      <c r="AJ79"/>
      <c r="AK79"/>
    </row>
    <row r="80" spans="1:37" ht="25.5" customHeight="1" x14ac:dyDescent="0.2">
      <c r="A80" s="10"/>
      <c r="B80" s="86">
        <v>43251</v>
      </c>
      <c r="C80" s="87">
        <v>0</v>
      </c>
      <c r="D80" s="87">
        <v>0</v>
      </c>
      <c r="E80" s="87">
        <v>0</v>
      </c>
      <c r="F80" s="87">
        <v>0</v>
      </c>
      <c r="G80" s="87">
        <v>0</v>
      </c>
      <c r="H80" s="87">
        <v>0</v>
      </c>
      <c r="I80" s="87">
        <v>0</v>
      </c>
      <c r="J80" s="12"/>
      <c r="K80" s="17">
        <f t="shared" si="0"/>
        <v>1</v>
      </c>
      <c r="L80" s="17">
        <f t="shared" si="1"/>
        <v>3</v>
      </c>
      <c r="M80" s="71"/>
      <c r="N80" s="72"/>
      <c r="O80" s="71"/>
      <c r="P80" s="73"/>
      <c r="Q80" s="73"/>
      <c r="S80"/>
      <c r="T80"/>
      <c r="U80"/>
      <c r="W80"/>
      <c r="X80"/>
      <c r="Y80"/>
      <c r="AA80"/>
      <c r="AB80"/>
      <c r="AC80"/>
      <c r="AE80"/>
      <c r="AF80"/>
      <c r="AG80"/>
      <c r="AI80"/>
      <c r="AJ80"/>
      <c r="AK80"/>
    </row>
    <row r="81" spans="1:37" ht="25.5" customHeight="1" x14ac:dyDescent="0.2">
      <c r="A81" s="10"/>
      <c r="B81" s="86">
        <v>43252</v>
      </c>
      <c r="C81" s="87">
        <v>0</v>
      </c>
      <c r="D81" s="87">
        <v>0</v>
      </c>
      <c r="E81" s="87">
        <v>0</v>
      </c>
      <c r="F81" s="87">
        <v>1</v>
      </c>
      <c r="G81" s="87">
        <v>0</v>
      </c>
      <c r="H81" s="87">
        <v>0</v>
      </c>
      <c r="I81" s="87">
        <v>0</v>
      </c>
      <c r="J81" s="12"/>
      <c r="K81" s="17">
        <f t="shared" si="0"/>
        <v>1</v>
      </c>
      <c r="L81" s="17">
        <f t="shared" si="1"/>
        <v>3</v>
      </c>
      <c r="M81" s="71"/>
      <c r="N81" s="72"/>
      <c r="O81" s="71"/>
      <c r="P81" s="73"/>
      <c r="Q81" s="73"/>
      <c r="S81"/>
      <c r="T81"/>
      <c r="U81"/>
      <c r="W81"/>
      <c r="X81"/>
      <c r="Y81"/>
      <c r="AA81"/>
      <c r="AB81"/>
      <c r="AC81"/>
      <c r="AE81"/>
      <c r="AF81"/>
      <c r="AG81"/>
      <c r="AI81"/>
      <c r="AJ81"/>
      <c r="AK81"/>
    </row>
    <row r="82" spans="1:37" ht="25.5" customHeight="1" x14ac:dyDescent="0.2">
      <c r="A82" s="10"/>
      <c r="B82" s="86">
        <v>43255</v>
      </c>
      <c r="C82" s="87">
        <v>0</v>
      </c>
      <c r="D82" s="87">
        <v>0</v>
      </c>
      <c r="E82" s="87">
        <v>0</v>
      </c>
      <c r="F82" s="87">
        <v>1</v>
      </c>
      <c r="G82" s="87">
        <v>0</v>
      </c>
      <c r="H82" s="87">
        <v>0</v>
      </c>
      <c r="I82" s="87">
        <v>0</v>
      </c>
      <c r="J82" s="12"/>
      <c r="K82" s="17">
        <f t="shared" si="0"/>
        <v>1</v>
      </c>
      <c r="L82" s="17">
        <f t="shared" si="1"/>
        <v>3</v>
      </c>
      <c r="M82" s="71"/>
      <c r="N82" s="72"/>
      <c r="O82" s="71"/>
      <c r="P82" s="73"/>
      <c r="Q82" s="73"/>
      <c r="S82"/>
      <c r="T82"/>
      <c r="U82"/>
      <c r="W82"/>
      <c r="X82"/>
      <c r="Y82"/>
      <c r="AA82"/>
      <c r="AB82"/>
      <c r="AC82"/>
      <c r="AE82"/>
      <c r="AF82"/>
      <c r="AG82"/>
      <c r="AI82"/>
      <c r="AJ82"/>
      <c r="AK82"/>
    </row>
    <row r="83" spans="1:37" ht="25.5" customHeight="1" x14ac:dyDescent="0.2">
      <c r="A83" s="10"/>
      <c r="B83" s="86">
        <v>43256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12"/>
      <c r="K83" s="17">
        <f t="shared" si="0"/>
        <v>1</v>
      </c>
      <c r="L83" s="17">
        <f t="shared" si="1"/>
        <v>3</v>
      </c>
      <c r="M83" s="71"/>
      <c r="N83" s="72"/>
      <c r="O83" s="71"/>
      <c r="P83" s="73"/>
      <c r="Q83" s="73"/>
      <c r="S83"/>
      <c r="T83"/>
      <c r="U83"/>
      <c r="W83"/>
      <c r="X83"/>
      <c r="Y83"/>
      <c r="AA83"/>
      <c r="AB83"/>
      <c r="AC83"/>
      <c r="AE83"/>
      <c r="AF83"/>
      <c r="AG83"/>
      <c r="AI83"/>
      <c r="AJ83"/>
      <c r="AK83"/>
    </row>
    <row r="84" spans="1:37" ht="25.5" customHeight="1" x14ac:dyDescent="0.2">
      <c r="A84" s="10"/>
      <c r="B84" s="86">
        <v>43258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12"/>
      <c r="K84" s="17">
        <f t="shared" si="0"/>
        <v>1</v>
      </c>
      <c r="L84" s="17">
        <f t="shared" si="1"/>
        <v>3</v>
      </c>
      <c r="M84" s="71"/>
      <c r="N84" s="72"/>
      <c r="O84" s="71"/>
      <c r="P84" s="73"/>
      <c r="Q84" s="73"/>
      <c r="S84"/>
      <c r="T84"/>
      <c r="U84"/>
      <c r="W84"/>
      <c r="X84"/>
      <c r="Y84"/>
      <c r="AA84"/>
      <c r="AB84"/>
      <c r="AC84"/>
      <c r="AE84"/>
      <c r="AF84"/>
      <c r="AG84"/>
      <c r="AI84"/>
      <c r="AJ84"/>
      <c r="AK84"/>
    </row>
    <row r="85" spans="1:37" ht="25.5" customHeight="1" x14ac:dyDescent="0.2">
      <c r="A85" s="10"/>
      <c r="B85" s="86">
        <v>43259</v>
      </c>
      <c r="C85" s="87">
        <v>0</v>
      </c>
      <c r="D85" s="87">
        <v>0</v>
      </c>
      <c r="E85" s="87">
        <v>1</v>
      </c>
      <c r="F85" s="87">
        <v>0</v>
      </c>
      <c r="G85" s="87">
        <v>0</v>
      </c>
      <c r="H85" s="87">
        <v>0</v>
      </c>
      <c r="I85" s="87">
        <v>0</v>
      </c>
      <c r="J85" s="12"/>
      <c r="K85" s="17">
        <f t="shared" si="0"/>
        <v>1</v>
      </c>
      <c r="L85" s="17">
        <f t="shared" si="1"/>
        <v>3</v>
      </c>
      <c r="M85" s="71"/>
      <c r="N85" s="72"/>
      <c r="O85" s="71"/>
      <c r="P85" s="73"/>
      <c r="Q85" s="73"/>
      <c r="S85"/>
      <c r="T85"/>
      <c r="U85"/>
      <c r="W85"/>
      <c r="X85"/>
      <c r="Y85"/>
      <c r="AA85"/>
      <c r="AB85"/>
      <c r="AC85"/>
      <c r="AE85"/>
      <c r="AF85"/>
      <c r="AG85"/>
      <c r="AI85"/>
      <c r="AJ85"/>
      <c r="AK85"/>
    </row>
    <row r="86" spans="1:37" ht="25.5" customHeight="1" x14ac:dyDescent="0.2">
      <c r="A86" s="10"/>
      <c r="B86" s="86">
        <v>43262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12"/>
      <c r="K86" s="17">
        <f t="shared" si="0"/>
        <v>1</v>
      </c>
      <c r="L86" s="17">
        <f t="shared" si="1"/>
        <v>3</v>
      </c>
      <c r="M86" s="71"/>
      <c r="N86" s="72"/>
      <c r="O86" s="71"/>
      <c r="P86" s="73"/>
      <c r="Q86" s="73"/>
      <c r="S86"/>
      <c r="T86"/>
      <c r="U86"/>
      <c r="W86"/>
      <c r="X86"/>
      <c r="Y86"/>
      <c r="AA86"/>
      <c r="AB86"/>
      <c r="AC86"/>
      <c r="AE86"/>
      <c r="AF86"/>
      <c r="AG86"/>
      <c r="AI86"/>
      <c r="AJ86"/>
      <c r="AK86"/>
    </row>
    <row r="87" spans="1:37" ht="25.5" customHeight="1" x14ac:dyDescent="0.2">
      <c r="A87" s="10"/>
      <c r="B87" s="86">
        <v>43263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12"/>
      <c r="K87" s="17">
        <f t="shared" si="0"/>
        <v>1</v>
      </c>
      <c r="L87" s="17">
        <f t="shared" si="1"/>
        <v>3</v>
      </c>
      <c r="M87" s="71"/>
      <c r="N87" s="72"/>
      <c r="O87" s="71"/>
      <c r="P87" s="73"/>
      <c r="Q87" s="73"/>
      <c r="S87"/>
      <c r="T87"/>
      <c r="U87"/>
      <c r="W87"/>
      <c r="X87"/>
      <c r="Y87"/>
      <c r="AA87"/>
      <c r="AB87"/>
      <c r="AC87"/>
      <c r="AE87"/>
      <c r="AF87"/>
      <c r="AG87"/>
      <c r="AI87"/>
      <c r="AJ87"/>
      <c r="AK87"/>
    </row>
    <row r="88" spans="1:37" ht="25.5" customHeight="1" x14ac:dyDescent="0.2">
      <c r="A88" s="10"/>
      <c r="B88" s="86">
        <v>43265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12"/>
      <c r="K88" s="17">
        <f t="shared" si="0"/>
        <v>1</v>
      </c>
      <c r="L88" s="17">
        <f t="shared" si="1"/>
        <v>3</v>
      </c>
      <c r="M88" s="71"/>
      <c r="N88" s="72"/>
      <c r="O88" s="71"/>
      <c r="P88" s="73"/>
      <c r="Q88" s="73"/>
      <c r="S88"/>
      <c r="T88"/>
      <c r="U88"/>
      <c r="W88"/>
      <c r="X88"/>
      <c r="Y88"/>
      <c r="AA88"/>
      <c r="AB88"/>
      <c r="AC88"/>
      <c r="AE88"/>
      <c r="AF88"/>
      <c r="AG88"/>
      <c r="AI88"/>
      <c r="AJ88"/>
      <c r="AK88"/>
    </row>
    <row r="89" spans="1:37" ht="25.5" customHeight="1" x14ac:dyDescent="0.2">
      <c r="A89" s="10"/>
      <c r="B89" s="86">
        <v>43266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12"/>
      <c r="K89" s="17">
        <f t="shared" si="0"/>
        <v>1</v>
      </c>
      <c r="L89" s="17">
        <f t="shared" si="1"/>
        <v>3</v>
      </c>
      <c r="M89" s="71"/>
      <c r="N89" s="72"/>
      <c r="O89" s="71"/>
      <c r="P89" s="73"/>
      <c r="Q89" s="73"/>
      <c r="S89"/>
      <c r="T89"/>
      <c r="U89"/>
      <c r="W89"/>
      <c r="X89"/>
      <c r="Y89"/>
      <c r="AA89"/>
      <c r="AB89"/>
      <c r="AC89"/>
      <c r="AE89"/>
      <c r="AF89"/>
      <c r="AG89"/>
      <c r="AI89"/>
      <c r="AJ89"/>
      <c r="AK89"/>
    </row>
    <row r="90" spans="1:37" ht="25.5" customHeight="1" x14ac:dyDescent="0.2">
      <c r="A90" s="10"/>
      <c r="B90" s="86">
        <v>43269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12"/>
      <c r="K90" s="17">
        <f t="shared" si="0"/>
        <v>1</v>
      </c>
      <c r="L90" s="17">
        <f t="shared" si="1"/>
        <v>3</v>
      </c>
      <c r="M90" s="71"/>
      <c r="N90" s="72"/>
      <c r="O90" s="71"/>
      <c r="P90" s="73"/>
      <c r="Q90" s="73"/>
      <c r="S90"/>
      <c r="T90"/>
      <c r="U90"/>
      <c r="W90"/>
      <c r="X90"/>
      <c r="Y90"/>
      <c r="AA90"/>
      <c r="AB90"/>
      <c r="AC90"/>
      <c r="AE90"/>
      <c r="AF90"/>
      <c r="AG90"/>
      <c r="AI90"/>
      <c r="AJ90"/>
      <c r="AK90"/>
    </row>
    <row r="91" spans="1:37" ht="25.5" customHeight="1" x14ac:dyDescent="0.2">
      <c r="A91" s="10"/>
      <c r="B91" s="86">
        <v>43272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12"/>
      <c r="K91" s="17">
        <f t="shared" si="0"/>
        <v>1</v>
      </c>
      <c r="L91" s="17">
        <f t="shared" si="1"/>
        <v>3</v>
      </c>
      <c r="M91" s="71"/>
      <c r="N91" s="72"/>
      <c r="O91" s="71"/>
      <c r="P91" s="73"/>
      <c r="Q91" s="73"/>
      <c r="S91"/>
      <c r="T91"/>
      <c r="U91"/>
      <c r="W91"/>
      <c r="X91"/>
      <c r="Y91"/>
      <c r="AA91"/>
      <c r="AB91"/>
      <c r="AC91"/>
      <c r="AE91"/>
      <c r="AF91"/>
      <c r="AG91"/>
      <c r="AI91"/>
      <c r="AJ91"/>
      <c r="AK91"/>
    </row>
    <row r="92" spans="1:37" ht="25.5" customHeight="1" x14ac:dyDescent="0.2">
      <c r="A92" s="10"/>
      <c r="B92" s="86">
        <v>43273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12"/>
      <c r="K92" s="17">
        <f t="shared" si="0"/>
        <v>1</v>
      </c>
      <c r="L92" s="17">
        <f t="shared" si="1"/>
        <v>3</v>
      </c>
      <c r="M92" s="71"/>
      <c r="N92" s="72"/>
      <c r="O92" s="71"/>
      <c r="P92" s="73"/>
      <c r="Q92" s="73"/>
      <c r="S92"/>
      <c r="T92"/>
      <c r="U92"/>
      <c r="W92"/>
      <c r="X92"/>
      <c r="Y92"/>
      <c r="AA92"/>
      <c r="AB92"/>
      <c r="AC92"/>
      <c r="AE92"/>
      <c r="AF92"/>
      <c r="AG92"/>
      <c r="AI92"/>
      <c r="AJ92"/>
      <c r="AK92"/>
    </row>
    <row r="93" spans="1:37" ht="25.5" customHeight="1" x14ac:dyDescent="0.2">
      <c r="A93" s="10"/>
      <c r="B93" s="86">
        <v>43276</v>
      </c>
      <c r="C93" s="87">
        <v>0</v>
      </c>
      <c r="D93" s="87">
        <v>0</v>
      </c>
      <c r="E93" s="87">
        <v>0</v>
      </c>
      <c r="F93" s="87">
        <v>0</v>
      </c>
      <c r="G93" s="87">
        <v>0</v>
      </c>
      <c r="H93" s="87">
        <v>0</v>
      </c>
      <c r="I93" s="87">
        <v>0</v>
      </c>
      <c r="J93" s="12"/>
      <c r="K93" s="17">
        <f t="shared" si="0"/>
        <v>1</v>
      </c>
      <c r="L93" s="17">
        <f t="shared" si="1"/>
        <v>3</v>
      </c>
      <c r="M93" s="71"/>
      <c r="N93" s="72"/>
      <c r="O93" s="71"/>
      <c r="P93" s="73"/>
      <c r="Q93" s="73"/>
      <c r="S93"/>
      <c r="T93"/>
      <c r="U93"/>
      <c r="W93"/>
      <c r="X93"/>
      <c r="Y93"/>
      <c r="AA93"/>
      <c r="AB93"/>
      <c r="AC93"/>
      <c r="AE93"/>
      <c r="AF93"/>
      <c r="AG93"/>
      <c r="AI93"/>
      <c r="AJ93"/>
      <c r="AK93"/>
    </row>
    <row r="94" spans="1:37" ht="25.5" customHeight="1" x14ac:dyDescent="0.2">
      <c r="A94" s="10"/>
      <c r="B94" s="86">
        <v>43278</v>
      </c>
      <c r="C94" s="87">
        <v>0</v>
      </c>
      <c r="D94" s="87">
        <v>0</v>
      </c>
      <c r="E94" s="87">
        <v>0</v>
      </c>
      <c r="F94" s="87">
        <v>0</v>
      </c>
      <c r="G94" s="87">
        <v>0</v>
      </c>
      <c r="H94" s="87">
        <v>0</v>
      </c>
      <c r="I94" s="87">
        <v>0</v>
      </c>
      <c r="J94" s="12"/>
      <c r="K94" s="17">
        <f t="shared" si="0"/>
        <v>1</v>
      </c>
      <c r="L94" s="17">
        <f t="shared" si="1"/>
        <v>3</v>
      </c>
      <c r="M94" s="71"/>
      <c r="N94" s="72"/>
      <c r="O94" s="71"/>
      <c r="P94" s="73"/>
      <c r="Q94" s="73"/>
      <c r="S94"/>
      <c r="T94"/>
      <c r="U94"/>
      <c r="W94"/>
      <c r="X94"/>
      <c r="Y94"/>
      <c r="AA94"/>
      <c r="AB94"/>
      <c r="AC94"/>
      <c r="AE94"/>
      <c r="AF94"/>
      <c r="AG94"/>
      <c r="AI94"/>
      <c r="AJ94"/>
      <c r="AK94"/>
    </row>
    <row r="95" spans="1:37" ht="25.5" customHeight="1" x14ac:dyDescent="0.2">
      <c r="A95" s="10"/>
      <c r="B95" s="86">
        <v>43280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12"/>
      <c r="K95" s="17">
        <f t="shared" si="0"/>
        <v>1</v>
      </c>
      <c r="L95" s="17">
        <f t="shared" si="1"/>
        <v>3</v>
      </c>
      <c r="M95" s="71"/>
      <c r="N95" s="72"/>
      <c r="O95" s="71"/>
      <c r="P95" s="73"/>
      <c r="Q95" s="73"/>
      <c r="S95"/>
      <c r="T95"/>
      <c r="U95"/>
      <c r="W95"/>
      <c r="X95"/>
      <c r="Y95"/>
      <c r="AA95"/>
      <c r="AB95"/>
      <c r="AC95"/>
      <c r="AE95"/>
      <c r="AF95"/>
      <c r="AG95"/>
      <c r="AI95"/>
      <c r="AJ95"/>
      <c r="AK95"/>
    </row>
    <row r="96" spans="1:37" ht="25.5" customHeight="1" x14ac:dyDescent="0.2">
      <c r="A96" s="10"/>
      <c r="B96" s="86">
        <v>43281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12"/>
      <c r="K96" s="17">
        <f t="shared" si="0"/>
        <v>1</v>
      </c>
      <c r="L96" s="17">
        <f t="shared" si="1"/>
        <v>3</v>
      </c>
      <c r="M96" s="71"/>
      <c r="N96" s="72"/>
      <c r="O96" s="71"/>
      <c r="P96" s="73"/>
      <c r="Q96" s="73"/>
      <c r="S96"/>
      <c r="T96"/>
      <c r="U96"/>
      <c r="W96"/>
      <c r="X96"/>
      <c r="Y96"/>
      <c r="AA96"/>
      <c r="AB96"/>
      <c r="AC96"/>
      <c r="AE96"/>
      <c r="AF96"/>
      <c r="AG96"/>
      <c r="AI96"/>
      <c r="AJ96"/>
      <c r="AK96"/>
    </row>
    <row r="97" spans="1:37" ht="25.5" customHeight="1" x14ac:dyDescent="0.2">
      <c r="A97" s="10"/>
      <c r="B97" s="86">
        <v>43283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</v>
      </c>
      <c r="J97" s="12"/>
      <c r="K97" s="17">
        <f t="shared" si="0"/>
        <v>1</v>
      </c>
      <c r="L97" s="17">
        <f t="shared" si="1"/>
        <v>3</v>
      </c>
      <c r="M97" s="71"/>
      <c r="N97" s="72"/>
      <c r="O97" s="71"/>
      <c r="P97" s="73"/>
      <c r="Q97" s="73"/>
      <c r="S97"/>
      <c r="T97"/>
      <c r="U97"/>
      <c r="W97"/>
      <c r="X97"/>
      <c r="Y97"/>
      <c r="AA97"/>
      <c r="AB97"/>
      <c r="AC97"/>
      <c r="AE97"/>
      <c r="AF97"/>
      <c r="AG97"/>
      <c r="AI97"/>
      <c r="AJ97"/>
      <c r="AK97"/>
    </row>
    <row r="98" spans="1:37" ht="25.5" customHeight="1" x14ac:dyDescent="0.2">
      <c r="A98" s="10"/>
      <c r="B98" s="86">
        <v>43285</v>
      </c>
      <c r="C98" s="87">
        <v>0</v>
      </c>
      <c r="D98" s="87">
        <v>0</v>
      </c>
      <c r="E98" s="87">
        <v>0</v>
      </c>
      <c r="F98" s="87">
        <v>0</v>
      </c>
      <c r="G98" s="87">
        <v>1</v>
      </c>
      <c r="H98" s="87">
        <v>0</v>
      </c>
      <c r="I98" s="87">
        <v>0</v>
      </c>
      <c r="J98" s="12"/>
      <c r="K98" s="17">
        <f t="shared" si="0"/>
        <v>1</v>
      </c>
      <c r="L98" s="17">
        <f t="shared" si="1"/>
        <v>3</v>
      </c>
      <c r="M98" s="71"/>
      <c r="N98" s="72"/>
      <c r="O98" s="71"/>
      <c r="P98" s="73"/>
      <c r="Q98" s="73"/>
      <c r="S98"/>
      <c r="T98"/>
      <c r="U98"/>
      <c r="W98"/>
      <c r="X98"/>
      <c r="Y98"/>
      <c r="AA98"/>
      <c r="AB98"/>
      <c r="AC98"/>
      <c r="AE98"/>
      <c r="AF98"/>
      <c r="AG98"/>
      <c r="AI98"/>
      <c r="AJ98"/>
      <c r="AK98"/>
    </row>
    <row r="99" spans="1:37" ht="25.5" customHeight="1" x14ac:dyDescent="0.2">
      <c r="A99" s="10"/>
      <c r="B99" s="86">
        <v>43287</v>
      </c>
      <c r="C99" s="87">
        <v>0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12"/>
      <c r="K99" s="17">
        <f t="shared" si="0"/>
        <v>1</v>
      </c>
      <c r="L99" s="17">
        <f t="shared" si="1"/>
        <v>3</v>
      </c>
      <c r="M99" s="71"/>
      <c r="N99" s="72"/>
      <c r="O99" s="71"/>
      <c r="P99" s="73"/>
      <c r="Q99" s="73"/>
      <c r="S99"/>
      <c r="T99"/>
      <c r="U99"/>
      <c r="W99"/>
      <c r="X99"/>
      <c r="Y99"/>
      <c r="AA99"/>
      <c r="AB99"/>
      <c r="AC99"/>
      <c r="AE99"/>
      <c r="AF99"/>
      <c r="AG99"/>
      <c r="AI99"/>
      <c r="AJ99"/>
      <c r="AK99"/>
    </row>
    <row r="100" spans="1:37" ht="25.5" customHeight="1" x14ac:dyDescent="0.2">
      <c r="A100" s="10"/>
      <c r="B100" s="86">
        <v>43297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12"/>
      <c r="K100" s="17">
        <f t="shared" si="0"/>
        <v>1</v>
      </c>
      <c r="L100" s="17">
        <f t="shared" si="1"/>
        <v>3</v>
      </c>
      <c r="M100" s="71"/>
      <c r="N100" s="72"/>
      <c r="O100" s="71"/>
      <c r="P100" s="73"/>
      <c r="Q100" s="73"/>
      <c r="S100"/>
      <c r="T100"/>
      <c r="U100"/>
      <c r="W100"/>
      <c r="X100"/>
      <c r="Y100"/>
      <c r="AA100"/>
      <c r="AB100"/>
      <c r="AC100"/>
      <c r="AE100"/>
      <c r="AF100"/>
      <c r="AG100"/>
      <c r="AI100"/>
      <c r="AJ100"/>
      <c r="AK100"/>
    </row>
    <row r="101" spans="1:37" ht="25.5" customHeight="1" x14ac:dyDescent="0.2">
      <c r="A101" s="10"/>
      <c r="B101" s="86">
        <v>43299</v>
      </c>
      <c r="C101" s="87">
        <v>0</v>
      </c>
      <c r="D101" s="87">
        <v>1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12"/>
      <c r="K101" s="17">
        <f t="shared" si="0"/>
        <v>1</v>
      </c>
      <c r="L101" s="17">
        <f t="shared" si="1"/>
        <v>3</v>
      </c>
      <c r="M101" s="71"/>
      <c r="N101" s="72"/>
      <c r="O101" s="71"/>
      <c r="P101" s="73"/>
      <c r="Q101" s="73"/>
      <c r="S101"/>
      <c r="T101"/>
      <c r="U101"/>
      <c r="W101"/>
      <c r="X101"/>
      <c r="Y101"/>
      <c r="AA101"/>
      <c r="AB101"/>
      <c r="AC101"/>
      <c r="AE101"/>
      <c r="AF101"/>
      <c r="AG101"/>
      <c r="AI101"/>
      <c r="AJ101"/>
      <c r="AK101"/>
    </row>
    <row r="102" spans="1:37" ht="25.5" customHeight="1" x14ac:dyDescent="0.2">
      <c r="A102" s="10"/>
      <c r="B102" s="86">
        <v>43301</v>
      </c>
      <c r="C102" s="87">
        <v>1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12"/>
      <c r="K102" s="17">
        <f t="shared" si="0"/>
        <v>1</v>
      </c>
      <c r="L102" s="17">
        <f t="shared" si="1"/>
        <v>3</v>
      </c>
      <c r="M102" s="71"/>
      <c r="N102" s="72"/>
      <c r="O102" s="71"/>
      <c r="P102" s="73"/>
      <c r="Q102" s="73"/>
      <c r="S102"/>
      <c r="T102"/>
      <c r="U102"/>
      <c r="W102"/>
      <c r="X102"/>
      <c r="Y102"/>
      <c r="AA102"/>
      <c r="AB102"/>
      <c r="AC102"/>
      <c r="AE102"/>
      <c r="AF102"/>
      <c r="AG102"/>
      <c r="AI102"/>
      <c r="AJ102"/>
      <c r="AK102"/>
    </row>
    <row r="103" spans="1:37" ht="25.5" customHeight="1" x14ac:dyDescent="0.2">
      <c r="A103" s="10"/>
      <c r="B103" s="86">
        <v>43304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12"/>
      <c r="K103" s="17">
        <f t="shared" si="0"/>
        <v>1</v>
      </c>
      <c r="L103" s="17">
        <f t="shared" si="1"/>
        <v>3</v>
      </c>
      <c r="M103" s="71"/>
      <c r="N103" s="72"/>
      <c r="O103" s="71"/>
      <c r="P103" s="73"/>
      <c r="Q103" s="73"/>
      <c r="S103"/>
      <c r="T103"/>
      <c r="U103"/>
      <c r="W103"/>
      <c r="X103"/>
      <c r="Y103"/>
      <c r="AA103"/>
      <c r="AB103"/>
      <c r="AC103"/>
      <c r="AE103"/>
      <c r="AF103"/>
      <c r="AG103"/>
      <c r="AI103"/>
      <c r="AJ103"/>
      <c r="AK103"/>
    </row>
    <row r="104" spans="1:37" ht="25.5" customHeight="1" x14ac:dyDescent="0.2">
      <c r="A104" s="10"/>
      <c r="B104" s="86">
        <v>43305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12"/>
      <c r="K104" s="17">
        <f t="shared" si="0"/>
        <v>1</v>
      </c>
      <c r="L104" s="17">
        <f t="shared" si="1"/>
        <v>3</v>
      </c>
      <c r="M104" s="71"/>
      <c r="N104" s="72"/>
      <c r="O104" s="71"/>
      <c r="P104" s="73"/>
      <c r="Q104" s="73"/>
      <c r="S104"/>
      <c r="T104"/>
      <c r="U104"/>
      <c r="W104"/>
      <c r="X104"/>
      <c r="Y104"/>
      <c r="AA104"/>
      <c r="AB104"/>
      <c r="AC104"/>
      <c r="AE104"/>
      <c r="AF104"/>
      <c r="AG104"/>
      <c r="AI104"/>
      <c r="AJ104"/>
      <c r="AK104"/>
    </row>
    <row r="105" spans="1:37" ht="25.5" customHeight="1" x14ac:dyDescent="0.2">
      <c r="A105" s="10"/>
      <c r="B105" s="86">
        <v>43308</v>
      </c>
      <c r="C105" s="87">
        <v>0</v>
      </c>
      <c r="D105" s="87">
        <v>0</v>
      </c>
      <c r="E105" s="87">
        <v>0</v>
      </c>
      <c r="F105" s="87">
        <v>1</v>
      </c>
      <c r="G105" s="87">
        <v>0</v>
      </c>
      <c r="H105" s="87">
        <v>0</v>
      </c>
      <c r="I105" s="87">
        <v>0</v>
      </c>
      <c r="J105" s="12"/>
      <c r="K105" s="17">
        <f t="shared" si="0"/>
        <v>1</v>
      </c>
      <c r="L105" s="17">
        <f t="shared" si="1"/>
        <v>3</v>
      </c>
      <c r="M105" s="71"/>
      <c r="N105" s="72"/>
      <c r="O105" s="71"/>
      <c r="P105" s="73"/>
      <c r="Q105" s="73"/>
      <c r="S105"/>
      <c r="T105"/>
      <c r="U105"/>
      <c r="W105"/>
      <c r="X105"/>
      <c r="Y105"/>
      <c r="AA105"/>
      <c r="AB105"/>
      <c r="AC105"/>
      <c r="AE105"/>
      <c r="AF105"/>
      <c r="AG105"/>
      <c r="AI105"/>
      <c r="AJ105"/>
      <c r="AK105"/>
    </row>
    <row r="106" spans="1:37" ht="25.5" customHeight="1" x14ac:dyDescent="0.2">
      <c r="A106" s="10"/>
      <c r="B106" s="86">
        <v>43314</v>
      </c>
      <c r="C106" s="87">
        <v>0</v>
      </c>
      <c r="D106" s="87">
        <v>1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12"/>
      <c r="K106" s="17">
        <f t="shared" si="0"/>
        <v>1</v>
      </c>
      <c r="L106" s="17">
        <f t="shared" si="1"/>
        <v>3</v>
      </c>
      <c r="M106" s="71"/>
      <c r="N106" s="72"/>
      <c r="O106" s="71"/>
      <c r="P106" s="73"/>
      <c r="Q106" s="73"/>
      <c r="S106"/>
      <c r="T106"/>
      <c r="U106"/>
      <c r="W106"/>
      <c r="X106"/>
      <c r="Y106"/>
      <c r="AA106"/>
      <c r="AB106"/>
      <c r="AC106"/>
      <c r="AE106"/>
      <c r="AF106"/>
      <c r="AG106"/>
      <c r="AI106"/>
      <c r="AJ106"/>
      <c r="AK106"/>
    </row>
    <row r="107" spans="1:37" ht="25.5" customHeight="1" x14ac:dyDescent="0.2">
      <c r="A107" s="10"/>
      <c r="B107" s="86">
        <v>43318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12"/>
      <c r="K107" s="17">
        <f t="shared" si="0"/>
        <v>1</v>
      </c>
      <c r="L107" s="17">
        <f t="shared" si="1"/>
        <v>3</v>
      </c>
      <c r="M107" s="71"/>
      <c r="N107" s="72"/>
      <c r="O107" s="71"/>
      <c r="P107" s="73"/>
      <c r="Q107" s="73"/>
      <c r="S107"/>
      <c r="T107"/>
      <c r="U107"/>
      <c r="W107"/>
      <c r="X107"/>
      <c r="Y107"/>
      <c r="AA107"/>
      <c r="AB107"/>
      <c r="AC107"/>
      <c r="AE107"/>
      <c r="AF107"/>
      <c r="AG107"/>
      <c r="AI107"/>
      <c r="AJ107"/>
      <c r="AK107"/>
    </row>
    <row r="108" spans="1:37" ht="25.5" customHeight="1" x14ac:dyDescent="0.2">
      <c r="A108" s="10"/>
      <c r="B108" s="86">
        <v>43319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12"/>
      <c r="K108" s="17">
        <f t="shared" si="0"/>
        <v>1</v>
      </c>
      <c r="L108" s="17">
        <f t="shared" si="1"/>
        <v>3</v>
      </c>
      <c r="M108" s="71"/>
      <c r="N108" s="72"/>
      <c r="O108" s="71"/>
      <c r="P108" s="73"/>
      <c r="Q108" s="73"/>
      <c r="S108"/>
      <c r="T108"/>
      <c r="U108"/>
      <c r="W108"/>
      <c r="X108"/>
      <c r="Y108"/>
      <c r="AA108"/>
      <c r="AB108"/>
      <c r="AC108"/>
      <c r="AE108"/>
      <c r="AF108"/>
      <c r="AG108"/>
      <c r="AI108"/>
      <c r="AJ108"/>
      <c r="AK108"/>
    </row>
    <row r="109" spans="1:37" ht="25.5" customHeight="1" x14ac:dyDescent="0.2">
      <c r="A109" s="10"/>
      <c r="B109" s="86">
        <v>43322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12"/>
      <c r="K109" s="17">
        <f t="shared" si="0"/>
        <v>1</v>
      </c>
      <c r="L109" s="17">
        <f t="shared" si="1"/>
        <v>3</v>
      </c>
      <c r="M109" s="71"/>
      <c r="N109" s="72"/>
      <c r="O109" s="71"/>
      <c r="P109" s="73"/>
      <c r="Q109" s="73"/>
      <c r="S109"/>
      <c r="T109"/>
      <c r="U109"/>
      <c r="W109"/>
      <c r="X109"/>
      <c r="Y109"/>
      <c r="AA109"/>
      <c r="AB109"/>
      <c r="AC109"/>
      <c r="AE109"/>
      <c r="AF109"/>
      <c r="AG109"/>
      <c r="AI109"/>
      <c r="AJ109"/>
      <c r="AK109"/>
    </row>
    <row r="110" spans="1:37" ht="25.5" customHeight="1" x14ac:dyDescent="0.2">
      <c r="A110" s="10"/>
      <c r="B110" s="86">
        <v>43325</v>
      </c>
      <c r="C110" s="87">
        <v>1</v>
      </c>
      <c r="D110" s="87">
        <v>0</v>
      </c>
      <c r="E110" s="87">
        <v>0</v>
      </c>
      <c r="F110" s="87">
        <v>0</v>
      </c>
      <c r="G110" s="87">
        <v>0</v>
      </c>
      <c r="H110" s="87">
        <v>0</v>
      </c>
      <c r="I110" s="87">
        <v>0</v>
      </c>
      <c r="J110" s="12"/>
      <c r="K110" s="17">
        <f t="shared" si="0"/>
        <v>1</v>
      </c>
      <c r="L110" s="17">
        <f t="shared" si="1"/>
        <v>3</v>
      </c>
      <c r="M110" s="71"/>
      <c r="N110" s="72"/>
      <c r="O110" s="71"/>
      <c r="P110" s="73"/>
      <c r="Q110" s="73"/>
      <c r="S110"/>
      <c r="T110"/>
      <c r="U110"/>
      <c r="W110"/>
      <c r="X110"/>
      <c r="Y110"/>
      <c r="AA110"/>
      <c r="AB110"/>
      <c r="AC110"/>
      <c r="AE110"/>
      <c r="AF110"/>
      <c r="AG110"/>
      <c r="AI110"/>
      <c r="AJ110"/>
      <c r="AK110"/>
    </row>
    <row r="111" spans="1:37" ht="25.5" customHeight="1" x14ac:dyDescent="0.2">
      <c r="A111" s="10"/>
      <c r="B111" s="86">
        <v>43327</v>
      </c>
      <c r="C111" s="87">
        <v>0</v>
      </c>
      <c r="D111" s="87">
        <v>0</v>
      </c>
      <c r="E111" s="87">
        <v>0</v>
      </c>
      <c r="F111" s="87">
        <v>0</v>
      </c>
      <c r="G111" s="87">
        <v>0</v>
      </c>
      <c r="H111" s="87">
        <v>0</v>
      </c>
      <c r="I111" s="87">
        <v>0</v>
      </c>
      <c r="J111" s="12"/>
      <c r="K111" s="17">
        <f t="shared" si="0"/>
        <v>1</v>
      </c>
      <c r="L111" s="17">
        <f t="shared" si="1"/>
        <v>3</v>
      </c>
      <c r="M111" s="71"/>
      <c r="N111" s="72"/>
      <c r="O111" s="71"/>
      <c r="P111" s="73"/>
      <c r="Q111" s="73"/>
      <c r="S111"/>
      <c r="T111"/>
      <c r="U111"/>
      <c r="W111"/>
      <c r="X111"/>
      <c r="Y111"/>
      <c r="AA111"/>
      <c r="AB111"/>
      <c r="AC111"/>
      <c r="AE111"/>
      <c r="AF111"/>
      <c r="AG111"/>
      <c r="AI111"/>
      <c r="AJ111"/>
      <c r="AK111"/>
    </row>
    <row r="112" spans="1:37" ht="25.5" customHeight="1" x14ac:dyDescent="0.2">
      <c r="A112" s="10"/>
      <c r="B112" s="86">
        <v>43329</v>
      </c>
      <c r="C112" s="87">
        <v>1</v>
      </c>
      <c r="D112" s="87">
        <v>0</v>
      </c>
      <c r="E112" s="87">
        <v>0</v>
      </c>
      <c r="F112" s="87">
        <v>0</v>
      </c>
      <c r="G112" s="87">
        <v>0</v>
      </c>
      <c r="H112" s="87">
        <v>0</v>
      </c>
      <c r="I112" s="87">
        <v>0</v>
      </c>
      <c r="J112" s="12"/>
      <c r="K112" s="17">
        <f t="shared" si="0"/>
        <v>1</v>
      </c>
      <c r="L112" s="17">
        <f t="shared" si="1"/>
        <v>3</v>
      </c>
      <c r="M112" s="71"/>
      <c r="N112" s="72"/>
      <c r="O112" s="71"/>
      <c r="P112" s="73"/>
      <c r="Q112" s="73"/>
      <c r="S112"/>
      <c r="T112"/>
      <c r="U112"/>
      <c r="W112"/>
      <c r="X112"/>
      <c r="Y112"/>
      <c r="AA112"/>
      <c r="AB112"/>
      <c r="AC112"/>
      <c r="AE112"/>
      <c r="AF112"/>
      <c r="AG112"/>
      <c r="AI112"/>
      <c r="AJ112"/>
      <c r="AK112"/>
    </row>
    <row r="113" spans="1:37" ht="25.5" customHeight="1" x14ac:dyDescent="0.2">
      <c r="A113" s="10"/>
      <c r="B113" s="86">
        <v>43332</v>
      </c>
      <c r="C113" s="87">
        <v>0</v>
      </c>
      <c r="D113" s="87">
        <v>0</v>
      </c>
      <c r="E113" s="87">
        <v>0</v>
      </c>
      <c r="F113" s="87">
        <v>0</v>
      </c>
      <c r="G113" s="87">
        <v>0</v>
      </c>
      <c r="H113" s="87">
        <v>0</v>
      </c>
      <c r="I113" s="87">
        <v>0</v>
      </c>
      <c r="J113" s="12"/>
      <c r="K113" s="17">
        <f t="shared" si="0"/>
        <v>1</v>
      </c>
      <c r="L113" s="17">
        <f t="shared" si="1"/>
        <v>3</v>
      </c>
      <c r="M113" s="71"/>
      <c r="N113" s="72"/>
      <c r="O113" s="71"/>
      <c r="P113" s="73"/>
      <c r="Q113" s="73"/>
      <c r="S113"/>
      <c r="T113"/>
      <c r="U113"/>
      <c r="W113"/>
      <c r="X113"/>
      <c r="Y113"/>
      <c r="AA113"/>
      <c r="AB113"/>
      <c r="AC113"/>
      <c r="AE113"/>
      <c r="AF113"/>
      <c r="AG113"/>
      <c r="AI113"/>
      <c r="AJ113"/>
      <c r="AK113"/>
    </row>
    <row r="114" spans="1:37" ht="25.5" customHeight="1" x14ac:dyDescent="0.2">
      <c r="A114" s="10"/>
      <c r="B114" s="86">
        <v>43333</v>
      </c>
      <c r="C114" s="87">
        <v>0</v>
      </c>
      <c r="D114" s="87">
        <v>0</v>
      </c>
      <c r="E114" s="87">
        <v>0</v>
      </c>
      <c r="F114" s="87">
        <v>0</v>
      </c>
      <c r="G114" s="87">
        <v>0</v>
      </c>
      <c r="H114" s="87">
        <v>0</v>
      </c>
      <c r="I114" s="87">
        <v>0</v>
      </c>
      <c r="J114" s="12"/>
      <c r="K114" s="17">
        <f t="shared" si="0"/>
        <v>1</v>
      </c>
      <c r="L114" s="17">
        <f t="shared" si="1"/>
        <v>3</v>
      </c>
      <c r="M114" s="71"/>
      <c r="N114" s="72"/>
      <c r="O114" s="71"/>
      <c r="P114" s="73"/>
      <c r="Q114" s="73"/>
      <c r="S114"/>
      <c r="T114"/>
      <c r="U114"/>
      <c r="W114"/>
      <c r="X114"/>
      <c r="Y114"/>
      <c r="AA114"/>
      <c r="AB114"/>
      <c r="AC114"/>
      <c r="AE114"/>
      <c r="AF114"/>
      <c r="AG114"/>
      <c r="AI114"/>
      <c r="AJ114"/>
      <c r="AK114"/>
    </row>
    <row r="115" spans="1:37" ht="25.5" customHeight="1" x14ac:dyDescent="0.2">
      <c r="A115" s="10"/>
      <c r="B115" s="86">
        <v>43335</v>
      </c>
      <c r="C115" s="87">
        <v>0</v>
      </c>
      <c r="D115" s="87">
        <v>0</v>
      </c>
      <c r="E115" s="87">
        <v>1</v>
      </c>
      <c r="F115" s="87">
        <v>0</v>
      </c>
      <c r="G115" s="87">
        <v>0</v>
      </c>
      <c r="H115" s="87">
        <v>0</v>
      </c>
      <c r="I115" s="87">
        <v>0</v>
      </c>
      <c r="J115" s="12"/>
      <c r="K115" s="17">
        <f t="shared" si="0"/>
        <v>1</v>
      </c>
      <c r="L115" s="17">
        <f t="shared" si="1"/>
        <v>3</v>
      </c>
      <c r="M115" s="71"/>
      <c r="N115" s="72"/>
      <c r="O115" s="71"/>
      <c r="P115" s="73"/>
      <c r="Q115" s="73"/>
      <c r="S115"/>
      <c r="T115"/>
      <c r="U115"/>
      <c r="W115"/>
      <c r="X115"/>
      <c r="Y115"/>
      <c r="AA115"/>
      <c r="AB115"/>
      <c r="AC115"/>
      <c r="AE115"/>
      <c r="AF115"/>
      <c r="AG115"/>
      <c r="AI115"/>
      <c r="AJ115"/>
      <c r="AK115"/>
    </row>
    <row r="116" spans="1:37" ht="25.5" customHeight="1" x14ac:dyDescent="0.2">
      <c r="A116" s="10"/>
      <c r="B116" s="86">
        <v>43339</v>
      </c>
      <c r="C116" s="87">
        <v>0</v>
      </c>
      <c r="D116" s="87">
        <v>0</v>
      </c>
      <c r="E116" s="87">
        <v>0</v>
      </c>
      <c r="F116" s="87">
        <v>0</v>
      </c>
      <c r="G116" s="87">
        <v>0</v>
      </c>
      <c r="H116" s="87">
        <v>0</v>
      </c>
      <c r="I116" s="87">
        <v>0</v>
      </c>
      <c r="J116" s="12"/>
      <c r="K116" s="17">
        <f t="shared" si="0"/>
        <v>1</v>
      </c>
      <c r="L116" s="17">
        <f t="shared" si="1"/>
        <v>3</v>
      </c>
      <c r="M116" s="71"/>
      <c r="N116" s="72"/>
      <c r="O116" s="71"/>
      <c r="P116" s="73"/>
      <c r="Q116" s="73"/>
      <c r="S116"/>
      <c r="T116"/>
      <c r="U116"/>
      <c r="W116"/>
      <c r="X116"/>
      <c r="Y116"/>
      <c r="AA116"/>
      <c r="AB116"/>
      <c r="AC116"/>
      <c r="AE116"/>
      <c r="AF116"/>
      <c r="AG116"/>
      <c r="AI116"/>
      <c r="AJ116"/>
      <c r="AK116"/>
    </row>
    <row r="117" spans="1:37" ht="25.5" customHeight="1" x14ac:dyDescent="0.2">
      <c r="A117" s="10"/>
      <c r="B117" s="86">
        <v>43339</v>
      </c>
      <c r="C117" s="87">
        <v>0</v>
      </c>
      <c r="D117" s="87">
        <v>0</v>
      </c>
      <c r="E117" s="87">
        <v>0</v>
      </c>
      <c r="F117" s="87">
        <v>0</v>
      </c>
      <c r="G117" s="87">
        <v>0</v>
      </c>
      <c r="H117" s="87">
        <v>0</v>
      </c>
      <c r="I117" s="87">
        <v>0</v>
      </c>
      <c r="J117" s="12"/>
      <c r="K117" s="17">
        <f t="shared" si="0"/>
        <v>1</v>
      </c>
      <c r="L117" s="17">
        <f t="shared" si="1"/>
        <v>3</v>
      </c>
      <c r="M117" s="71"/>
      <c r="N117" s="72"/>
      <c r="O117" s="71"/>
      <c r="P117" s="73"/>
      <c r="Q117" s="73"/>
      <c r="S117"/>
      <c r="T117"/>
      <c r="U117"/>
      <c r="W117"/>
      <c r="X117"/>
      <c r="Y117"/>
      <c r="AA117"/>
      <c r="AB117"/>
      <c r="AC117"/>
      <c r="AE117"/>
      <c r="AF117"/>
      <c r="AG117"/>
      <c r="AI117"/>
      <c r="AJ117"/>
      <c r="AK117"/>
    </row>
    <row r="118" spans="1:37" ht="25.5" customHeight="1" x14ac:dyDescent="0.2">
      <c r="A118" s="10"/>
      <c r="B118" s="86">
        <v>43343</v>
      </c>
      <c r="C118" s="87">
        <v>0</v>
      </c>
      <c r="D118" s="87">
        <v>0</v>
      </c>
      <c r="E118" s="87">
        <v>1</v>
      </c>
      <c r="F118" s="87">
        <v>0</v>
      </c>
      <c r="G118" s="87">
        <v>0</v>
      </c>
      <c r="H118" s="87">
        <v>0</v>
      </c>
      <c r="I118" s="87">
        <v>0</v>
      </c>
      <c r="J118" s="12"/>
      <c r="K118" s="17">
        <f t="shared" si="0"/>
        <v>1</v>
      </c>
      <c r="L118" s="17">
        <f t="shared" si="1"/>
        <v>3</v>
      </c>
      <c r="M118" s="71"/>
      <c r="N118" s="72"/>
      <c r="O118" s="71"/>
      <c r="P118" s="73"/>
      <c r="Q118" s="73"/>
      <c r="S118"/>
      <c r="T118"/>
      <c r="U118"/>
      <c r="W118"/>
      <c r="X118"/>
      <c r="Y118"/>
      <c r="AA118"/>
      <c r="AB118"/>
      <c r="AC118"/>
      <c r="AE118"/>
      <c r="AF118"/>
      <c r="AG118"/>
      <c r="AI118"/>
      <c r="AJ118"/>
      <c r="AK118"/>
    </row>
    <row r="119" spans="1:37" ht="25.5" customHeight="1" x14ac:dyDescent="0.2">
      <c r="A119" s="10"/>
      <c r="B119" s="86">
        <v>43347</v>
      </c>
      <c r="C119" s="87">
        <v>0</v>
      </c>
      <c r="D119" s="87">
        <v>0</v>
      </c>
      <c r="E119" s="87">
        <v>0</v>
      </c>
      <c r="F119" s="87">
        <v>0</v>
      </c>
      <c r="G119" s="87">
        <v>1</v>
      </c>
      <c r="H119" s="87">
        <v>0</v>
      </c>
      <c r="I119" s="87">
        <v>0</v>
      </c>
      <c r="J119" s="12"/>
      <c r="K119" s="17">
        <f t="shared" si="0"/>
        <v>1</v>
      </c>
      <c r="L119" s="17">
        <f t="shared" si="1"/>
        <v>3</v>
      </c>
      <c r="M119" s="71"/>
      <c r="N119" s="72"/>
      <c r="O119" s="71"/>
      <c r="P119" s="73"/>
      <c r="Q119" s="73"/>
      <c r="S119"/>
      <c r="T119"/>
      <c r="U119"/>
      <c r="W119"/>
      <c r="X119"/>
      <c r="Y119"/>
      <c r="AA119"/>
      <c r="AB119"/>
      <c r="AC119"/>
      <c r="AE119"/>
      <c r="AF119"/>
      <c r="AG119"/>
      <c r="AI119"/>
      <c r="AJ119"/>
      <c r="AK119"/>
    </row>
    <row r="120" spans="1:37" ht="25.5" customHeight="1" x14ac:dyDescent="0.2">
      <c r="A120" s="10"/>
      <c r="B120" s="86">
        <v>43347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12"/>
      <c r="K120" s="17">
        <f t="shared" si="0"/>
        <v>1</v>
      </c>
      <c r="L120" s="17">
        <f t="shared" si="1"/>
        <v>3</v>
      </c>
      <c r="M120" s="71"/>
      <c r="N120" s="72"/>
      <c r="O120" s="71"/>
      <c r="P120" s="73"/>
      <c r="Q120" s="73"/>
      <c r="S120"/>
      <c r="T120"/>
      <c r="U120"/>
      <c r="W120"/>
      <c r="X120"/>
      <c r="Y120"/>
      <c r="AA120"/>
      <c r="AB120"/>
      <c r="AC120"/>
      <c r="AE120"/>
      <c r="AF120"/>
      <c r="AG120"/>
      <c r="AI120"/>
      <c r="AJ120"/>
      <c r="AK120"/>
    </row>
    <row r="121" spans="1:37" ht="25.5" customHeight="1" x14ac:dyDescent="0.2">
      <c r="A121" s="10"/>
      <c r="B121" s="86">
        <v>43348</v>
      </c>
      <c r="C121" s="87">
        <v>0</v>
      </c>
      <c r="D121" s="87">
        <v>0</v>
      </c>
      <c r="E121" s="87">
        <v>0</v>
      </c>
      <c r="F121" s="87">
        <v>0</v>
      </c>
      <c r="G121" s="87">
        <v>1</v>
      </c>
      <c r="H121" s="87">
        <v>0</v>
      </c>
      <c r="I121" s="87">
        <v>0</v>
      </c>
      <c r="J121" s="12"/>
      <c r="K121" s="17">
        <f t="shared" si="0"/>
        <v>1</v>
      </c>
      <c r="L121" s="17">
        <f t="shared" si="1"/>
        <v>3</v>
      </c>
      <c r="M121" s="71"/>
      <c r="N121" s="72"/>
      <c r="O121" s="71"/>
      <c r="P121" s="73"/>
      <c r="Q121" s="73"/>
      <c r="S121"/>
      <c r="T121"/>
      <c r="U121"/>
      <c r="W121"/>
      <c r="X121"/>
      <c r="Y121"/>
      <c r="AA121"/>
      <c r="AB121"/>
      <c r="AC121"/>
      <c r="AE121"/>
      <c r="AF121"/>
      <c r="AG121"/>
      <c r="AI121"/>
      <c r="AJ121"/>
      <c r="AK121"/>
    </row>
    <row r="122" spans="1:37" ht="25.5" customHeight="1" x14ac:dyDescent="0.2">
      <c r="A122" s="10"/>
      <c r="B122" s="86">
        <v>43349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12"/>
      <c r="K122" s="17">
        <f t="shared" si="0"/>
        <v>1</v>
      </c>
      <c r="L122" s="17">
        <f t="shared" si="1"/>
        <v>3</v>
      </c>
      <c r="M122" s="71"/>
      <c r="N122" s="72"/>
      <c r="O122" s="71"/>
      <c r="P122" s="73"/>
      <c r="Q122" s="73"/>
      <c r="S122"/>
      <c r="T122"/>
      <c r="U122"/>
      <c r="W122"/>
      <c r="X122"/>
      <c r="Y122"/>
      <c r="AA122"/>
      <c r="AB122"/>
      <c r="AC122"/>
      <c r="AE122"/>
      <c r="AF122"/>
      <c r="AG122"/>
      <c r="AI122"/>
      <c r="AJ122"/>
      <c r="AK122"/>
    </row>
    <row r="123" spans="1:37" ht="25.5" customHeight="1" x14ac:dyDescent="0.2">
      <c r="A123" s="10"/>
      <c r="B123" s="86">
        <v>43350</v>
      </c>
      <c r="C123" s="87">
        <v>0</v>
      </c>
      <c r="D123" s="87">
        <v>1</v>
      </c>
      <c r="E123" s="87">
        <v>0</v>
      </c>
      <c r="F123" s="87">
        <v>0</v>
      </c>
      <c r="G123" s="87">
        <v>0</v>
      </c>
      <c r="H123" s="87">
        <v>0</v>
      </c>
      <c r="I123" s="87">
        <v>0</v>
      </c>
      <c r="J123" s="12"/>
      <c r="K123" s="17">
        <f t="shared" si="0"/>
        <v>1</v>
      </c>
      <c r="L123" s="17">
        <f t="shared" si="1"/>
        <v>3</v>
      </c>
      <c r="M123" s="71"/>
      <c r="N123" s="72"/>
      <c r="O123" s="71"/>
      <c r="P123" s="73"/>
      <c r="Q123" s="73"/>
      <c r="S123"/>
      <c r="T123"/>
      <c r="U123"/>
      <c r="W123"/>
      <c r="X123"/>
      <c r="Y123"/>
      <c r="AA123"/>
      <c r="AB123"/>
      <c r="AC123"/>
      <c r="AE123"/>
      <c r="AF123"/>
      <c r="AG123"/>
      <c r="AI123"/>
      <c r="AJ123"/>
      <c r="AK123"/>
    </row>
    <row r="124" spans="1:37" ht="25.5" customHeight="1" x14ac:dyDescent="0.2">
      <c r="A124" s="10"/>
      <c r="B124" s="86">
        <v>43351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87">
        <v>0</v>
      </c>
      <c r="I124" s="87">
        <v>0</v>
      </c>
      <c r="J124" s="12"/>
      <c r="K124" s="17">
        <f t="shared" si="0"/>
        <v>1</v>
      </c>
      <c r="L124" s="17">
        <f t="shared" si="1"/>
        <v>3</v>
      </c>
      <c r="M124" s="71"/>
      <c r="N124" s="72"/>
      <c r="O124" s="71"/>
      <c r="P124" s="73"/>
      <c r="Q124" s="73"/>
      <c r="S124"/>
      <c r="T124"/>
      <c r="U124"/>
      <c r="W124"/>
      <c r="X124"/>
      <c r="Y124"/>
      <c r="AA124"/>
      <c r="AB124"/>
      <c r="AC124"/>
      <c r="AE124"/>
      <c r="AF124"/>
      <c r="AG124"/>
      <c r="AI124"/>
      <c r="AJ124"/>
      <c r="AK124"/>
    </row>
    <row r="125" spans="1:37" ht="25.5" customHeight="1" x14ac:dyDescent="0.2">
      <c r="A125" s="10"/>
      <c r="B125" s="86">
        <v>43355</v>
      </c>
      <c r="C125" s="87">
        <v>0</v>
      </c>
      <c r="D125" s="87">
        <v>0</v>
      </c>
      <c r="E125" s="87">
        <v>1</v>
      </c>
      <c r="F125" s="87">
        <v>0</v>
      </c>
      <c r="G125" s="87">
        <v>0</v>
      </c>
      <c r="H125" s="87">
        <v>0</v>
      </c>
      <c r="I125" s="87">
        <v>0</v>
      </c>
      <c r="J125" s="12"/>
      <c r="K125" s="17">
        <f t="shared" si="0"/>
        <v>1</v>
      </c>
      <c r="L125" s="17">
        <f t="shared" si="1"/>
        <v>3</v>
      </c>
      <c r="M125" s="71"/>
      <c r="N125" s="72"/>
      <c r="O125" s="71"/>
      <c r="P125" s="73"/>
      <c r="Q125" s="73"/>
      <c r="S125"/>
      <c r="T125"/>
      <c r="U125"/>
      <c r="W125"/>
      <c r="X125"/>
      <c r="Y125"/>
      <c r="AA125"/>
      <c r="AB125"/>
      <c r="AC125"/>
      <c r="AE125"/>
      <c r="AF125"/>
      <c r="AG125"/>
      <c r="AI125"/>
      <c r="AJ125"/>
      <c r="AK125"/>
    </row>
    <row r="126" spans="1:37" ht="25.5" customHeight="1" x14ac:dyDescent="0.2">
      <c r="A126" s="10"/>
      <c r="B126" s="86">
        <v>43357</v>
      </c>
      <c r="C126" s="87">
        <v>0</v>
      </c>
      <c r="D126" s="87">
        <v>0</v>
      </c>
      <c r="E126" s="87">
        <v>0</v>
      </c>
      <c r="F126" s="87">
        <v>0</v>
      </c>
      <c r="G126" s="87">
        <v>0</v>
      </c>
      <c r="H126" s="87">
        <v>0</v>
      </c>
      <c r="I126" s="87">
        <v>0</v>
      </c>
      <c r="J126" s="12"/>
      <c r="K126" s="17">
        <f t="shared" si="0"/>
        <v>1</v>
      </c>
      <c r="L126" s="17">
        <f t="shared" si="1"/>
        <v>3</v>
      </c>
      <c r="M126" s="71"/>
      <c r="N126" s="72"/>
      <c r="O126" s="71"/>
      <c r="P126" s="73"/>
      <c r="Q126" s="73"/>
      <c r="S126"/>
      <c r="T126"/>
      <c r="U126"/>
      <c r="W126"/>
      <c r="X126"/>
      <c r="Y126"/>
      <c r="AA126"/>
      <c r="AB126"/>
      <c r="AC126"/>
      <c r="AE126"/>
      <c r="AF126"/>
      <c r="AG126"/>
      <c r="AI126"/>
      <c r="AJ126"/>
      <c r="AK126"/>
    </row>
    <row r="127" spans="1:37" ht="25.5" customHeight="1" x14ac:dyDescent="0.2">
      <c r="A127" s="10"/>
      <c r="B127" s="86">
        <v>43358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12"/>
      <c r="K127" s="17">
        <f t="shared" si="0"/>
        <v>1</v>
      </c>
      <c r="L127" s="17">
        <f t="shared" si="1"/>
        <v>3</v>
      </c>
      <c r="M127" s="71"/>
      <c r="N127" s="72"/>
      <c r="O127" s="71"/>
      <c r="P127" s="73"/>
      <c r="Q127" s="73"/>
      <c r="S127"/>
      <c r="T127"/>
      <c r="U127"/>
      <c r="W127"/>
      <c r="X127"/>
      <c r="Y127"/>
      <c r="AA127"/>
      <c r="AB127"/>
      <c r="AC127"/>
      <c r="AE127"/>
      <c r="AF127"/>
      <c r="AG127"/>
      <c r="AI127"/>
      <c r="AJ127"/>
      <c r="AK127"/>
    </row>
    <row r="128" spans="1:37" ht="25.5" customHeight="1" x14ac:dyDescent="0.2">
      <c r="A128" s="10"/>
      <c r="B128" s="86">
        <v>43360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12"/>
      <c r="K128" s="17">
        <f t="shared" si="0"/>
        <v>1</v>
      </c>
      <c r="L128" s="17">
        <f t="shared" si="1"/>
        <v>3</v>
      </c>
      <c r="M128" s="71"/>
      <c r="N128" s="72"/>
      <c r="O128" s="71"/>
      <c r="P128" s="73"/>
      <c r="Q128" s="73"/>
      <c r="S128"/>
      <c r="T128"/>
      <c r="U128"/>
      <c r="W128"/>
      <c r="X128"/>
      <c r="Y128"/>
      <c r="AA128"/>
      <c r="AB128"/>
      <c r="AC128"/>
      <c r="AE128"/>
      <c r="AF128"/>
      <c r="AG128"/>
      <c r="AI128"/>
      <c r="AJ128"/>
      <c r="AK128"/>
    </row>
    <row r="129" spans="1:37" ht="25.5" customHeight="1" x14ac:dyDescent="0.2">
      <c r="A129" s="10"/>
      <c r="B129" s="86">
        <v>43368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12"/>
      <c r="K129" s="17">
        <f t="shared" si="0"/>
        <v>1</v>
      </c>
      <c r="L129" s="17">
        <f t="shared" si="1"/>
        <v>3</v>
      </c>
      <c r="M129" s="71"/>
      <c r="N129" s="72"/>
      <c r="O129" s="71"/>
      <c r="P129" s="73"/>
      <c r="Q129" s="73"/>
      <c r="S129"/>
      <c r="T129"/>
      <c r="U129"/>
      <c r="W129"/>
      <c r="X129"/>
      <c r="Y129"/>
      <c r="AA129"/>
      <c r="AB129"/>
      <c r="AC129"/>
      <c r="AE129"/>
      <c r="AF129"/>
      <c r="AG129"/>
      <c r="AI129"/>
      <c r="AJ129"/>
      <c r="AK129"/>
    </row>
    <row r="130" spans="1:37" ht="25.5" customHeight="1" x14ac:dyDescent="0.2">
      <c r="A130" s="10"/>
      <c r="B130" s="86">
        <v>43369</v>
      </c>
      <c r="C130" s="87">
        <v>0</v>
      </c>
      <c r="D130" s="87">
        <v>0</v>
      </c>
      <c r="E130" s="87">
        <v>0</v>
      </c>
      <c r="F130" s="87">
        <v>0</v>
      </c>
      <c r="G130" s="87">
        <v>0</v>
      </c>
      <c r="H130" s="87">
        <v>1</v>
      </c>
      <c r="I130" s="87">
        <v>0</v>
      </c>
      <c r="J130" s="12"/>
      <c r="K130" s="17">
        <f t="shared" si="0"/>
        <v>1</v>
      </c>
      <c r="L130" s="17">
        <f t="shared" si="1"/>
        <v>3</v>
      </c>
      <c r="M130" s="71"/>
      <c r="N130" s="72"/>
      <c r="O130" s="71"/>
      <c r="P130" s="73"/>
      <c r="Q130" s="73"/>
      <c r="S130"/>
      <c r="T130"/>
      <c r="U130"/>
      <c r="W130"/>
      <c r="X130"/>
      <c r="Y130"/>
      <c r="AA130"/>
      <c r="AB130"/>
      <c r="AC130"/>
      <c r="AE130"/>
      <c r="AF130"/>
      <c r="AG130"/>
      <c r="AI130"/>
      <c r="AJ130"/>
      <c r="AK130"/>
    </row>
    <row r="131" spans="1:37" ht="25.5" customHeight="1" x14ac:dyDescent="0.2">
      <c r="A131" s="10"/>
      <c r="B131" s="86">
        <v>43370</v>
      </c>
      <c r="C131" s="87">
        <v>0</v>
      </c>
      <c r="D131" s="87">
        <v>1</v>
      </c>
      <c r="E131" s="87">
        <v>0</v>
      </c>
      <c r="F131" s="87">
        <v>0</v>
      </c>
      <c r="G131" s="87">
        <v>0</v>
      </c>
      <c r="H131" s="87">
        <v>0</v>
      </c>
      <c r="I131" s="87">
        <v>0</v>
      </c>
      <c r="J131" s="12"/>
      <c r="K131" s="17">
        <f t="shared" si="0"/>
        <v>1</v>
      </c>
      <c r="L131" s="17">
        <f t="shared" si="1"/>
        <v>3</v>
      </c>
      <c r="M131" s="71"/>
      <c r="N131" s="72"/>
      <c r="O131" s="71"/>
      <c r="P131" s="73"/>
      <c r="Q131" s="73"/>
      <c r="S131"/>
      <c r="T131"/>
      <c r="U131"/>
      <c r="W131"/>
      <c r="X131"/>
      <c r="Y131"/>
      <c r="AA131"/>
      <c r="AB131"/>
      <c r="AC131"/>
      <c r="AE131"/>
      <c r="AF131"/>
      <c r="AG131"/>
      <c r="AI131"/>
      <c r="AJ131"/>
      <c r="AK131"/>
    </row>
    <row r="132" spans="1:37" ht="25.5" customHeight="1" x14ac:dyDescent="0.2">
      <c r="A132" s="10"/>
      <c r="B132" s="86">
        <v>43372</v>
      </c>
      <c r="C132" s="87">
        <v>0</v>
      </c>
      <c r="D132" s="87">
        <v>0</v>
      </c>
      <c r="E132" s="87">
        <v>0</v>
      </c>
      <c r="F132" s="87">
        <v>0</v>
      </c>
      <c r="G132" s="87">
        <v>0</v>
      </c>
      <c r="H132" s="87">
        <v>0</v>
      </c>
      <c r="I132" s="87">
        <v>0</v>
      </c>
      <c r="J132" s="12"/>
      <c r="K132" s="17">
        <f t="shared" si="0"/>
        <v>1</v>
      </c>
      <c r="L132" s="17">
        <f t="shared" si="1"/>
        <v>3</v>
      </c>
      <c r="M132" s="71"/>
      <c r="N132" s="72"/>
      <c r="O132" s="71"/>
      <c r="P132" s="73"/>
      <c r="Q132" s="73"/>
      <c r="S132"/>
      <c r="T132"/>
      <c r="U132"/>
      <c r="W132"/>
      <c r="X132"/>
      <c r="Y132"/>
      <c r="AA132"/>
      <c r="AB132"/>
      <c r="AC132"/>
      <c r="AE132"/>
      <c r="AF132"/>
      <c r="AG132"/>
      <c r="AI132"/>
      <c r="AJ132"/>
      <c r="AK132"/>
    </row>
    <row r="133" spans="1:37" ht="25.5" customHeight="1" x14ac:dyDescent="0.2">
      <c r="A133" s="10"/>
      <c r="B133" s="86">
        <v>43375</v>
      </c>
      <c r="C133" s="87">
        <v>0</v>
      </c>
      <c r="D133" s="87">
        <v>0</v>
      </c>
      <c r="E133" s="87">
        <v>0</v>
      </c>
      <c r="F133" s="87">
        <v>0</v>
      </c>
      <c r="G133" s="87">
        <v>0</v>
      </c>
      <c r="H133" s="87">
        <v>0</v>
      </c>
      <c r="I133" s="87">
        <v>0</v>
      </c>
      <c r="J133" s="12"/>
      <c r="K133" s="17">
        <f t="shared" si="0"/>
        <v>1</v>
      </c>
      <c r="L133" s="17">
        <f t="shared" si="1"/>
        <v>3</v>
      </c>
      <c r="M133" s="71"/>
      <c r="N133" s="72"/>
      <c r="O133" s="71"/>
      <c r="P133" s="73"/>
      <c r="Q133" s="73"/>
      <c r="S133"/>
      <c r="T133"/>
      <c r="U133"/>
      <c r="W133"/>
      <c r="X133"/>
      <c r="Y133"/>
      <c r="AA133"/>
      <c r="AB133"/>
      <c r="AC133"/>
      <c r="AE133"/>
      <c r="AF133"/>
      <c r="AG133"/>
      <c r="AI133"/>
      <c r="AJ133"/>
      <c r="AK133"/>
    </row>
    <row r="134" spans="1:37" ht="25.5" customHeight="1" x14ac:dyDescent="0.2">
      <c r="A134" s="10"/>
      <c r="B134" s="86">
        <v>43377</v>
      </c>
      <c r="C134" s="87">
        <v>0</v>
      </c>
      <c r="D134" s="87">
        <v>0</v>
      </c>
      <c r="E134" s="87">
        <v>0</v>
      </c>
      <c r="F134" s="87">
        <v>1</v>
      </c>
      <c r="G134" s="87">
        <v>0</v>
      </c>
      <c r="H134" s="87">
        <v>0</v>
      </c>
      <c r="I134" s="87">
        <v>0</v>
      </c>
      <c r="J134" s="12"/>
      <c r="K134" s="17">
        <f t="shared" si="0"/>
        <v>1</v>
      </c>
      <c r="L134" s="17">
        <f t="shared" si="1"/>
        <v>3</v>
      </c>
      <c r="M134" s="71"/>
      <c r="N134" s="72"/>
      <c r="O134" s="71"/>
      <c r="P134" s="73"/>
      <c r="Q134" s="73"/>
      <c r="S134"/>
      <c r="T134"/>
      <c r="U134"/>
      <c r="W134"/>
      <c r="X134"/>
      <c r="Y134"/>
      <c r="AA134"/>
      <c r="AB134"/>
      <c r="AC134"/>
      <c r="AE134"/>
      <c r="AF134"/>
      <c r="AG134"/>
      <c r="AI134"/>
      <c r="AJ134"/>
      <c r="AK134"/>
    </row>
    <row r="135" spans="1:37" ht="25.5" customHeight="1" x14ac:dyDescent="0.2">
      <c r="A135" s="10"/>
      <c r="B135" s="86">
        <v>43379</v>
      </c>
      <c r="C135" s="87">
        <v>0</v>
      </c>
      <c r="D135" s="87">
        <v>0</v>
      </c>
      <c r="E135" s="87">
        <v>0</v>
      </c>
      <c r="F135" s="87">
        <v>0</v>
      </c>
      <c r="G135" s="87">
        <v>0</v>
      </c>
      <c r="H135" s="87">
        <v>0</v>
      </c>
      <c r="I135" s="87">
        <v>0</v>
      </c>
      <c r="J135" s="12"/>
      <c r="K135" s="17">
        <f t="shared" si="0"/>
        <v>1</v>
      </c>
      <c r="L135" s="17">
        <f t="shared" si="1"/>
        <v>3</v>
      </c>
      <c r="M135" s="71"/>
      <c r="N135" s="72"/>
      <c r="O135" s="71"/>
      <c r="P135" s="73"/>
      <c r="Q135" s="73"/>
      <c r="S135"/>
      <c r="T135"/>
      <c r="U135"/>
      <c r="W135"/>
      <c r="X135"/>
      <c r="Y135"/>
      <c r="AA135"/>
      <c r="AB135"/>
      <c r="AC135"/>
      <c r="AE135"/>
      <c r="AF135"/>
      <c r="AG135"/>
      <c r="AI135"/>
      <c r="AJ135"/>
      <c r="AK135"/>
    </row>
    <row r="136" spans="1:37" ht="25.5" customHeight="1" x14ac:dyDescent="0.2">
      <c r="A136" s="10"/>
      <c r="B136" s="86">
        <v>43382</v>
      </c>
      <c r="C136" s="87">
        <v>1</v>
      </c>
      <c r="D136" s="87">
        <v>0</v>
      </c>
      <c r="E136" s="87">
        <v>0</v>
      </c>
      <c r="F136" s="87">
        <v>0</v>
      </c>
      <c r="G136" s="87">
        <v>0</v>
      </c>
      <c r="H136" s="87">
        <v>0</v>
      </c>
      <c r="I136" s="87">
        <v>0</v>
      </c>
      <c r="J136" s="12"/>
      <c r="K136" s="17">
        <f t="shared" si="0"/>
        <v>1</v>
      </c>
      <c r="L136" s="17">
        <f t="shared" si="1"/>
        <v>3</v>
      </c>
      <c r="M136" s="71"/>
      <c r="N136" s="72"/>
      <c r="O136" s="71"/>
      <c r="P136" s="73"/>
      <c r="Q136" s="73"/>
      <c r="S136"/>
      <c r="T136"/>
      <c r="U136"/>
      <c r="W136"/>
      <c r="X136"/>
      <c r="Y136"/>
      <c r="AA136"/>
      <c r="AB136"/>
      <c r="AC136"/>
      <c r="AE136"/>
      <c r="AF136"/>
      <c r="AG136"/>
      <c r="AI136"/>
      <c r="AJ136"/>
      <c r="AK136"/>
    </row>
    <row r="137" spans="1:37" ht="25.5" customHeight="1" x14ac:dyDescent="0.2">
      <c r="A137" s="10"/>
      <c r="B137" s="86">
        <v>43384</v>
      </c>
      <c r="C137" s="87">
        <v>0</v>
      </c>
      <c r="D137" s="87">
        <v>0</v>
      </c>
      <c r="E137" s="87">
        <v>0</v>
      </c>
      <c r="F137" s="87">
        <v>0</v>
      </c>
      <c r="G137" s="87">
        <v>0</v>
      </c>
      <c r="H137" s="87">
        <v>0</v>
      </c>
      <c r="I137" s="87">
        <v>0</v>
      </c>
      <c r="J137" s="12"/>
      <c r="K137" s="17">
        <f t="shared" si="0"/>
        <v>1</v>
      </c>
      <c r="L137" s="17">
        <f t="shared" si="1"/>
        <v>3</v>
      </c>
      <c r="M137" s="71"/>
      <c r="N137" s="72"/>
      <c r="O137" s="71"/>
      <c r="P137" s="73"/>
      <c r="Q137" s="73"/>
      <c r="S137"/>
      <c r="T137"/>
      <c r="U137"/>
      <c r="W137"/>
      <c r="X137"/>
      <c r="Y137"/>
      <c r="AA137"/>
      <c r="AB137"/>
      <c r="AC137"/>
      <c r="AE137"/>
      <c r="AF137"/>
      <c r="AG137"/>
      <c r="AI137"/>
      <c r="AJ137"/>
      <c r="AK137"/>
    </row>
    <row r="138" spans="1:37" ht="25.5" customHeight="1" x14ac:dyDescent="0.2">
      <c r="A138" s="10"/>
      <c r="B138" s="86">
        <v>43385</v>
      </c>
      <c r="C138" s="87">
        <v>0</v>
      </c>
      <c r="D138" s="87">
        <v>0</v>
      </c>
      <c r="E138" s="87">
        <v>0</v>
      </c>
      <c r="F138" s="87">
        <v>0</v>
      </c>
      <c r="G138" s="87">
        <v>0</v>
      </c>
      <c r="H138" s="87">
        <v>0</v>
      </c>
      <c r="I138" s="87">
        <v>0</v>
      </c>
      <c r="J138" s="12"/>
      <c r="K138" s="17">
        <f t="shared" si="0"/>
        <v>1</v>
      </c>
      <c r="L138" s="17">
        <f t="shared" si="1"/>
        <v>3</v>
      </c>
      <c r="M138" s="71"/>
      <c r="N138" s="72"/>
      <c r="O138" s="71"/>
      <c r="P138" s="73"/>
      <c r="Q138" s="73"/>
      <c r="S138"/>
      <c r="T138"/>
      <c r="U138"/>
      <c r="W138"/>
      <c r="X138"/>
      <c r="Y138"/>
      <c r="AA138"/>
      <c r="AB138"/>
      <c r="AC138"/>
      <c r="AE138"/>
      <c r="AF138"/>
      <c r="AG138"/>
      <c r="AI138"/>
      <c r="AJ138"/>
      <c r="AK138"/>
    </row>
    <row r="139" spans="1:37" ht="25.5" customHeight="1" x14ac:dyDescent="0.2">
      <c r="A139" s="10"/>
      <c r="B139" s="86">
        <v>43388</v>
      </c>
      <c r="C139" s="87">
        <v>0</v>
      </c>
      <c r="D139" s="87">
        <v>0</v>
      </c>
      <c r="E139" s="87">
        <v>0</v>
      </c>
      <c r="F139" s="87">
        <v>0</v>
      </c>
      <c r="G139" s="87">
        <v>1</v>
      </c>
      <c r="H139" s="87">
        <v>0</v>
      </c>
      <c r="I139" s="87">
        <v>0</v>
      </c>
      <c r="J139" s="12"/>
      <c r="K139" s="17">
        <f t="shared" si="0"/>
        <v>1</v>
      </c>
      <c r="L139" s="17">
        <f t="shared" si="1"/>
        <v>3</v>
      </c>
      <c r="M139" s="71"/>
      <c r="N139" s="72"/>
      <c r="O139" s="71"/>
      <c r="P139" s="73"/>
      <c r="Q139" s="73"/>
      <c r="S139"/>
      <c r="T139"/>
      <c r="U139"/>
      <c r="W139"/>
      <c r="X139"/>
      <c r="Y139"/>
      <c r="AA139"/>
      <c r="AB139"/>
      <c r="AC139"/>
      <c r="AE139"/>
      <c r="AF139"/>
      <c r="AG139"/>
      <c r="AI139"/>
      <c r="AJ139"/>
      <c r="AK139"/>
    </row>
    <row r="140" spans="1:37" ht="25.5" customHeight="1" x14ac:dyDescent="0.2">
      <c r="A140" s="10"/>
      <c r="B140" s="86">
        <v>43391</v>
      </c>
      <c r="C140" s="87">
        <v>0</v>
      </c>
      <c r="D140" s="87">
        <v>0</v>
      </c>
      <c r="E140" s="87">
        <v>0</v>
      </c>
      <c r="F140" s="87">
        <v>0</v>
      </c>
      <c r="G140" s="87">
        <v>0</v>
      </c>
      <c r="H140" s="87">
        <v>0</v>
      </c>
      <c r="I140" s="87">
        <v>0</v>
      </c>
      <c r="J140" s="12"/>
      <c r="K140" s="17">
        <f t="shared" si="0"/>
        <v>1</v>
      </c>
      <c r="L140" s="17">
        <f t="shared" si="1"/>
        <v>3</v>
      </c>
      <c r="M140" s="71"/>
      <c r="N140" s="72"/>
      <c r="O140" s="71"/>
      <c r="P140" s="73"/>
      <c r="Q140" s="73"/>
      <c r="S140"/>
      <c r="T140"/>
      <c r="U140"/>
      <c r="W140"/>
      <c r="X140"/>
      <c r="Y140"/>
      <c r="AA140"/>
      <c r="AB140"/>
      <c r="AC140"/>
      <c r="AE140"/>
      <c r="AF140"/>
      <c r="AG140"/>
      <c r="AI140"/>
      <c r="AJ140"/>
      <c r="AK140"/>
    </row>
    <row r="141" spans="1:37" ht="25.5" customHeight="1" x14ac:dyDescent="0.2">
      <c r="A141" s="10"/>
      <c r="B141" s="86">
        <v>43392</v>
      </c>
      <c r="C141" s="87">
        <v>0</v>
      </c>
      <c r="D141" s="87">
        <v>0</v>
      </c>
      <c r="E141" s="87">
        <v>0</v>
      </c>
      <c r="F141" s="87">
        <v>0</v>
      </c>
      <c r="G141" s="87">
        <v>0</v>
      </c>
      <c r="H141" s="87">
        <v>0</v>
      </c>
      <c r="I141" s="87">
        <v>0</v>
      </c>
      <c r="J141" s="12"/>
      <c r="K141" s="17">
        <f t="shared" si="0"/>
        <v>1</v>
      </c>
      <c r="L141" s="17">
        <f t="shared" si="1"/>
        <v>3</v>
      </c>
      <c r="M141" s="71"/>
      <c r="N141" s="72"/>
      <c r="O141" s="71"/>
      <c r="P141" s="73"/>
      <c r="Q141" s="73"/>
      <c r="S141"/>
      <c r="T141"/>
      <c r="U141"/>
      <c r="W141"/>
      <c r="X141"/>
      <c r="Y141"/>
      <c r="AA141"/>
      <c r="AB141"/>
      <c r="AC141"/>
      <c r="AE141"/>
      <c r="AF141"/>
      <c r="AG141"/>
      <c r="AI141"/>
      <c r="AJ141"/>
      <c r="AK141"/>
    </row>
    <row r="142" spans="1:37" ht="25.5" customHeight="1" x14ac:dyDescent="0.2">
      <c r="A142" s="10"/>
      <c r="B142" s="86">
        <v>43395</v>
      </c>
      <c r="C142" s="87">
        <v>0</v>
      </c>
      <c r="D142" s="87">
        <v>1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12"/>
      <c r="K142" s="17">
        <f t="shared" si="0"/>
        <v>1</v>
      </c>
      <c r="L142" s="17">
        <f t="shared" si="1"/>
        <v>3</v>
      </c>
      <c r="M142" s="71"/>
      <c r="N142" s="72"/>
      <c r="O142" s="71"/>
      <c r="P142" s="73"/>
      <c r="Q142" s="73"/>
      <c r="S142"/>
      <c r="T142"/>
      <c r="U142"/>
      <c r="W142"/>
      <c r="X142"/>
      <c r="Y142"/>
      <c r="AA142"/>
      <c r="AB142"/>
      <c r="AC142"/>
      <c r="AE142"/>
      <c r="AF142"/>
      <c r="AG142"/>
      <c r="AI142"/>
      <c r="AJ142"/>
      <c r="AK142"/>
    </row>
    <row r="143" spans="1:37" ht="25.5" customHeight="1" x14ac:dyDescent="0.2">
      <c r="A143" s="10"/>
      <c r="B143" s="86">
        <v>43399</v>
      </c>
      <c r="C143" s="87">
        <v>0</v>
      </c>
      <c r="D143" s="87">
        <v>0</v>
      </c>
      <c r="E143" s="87">
        <v>1</v>
      </c>
      <c r="F143" s="87">
        <v>0</v>
      </c>
      <c r="G143" s="87">
        <v>0</v>
      </c>
      <c r="H143" s="87">
        <v>0</v>
      </c>
      <c r="I143" s="87">
        <v>0</v>
      </c>
      <c r="J143" s="12"/>
      <c r="K143" s="17">
        <f t="shared" si="0"/>
        <v>1</v>
      </c>
      <c r="L143" s="17">
        <f t="shared" si="1"/>
        <v>3</v>
      </c>
      <c r="M143" s="71"/>
      <c r="N143" s="72"/>
      <c r="O143" s="71"/>
      <c r="P143" s="73"/>
      <c r="Q143" s="73"/>
      <c r="S143"/>
      <c r="T143"/>
      <c r="U143"/>
      <c r="W143"/>
      <c r="X143"/>
      <c r="Y143"/>
      <c r="AA143"/>
      <c r="AB143"/>
      <c r="AC143"/>
      <c r="AE143"/>
      <c r="AF143"/>
      <c r="AG143"/>
      <c r="AI143"/>
      <c r="AJ143"/>
      <c r="AK143"/>
    </row>
    <row r="144" spans="1:37" ht="25.5" customHeight="1" x14ac:dyDescent="0.2">
      <c r="A144" s="10"/>
      <c r="B144" s="86">
        <v>43404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12"/>
      <c r="K144" s="17">
        <f t="shared" si="0"/>
        <v>1</v>
      </c>
      <c r="L144" s="17">
        <f t="shared" si="1"/>
        <v>3</v>
      </c>
      <c r="M144" s="71"/>
      <c r="N144" s="72"/>
      <c r="O144" s="71"/>
      <c r="P144" s="73"/>
      <c r="Q144" s="73"/>
      <c r="S144"/>
      <c r="T144"/>
      <c r="U144"/>
      <c r="W144"/>
      <c r="X144"/>
      <c r="Y144"/>
      <c r="AA144"/>
      <c r="AB144"/>
      <c r="AC144"/>
      <c r="AE144"/>
      <c r="AF144"/>
      <c r="AG144"/>
      <c r="AI144"/>
      <c r="AJ144"/>
      <c r="AK144"/>
    </row>
    <row r="145" spans="1:37" ht="25.5" customHeight="1" x14ac:dyDescent="0.2">
      <c r="A145" s="10"/>
      <c r="B145" s="86">
        <v>43407</v>
      </c>
      <c r="C145" s="88">
        <v>0</v>
      </c>
      <c r="D145" s="88">
        <v>0</v>
      </c>
      <c r="E145" s="88">
        <v>0</v>
      </c>
      <c r="F145" s="88">
        <v>0</v>
      </c>
      <c r="G145" s="88">
        <v>0</v>
      </c>
      <c r="H145" s="88">
        <v>0</v>
      </c>
      <c r="I145" s="88">
        <v>0</v>
      </c>
      <c r="J145" s="12"/>
      <c r="K145" s="17">
        <f t="shared" si="0"/>
        <v>1</v>
      </c>
      <c r="L145" s="17">
        <f t="shared" si="1"/>
        <v>3</v>
      </c>
      <c r="M145" s="71"/>
      <c r="N145" s="72"/>
      <c r="O145" s="71"/>
      <c r="P145" s="73"/>
      <c r="Q145" s="73"/>
      <c r="S145"/>
      <c r="T145"/>
      <c r="U145"/>
      <c r="W145"/>
      <c r="X145"/>
      <c r="Y145"/>
      <c r="AA145"/>
      <c r="AB145"/>
      <c r="AC145"/>
      <c r="AE145"/>
      <c r="AF145"/>
      <c r="AG145"/>
      <c r="AI145"/>
      <c r="AJ145"/>
      <c r="AK145"/>
    </row>
    <row r="146" spans="1:37" ht="25.5" customHeight="1" x14ac:dyDescent="0.2">
      <c r="A146" s="10"/>
      <c r="B146" s="86">
        <v>43410</v>
      </c>
      <c r="C146" s="88">
        <v>0</v>
      </c>
      <c r="D146" s="88">
        <v>0</v>
      </c>
      <c r="E146" s="88">
        <v>0</v>
      </c>
      <c r="F146" s="88">
        <v>0</v>
      </c>
      <c r="G146" s="88">
        <v>0</v>
      </c>
      <c r="H146" s="88">
        <v>0</v>
      </c>
      <c r="I146" s="88">
        <v>0</v>
      </c>
      <c r="J146" s="12"/>
      <c r="K146" s="17">
        <f t="shared" si="0"/>
        <v>1</v>
      </c>
      <c r="L146" s="17">
        <f t="shared" si="1"/>
        <v>3</v>
      </c>
      <c r="M146" s="71"/>
      <c r="N146" s="72"/>
      <c r="O146" s="71"/>
      <c r="P146" s="73"/>
      <c r="Q146" s="73"/>
      <c r="S146"/>
      <c r="T146"/>
      <c r="U146"/>
      <c r="W146"/>
      <c r="X146"/>
      <c r="Y146"/>
      <c r="AA146"/>
      <c r="AB146"/>
      <c r="AC146"/>
      <c r="AE146"/>
      <c r="AF146"/>
      <c r="AG146"/>
      <c r="AI146"/>
      <c r="AJ146"/>
      <c r="AK146"/>
    </row>
    <row r="147" spans="1:37" ht="25.5" customHeight="1" x14ac:dyDescent="0.2">
      <c r="A147" s="10"/>
      <c r="B147" s="86">
        <v>43411</v>
      </c>
      <c r="C147" s="88">
        <v>0</v>
      </c>
      <c r="D147" s="88">
        <v>0</v>
      </c>
      <c r="E147" s="88">
        <v>1</v>
      </c>
      <c r="F147" s="88">
        <v>0</v>
      </c>
      <c r="G147" s="88">
        <v>0</v>
      </c>
      <c r="H147" s="88">
        <v>0</v>
      </c>
      <c r="I147" s="88">
        <v>0</v>
      </c>
      <c r="J147" s="12"/>
      <c r="K147" s="17">
        <f t="shared" si="0"/>
        <v>1</v>
      </c>
      <c r="L147" s="17">
        <f t="shared" si="1"/>
        <v>3</v>
      </c>
      <c r="M147" s="71"/>
      <c r="N147" s="72"/>
      <c r="O147" s="71"/>
      <c r="P147" s="73"/>
      <c r="Q147" s="73"/>
      <c r="S147"/>
      <c r="T147"/>
      <c r="U147"/>
      <c r="W147"/>
      <c r="X147"/>
      <c r="Y147"/>
      <c r="AA147"/>
      <c r="AB147"/>
      <c r="AC147"/>
      <c r="AE147"/>
      <c r="AF147"/>
      <c r="AG147"/>
      <c r="AI147"/>
      <c r="AJ147"/>
      <c r="AK147"/>
    </row>
    <row r="148" spans="1:37" ht="25.5" customHeight="1" x14ac:dyDescent="0.2">
      <c r="A148" s="10"/>
      <c r="B148" s="86">
        <v>43413</v>
      </c>
      <c r="C148" s="88">
        <v>0</v>
      </c>
      <c r="D148" s="88">
        <v>0</v>
      </c>
      <c r="E148" s="88">
        <v>0</v>
      </c>
      <c r="F148" s="88">
        <v>0</v>
      </c>
      <c r="G148" s="88">
        <v>0</v>
      </c>
      <c r="H148" s="88">
        <v>0</v>
      </c>
      <c r="I148" s="88">
        <v>0</v>
      </c>
      <c r="J148" s="12"/>
      <c r="K148" s="17">
        <f t="shared" si="0"/>
        <v>1</v>
      </c>
      <c r="L148" s="17">
        <f t="shared" si="1"/>
        <v>3</v>
      </c>
      <c r="M148" s="71"/>
      <c r="N148" s="72"/>
      <c r="O148" s="71"/>
      <c r="P148" s="73"/>
      <c r="Q148" s="73"/>
      <c r="S148"/>
      <c r="T148"/>
      <c r="U148"/>
      <c r="W148"/>
      <c r="X148"/>
      <c r="Y148"/>
      <c r="AA148"/>
      <c r="AB148"/>
      <c r="AC148"/>
      <c r="AE148"/>
      <c r="AF148"/>
      <c r="AG148"/>
      <c r="AI148"/>
      <c r="AJ148"/>
      <c r="AK148"/>
    </row>
    <row r="149" spans="1:37" ht="25.5" customHeight="1" x14ac:dyDescent="0.2">
      <c r="A149" s="10"/>
      <c r="B149" s="86">
        <v>43414</v>
      </c>
      <c r="C149" s="88">
        <v>1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12"/>
      <c r="K149" s="17">
        <f t="shared" si="0"/>
        <v>1</v>
      </c>
      <c r="L149" s="17">
        <f t="shared" si="1"/>
        <v>3</v>
      </c>
      <c r="M149" s="71"/>
      <c r="N149" s="72"/>
      <c r="O149" s="71"/>
      <c r="P149" s="73"/>
      <c r="Q149" s="73"/>
      <c r="S149"/>
      <c r="T149"/>
      <c r="U149"/>
      <c r="W149"/>
      <c r="X149"/>
      <c r="Y149"/>
      <c r="AA149"/>
      <c r="AB149"/>
      <c r="AC149"/>
      <c r="AE149"/>
      <c r="AF149"/>
      <c r="AG149"/>
      <c r="AI149"/>
      <c r="AJ149"/>
      <c r="AK149"/>
    </row>
    <row r="150" spans="1:37" ht="25.5" customHeight="1" x14ac:dyDescent="0.2">
      <c r="A150" s="10"/>
      <c r="B150" s="86">
        <v>43416</v>
      </c>
      <c r="C150" s="88">
        <v>0</v>
      </c>
      <c r="D150" s="88">
        <v>0</v>
      </c>
      <c r="E150" s="88">
        <v>0</v>
      </c>
      <c r="F150" s="88">
        <v>0</v>
      </c>
      <c r="G150" s="88">
        <v>0</v>
      </c>
      <c r="H150" s="88">
        <v>0</v>
      </c>
      <c r="I150" s="88">
        <v>0</v>
      </c>
      <c r="J150" s="12"/>
      <c r="K150" s="17">
        <f t="shared" si="0"/>
        <v>1</v>
      </c>
      <c r="L150" s="17">
        <f t="shared" si="1"/>
        <v>3</v>
      </c>
      <c r="M150" s="71"/>
      <c r="N150" s="72"/>
      <c r="O150" s="71"/>
      <c r="P150" s="73"/>
      <c r="Q150" s="73"/>
      <c r="S150"/>
      <c r="T150"/>
      <c r="U150"/>
      <c r="W150"/>
      <c r="X150"/>
      <c r="Y150"/>
      <c r="AA150"/>
      <c r="AB150"/>
      <c r="AC150"/>
      <c r="AE150"/>
      <c r="AF150"/>
      <c r="AG150"/>
      <c r="AI150"/>
      <c r="AJ150"/>
      <c r="AK150"/>
    </row>
    <row r="151" spans="1:37" s="80" customFormat="1" ht="25.5" customHeight="1" x14ac:dyDescent="0.2">
      <c r="A151" s="89"/>
      <c r="B151" s="86">
        <v>43420</v>
      </c>
      <c r="C151" s="88">
        <v>0</v>
      </c>
      <c r="D151" s="88">
        <v>0</v>
      </c>
      <c r="E151" s="88">
        <v>0</v>
      </c>
      <c r="F151" s="88">
        <v>0</v>
      </c>
      <c r="G151" s="88">
        <v>0</v>
      </c>
      <c r="H151" s="88">
        <v>0</v>
      </c>
      <c r="I151" s="88">
        <v>0</v>
      </c>
      <c r="J151" s="75"/>
      <c r="K151" s="79">
        <f t="shared" si="0"/>
        <v>1</v>
      </c>
      <c r="L151" s="79">
        <f t="shared" si="1"/>
        <v>3</v>
      </c>
      <c r="M151" s="91"/>
      <c r="N151" s="92"/>
      <c r="O151" s="91"/>
      <c r="P151" s="93"/>
      <c r="Q151" s="93"/>
      <c r="S151" s="94"/>
      <c r="T151" s="94"/>
      <c r="U151" s="94"/>
      <c r="W151" s="94"/>
      <c r="X151" s="94"/>
      <c r="Y151" s="94"/>
      <c r="AA151" s="94"/>
      <c r="AB151" s="94"/>
      <c r="AC151" s="94"/>
      <c r="AE151" s="94"/>
      <c r="AF151" s="94"/>
      <c r="AG151" s="94"/>
      <c r="AI151" s="94"/>
      <c r="AJ151" s="94"/>
      <c r="AK151" s="94"/>
    </row>
    <row r="152" spans="1:37" s="80" customFormat="1" ht="25.5" customHeight="1" x14ac:dyDescent="0.2">
      <c r="A152" s="89"/>
      <c r="B152" s="86">
        <v>43423</v>
      </c>
      <c r="C152" s="88">
        <v>0</v>
      </c>
      <c r="D152" s="88">
        <v>0</v>
      </c>
      <c r="E152" s="88">
        <v>0</v>
      </c>
      <c r="F152" s="88">
        <v>0</v>
      </c>
      <c r="G152" s="88">
        <v>0</v>
      </c>
      <c r="H152" s="88">
        <v>0</v>
      </c>
      <c r="I152" s="88">
        <v>0</v>
      </c>
      <c r="J152" s="75"/>
      <c r="K152" s="79">
        <f t="shared" si="0"/>
        <v>1</v>
      </c>
      <c r="L152" s="79">
        <f t="shared" si="1"/>
        <v>3</v>
      </c>
      <c r="M152" s="91"/>
      <c r="N152" s="92"/>
      <c r="O152" s="91"/>
      <c r="P152" s="93"/>
      <c r="Q152" s="93"/>
      <c r="S152" s="94"/>
      <c r="T152" s="94"/>
      <c r="U152" s="94"/>
      <c r="W152" s="94"/>
      <c r="X152" s="94"/>
      <c r="Y152" s="94"/>
      <c r="AA152" s="94"/>
      <c r="AB152" s="94"/>
      <c r="AC152" s="94"/>
      <c r="AE152" s="94"/>
      <c r="AF152" s="94"/>
      <c r="AG152" s="94"/>
      <c r="AI152" s="94"/>
      <c r="AJ152" s="94"/>
      <c r="AK152" s="94"/>
    </row>
    <row r="153" spans="1:37" s="80" customFormat="1" ht="25.5" customHeight="1" x14ac:dyDescent="0.2">
      <c r="A153" s="89"/>
      <c r="B153" s="86">
        <v>43426</v>
      </c>
      <c r="C153" s="88">
        <v>0</v>
      </c>
      <c r="D153" s="88">
        <v>0</v>
      </c>
      <c r="E153" s="88">
        <v>0</v>
      </c>
      <c r="F153" s="88">
        <v>0</v>
      </c>
      <c r="G153" s="88">
        <v>0</v>
      </c>
      <c r="H153" s="88">
        <v>0</v>
      </c>
      <c r="I153" s="88">
        <v>0</v>
      </c>
      <c r="J153" s="75"/>
      <c r="K153" s="79">
        <f t="shared" si="0"/>
        <v>1</v>
      </c>
      <c r="L153" s="79">
        <f t="shared" si="1"/>
        <v>3</v>
      </c>
      <c r="M153" s="91"/>
      <c r="N153" s="92"/>
      <c r="O153" s="91"/>
      <c r="P153" s="93"/>
      <c r="Q153" s="93"/>
      <c r="S153" s="94"/>
      <c r="T153" s="94"/>
      <c r="U153" s="94"/>
      <c r="W153" s="94"/>
      <c r="X153" s="94"/>
      <c r="Y153" s="94"/>
      <c r="AA153" s="94"/>
      <c r="AB153" s="94"/>
      <c r="AC153" s="94"/>
      <c r="AE153" s="94"/>
      <c r="AF153" s="94"/>
      <c r="AG153" s="94"/>
      <c r="AI153" s="94"/>
      <c r="AJ153" s="94"/>
      <c r="AK153" s="94"/>
    </row>
    <row r="154" spans="1:37" s="80" customFormat="1" ht="25.5" customHeight="1" x14ac:dyDescent="0.2">
      <c r="A154" s="89"/>
      <c r="B154" s="86">
        <v>43426</v>
      </c>
      <c r="C154" s="88">
        <v>1</v>
      </c>
      <c r="D154" s="88">
        <v>0</v>
      </c>
      <c r="E154" s="88">
        <v>0</v>
      </c>
      <c r="F154" s="88">
        <v>0</v>
      </c>
      <c r="G154" s="88">
        <v>0</v>
      </c>
      <c r="H154" s="88">
        <v>0</v>
      </c>
      <c r="I154" s="88">
        <v>0</v>
      </c>
      <c r="J154" s="75"/>
      <c r="K154" s="79">
        <f t="shared" si="0"/>
        <v>1</v>
      </c>
      <c r="L154" s="79">
        <f t="shared" si="1"/>
        <v>3</v>
      </c>
      <c r="M154" s="91"/>
      <c r="N154" s="92"/>
      <c r="O154" s="91"/>
      <c r="P154" s="93"/>
      <c r="Q154" s="93"/>
      <c r="S154" s="94"/>
      <c r="T154" s="94"/>
      <c r="U154" s="94"/>
      <c r="W154" s="94"/>
      <c r="X154" s="94"/>
      <c r="Y154" s="94"/>
      <c r="AA154" s="94"/>
      <c r="AB154" s="94"/>
      <c r="AC154" s="94"/>
      <c r="AE154" s="94"/>
      <c r="AF154" s="94"/>
      <c r="AG154" s="94"/>
      <c r="AI154" s="94"/>
      <c r="AJ154" s="94"/>
      <c r="AK154" s="94"/>
    </row>
    <row r="155" spans="1:37" s="80" customFormat="1" ht="25.5" customHeight="1" x14ac:dyDescent="0.2">
      <c r="A155" s="89"/>
      <c r="B155" s="86">
        <v>43430</v>
      </c>
      <c r="C155" s="88">
        <v>0</v>
      </c>
      <c r="D155" s="88">
        <v>0</v>
      </c>
      <c r="E155" s="88">
        <v>0</v>
      </c>
      <c r="F155" s="88">
        <v>0</v>
      </c>
      <c r="G155" s="88">
        <v>0</v>
      </c>
      <c r="H155" s="88">
        <v>0</v>
      </c>
      <c r="I155" s="88">
        <v>0</v>
      </c>
      <c r="J155" s="75"/>
      <c r="K155" s="79">
        <f t="shared" si="0"/>
        <v>1</v>
      </c>
      <c r="L155" s="79">
        <f t="shared" si="1"/>
        <v>3</v>
      </c>
      <c r="M155" s="91"/>
      <c r="N155" s="92"/>
      <c r="O155" s="91"/>
      <c r="P155" s="93"/>
      <c r="Q155" s="93"/>
      <c r="S155" s="94"/>
      <c r="T155" s="94"/>
      <c r="U155" s="94"/>
      <c r="W155" s="94"/>
      <c r="X155" s="94"/>
      <c r="Y155" s="94"/>
      <c r="AA155" s="94"/>
      <c r="AB155" s="94"/>
      <c r="AC155" s="94"/>
      <c r="AE155" s="94"/>
      <c r="AF155" s="94"/>
      <c r="AG155" s="94"/>
      <c r="AI155" s="94"/>
      <c r="AJ155" s="94"/>
      <c r="AK155" s="94"/>
    </row>
    <row r="156" spans="1:37" s="80" customFormat="1" ht="25.5" customHeight="1" x14ac:dyDescent="0.2">
      <c r="A156" s="89"/>
      <c r="B156" s="86">
        <v>43431</v>
      </c>
      <c r="C156" s="88">
        <v>0</v>
      </c>
      <c r="D156" s="88">
        <v>0</v>
      </c>
      <c r="E156" s="88">
        <v>0</v>
      </c>
      <c r="F156" s="88">
        <v>0</v>
      </c>
      <c r="G156" s="88">
        <v>0</v>
      </c>
      <c r="H156" s="88">
        <v>0</v>
      </c>
      <c r="I156" s="88">
        <v>0</v>
      </c>
      <c r="J156" s="75"/>
      <c r="K156" s="79">
        <f t="shared" si="0"/>
        <v>1</v>
      </c>
      <c r="L156" s="79">
        <f t="shared" si="1"/>
        <v>3</v>
      </c>
      <c r="M156" s="91"/>
      <c r="N156" s="92"/>
      <c r="O156" s="91"/>
      <c r="P156" s="93"/>
      <c r="Q156" s="93"/>
      <c r="S156" s="94"/>
      <c r="T156" s="94"/>
      <c r="U156" s="94"/>
      <c r="W156" s="94"/>
      <c r="X156" s="94"/>
      <c r="Y156" s="94"/>
      <c r="AA156" s="94"/>
      <c r="AB156" s="94"/>
      <c r="AC156" s="94"/>
      <c r="AE156" s="94"/>
      <c r="AF156" s="94"/>
      <c r="AG156" s="94"/>
      <c r="AI156" s="94"/>
      <c r="AJ156" s="94"/>
      <c r="AK156" s="94"/>
    </row>
    <row r="157" spans="1:37" ht="25.5" customHeight="1" x14ac:dyDescent="0.2">
      <c r="A157" s="10"/>
      <c r="B157" s="86">
        <v>43432</v>
      </c>
      <c r="C157" s="88">
        <v>0</v>
      </c>
      <c r="D157" s="88">
        <v>0</v>
      </c>
      <c r="E157" s="88">
        <v>0</v>
      </c>
      <c r="F157" s="88">
        <v>0</v>
      </c>
      <c r="G157" s="88">
        <v>0</v>
      </c>
      <c r="H157" s="88">
        <v>0</v>
      </c>
      <c r="I157" s="88">
        <v>0</v>
      </c>
      <c r="J157" s="75"/>
      <c r="K157" s="79">
        <f t="shared" si="0"/>
        <v>1</v>
      </c>
      <c r="L157" s="79">
        <f t="shared" si="1"/>
        <v>3</v>
      </c>
      <c r="M157" s="71"/>
      <c r="N157" s="72"/>
      <c r="O157" s="71"/>
      <c r="P157" s="73"/>
      <c r="Q157" s="73"/>
      <c r="S157"/>
      <c r="T157"/>
      <c r="U157"/>
      <c r="W157"/>
      <c r="X157"/>
      <c r="Y157"/>
      <c r="AA157"/>
      <c r="AB157"/>
      <c r="AC157"/>
      <c r="AE157"/>
      <c r="AF157"/>
      <c r="AG157"/>
      <c r="AI157"/>
      <c r="AJ157"/>
      <c r="AK157"/>
    </row>
    <row r="158" spans="1:37" ht="25.5" customHeight="1" x14ac:dyDescent="0.2">
      <c r="A158" s="10"/>
      <c r="B158" s="86">
        <v>43434</v>
      </c>
      <c r="C158" s="88">
        <v>1</v>
      </c>
      <c r="D158" s="88">
        <v>0</v>
      </c>
      <c r="E158" s="88">
        <v>0</v>
      </c>
      <c r="F158" s="88">
        <v>0</v>
      </c>
      <c r="G158" s="88">
        <v>0</v>
      </c>
      <c r="H158" s="88">
        <v>0</v>
      </c>
      <c r="I158" s="88">
        <v>0</v>
      </c>
      <c r="J158" s="75"/>
      <c r="K158" s="17">
        <f t="shared" si="0"/>
        <v>1</v>
      </c>
      <c r="L158" s="17">
        <f t="shared" si="1"/>
        <v>3</v>
      </c>
      <c r="M158" s="71"/>
      <c r="N158" s="72"/>
      <c r="O158" s="71"/>
      <c r="P158" s="73"/>
      <c r="Q158" s="73"/>
      <c r="S158"/>
      <c r="T158"/>
      <c r="U158"/>
      <c r="W158"/>
      <c r="X158"/>
      <c r="Y158"/>
      <c r="AA158"/>
      <c r="AB158"/>
      <c r="AC158"/>
      <c r="AE158"/>
      <c r="AF158"/>
      <c r="AG158"/>
      <c r="AI158"/>
      <c r="AJ158"/>
      <c r="AK158"/>
    </row>
    <row r="159" spans="1:37" ht="25.5" customHeight="1" x14ac:dyDescent="0.2">
      <c r="A159" s="10"/>
      <c r="B159" s="86">
        <v>43437</v>
      </c>
      <c r="C159" s="88">
        <v>0</v>
      </c>
      <c r="D159" s="88">
        <v>0</v>
      </c>
      <c r="E159" s="88">
        <v>1</v>
      </c>
      <c r="F159" s="88">
        <v>0</v>
      </c>
      <c r="G159" s="88">
        <v>0</v>
      </c>
      <c r="H159" s="88">
        <v>0</v>
      </c>
      <c r="I159" s="88">
        <v>0</v>
      </c>
      <c r="J159" s="75"/>
      <c r="K159" s="17">
        <f t="shared" si="0"/>
        <v>1</v>
      </c>
      <c r="L159" s="17">
        <f t="shared" si="1"/>
        <v>3</v>
      </c>
      <c r="M159" s="71"/>
      <c r="N159" s="72"/>
      <c r="O159" s="71"/>
      <c r="P159" s="73"/>
      <c r="Q159" s="73"/>
      <c r="S159"/>
      <c r="T159"/>
      <c r="U159"/>
      <c r="W159"/>
      <c r="X159"/>
      <c r="Y159"/>
      <c r="AA159"/>
      <c r="AB159"/>
      <c r="AC159"/>
      <c r="AE159"/>
      <c r="AF159"/>
      <c r="AG159"/>
      <c r="AI159"/>
      <c r="AJ159"/>
      <c r="AK159"/>
    </row>
    <row r="160" spans="1:37" ht="25.5" customHeight="1" x14ac:dyDescent="0.2">
      <c r="A160" s="10"/>
      <c r="B160" s="86">
        <v>43438</v>
      </c>
      <c r="C160" s="88">
        <v>0</v>
      </c>
      <c r="D160" s="88">
        <v>0</v>
      </c>
      <c r="E160" s="88">
        <v>0</v>
      </c>
      <c r="F160" s="88">
        <v>0</v>
      </c>
      <c r="G160" s="88">
        <v>0</v>
      </c>
      <c r="H160" s="88">
        <v>0</v>
      </c>
      <c r="I160" s="88">
        <v>0</v>
      </c>
      <c r="J160" s="75"/>
      <c r="K160" s="17">
        <f t="shared" si="0"/>
        <v>1</v>
      </c>
      <c r="L160" s="17">
        <f t="shared" si="1"/>
        <v>3</v>
      </c>
      <c r="M160" s="71"/>
      <c r="N160" s="72"/>
      <c r="O160" s="71"/>
      <c r="P160" s="73"/>
      <c r="Q160" s="73"/>
      <c r="S160"/>
      <c r="T160"/>
      <c r="U160"/>
      <c r="W160"/>
      <c r="X160"/>
      <c r="Y160"/>
      <c r="AA160"/>
      <c r="AB160"/>
      <c r="AC160"/>
      <c r="AE160"/>
      <c r="AF160"/>
      <c r="AG160"/>
      <c r="AI160"/>
      <c r="AJ160"/>
      <c r="AK160"/>
    </row>
    <row r="161" spans="1:37" ht="25.5" customHeight="1" x14ac:dyDescent="0.2">
      <c r="A161" s="10"/>
      <c r="B161" s="86">
        <v>43439</v>
      </c>
      <c r="C161" s="88">
        <v>0</v>
      </c>
      <c r="D161" s="88">
        <v>0</v>
      </c>
      <c r="E161" s="88">
        <v>0</v>
      </c>
      <c r="F161" s="88">
        <v>0</v>
      </c>
      <c r="G161" s="88">
        <v>0</v>
      </c>
      <c r="H161" s="88">
        <v>0</v>
      </c>
      <c r="I161" s="88">
        <v>0</v>
      </c>
      <c r="J161" s="75"/>
      <c r="K161" s="17">
        <f t="shared" si="0"/>
        <v>1</v>
      </c>
      <c r="L161" s="17">
        <f t="shared" si="1"/>
        <v>3</v>
      </c>
      <c r="M161" s="71"/>
      <c r="N161" s="72"/>
      <c r="O161" s="71"/>
      <c r="P161" s="73"/>
      <c r="Q161" s="73"/>
      <c r="S161"/>
      <c r="T161"/>
      <c r="U161"/>
      <c r="W161"/>
      <c r="X161"/>
      <c r="Y161"/>
      <c r="AA161"/>
      <c r="AB161"/>
      <c r="AC161"/>
      <c r="AE161"/>
      <c r="AF161"/>
      <c r="AG161"/>
      <c r="AI161"/>
      <c r="AJ161"/>
      <c r="AK161"/>
    </row>
    <row r="162" spans="1:37" ht="25.5" customHeight="1" x14ac:dyDescent="0.2">
      <c r="A162" s="10"/>
      <c r="B162" s="86">
        <v>43441</v>
      </c>
      <c r="C162" s="88">
        <v>0</v>
      </c>
      <c r="D162" s="88">
        <v>0</v>
      </c>
      <c r="E162" s="88">
        <v>0</v>
      </c>
      <c r="F162" s="88">
        <v>0</v>
      </c>
      <c r="G162" s="88">
        <v>0</v>
      </c>
      <c r="H162" s="88">
        <v>0</v>
      </c>
      <c r="I162" s="88">
        <v>0</v>
      </c>
      <c r="J162" s="75"/>
      <c r="K162" s="17">
        <f t="shared" si="0"/>
        <v>1</v>
      </c>
      <c r="L162" s="17">
        <f t="shared" si="1"/>
        <v>3</v>
      </c>
      <c r="M162" s="71"/>
      <c r="N162" s="72"/>
      <c r="O162" s="71"/>
      <c r="P162" s="73"/>
      <c r="Q162" s="73"/>
      <c r="S162"/>
      <c r="T162"/>
      <c r="U162"/>
      <c r="W162"/>
      <c r="X162"/>
      <c r="Y162"/>
      <c r="AA162"/>
      <c r="AB162"/>
      <c r="AC162"/>
      <c r="AE162"/>
      <c r="AF162"/>
      <c r="AG162"/>
      <c r="AI162"/>
      <c r="AJ162"/>
      <c r="AK162"/>
    </row>
    <row r="163" spans="1:37" ht="25.5" customHeight="1" x14ac:dyDescent="0.2">
      <c r="A163" s="10"/>
      <c r="B163" s="86">
        <v>43444</v>
      </c>
      <c r="C163" s="88">
        <v>0</v>
      </c>
      <c r="D163" s="88">
        <v>0</v>
      </c>
      <c r="E163" s="88">
        <v>0</v>
      </c>
      <c r="F163" s="88">
        <v>0</v>
      </c>
      <c r="G163" s="88">
        <v>0</v>
      </c>
      <c r="H163" s="88">
        <v>0</v>
      </c>
      <c r="I163" s="88">
        <v>0</v>
      </c>
      <c r="J163" s="75"/>
      <c r="K163" s="17">
        <f t="shared" si="0"/>
        <v>1</v>
      </c>
      <c r="L163" s="17">
        <f t="shared" si="1"/>
        <v>3</v>
      </c>
      <c r="M163" s="71"/>
      <c r="N163" s="72"/>
      <c r="O163" s="71"/>
      <c r="P163" s="73"/>
      <c r="Q163" s="73"/>
      <c r="S163"/>
      <c r="T163"/>
      <c r="U163"/>
      <c r="W163"/>
      <c r="X163"/>
      <c r="Y163"/>
      <c r="AA163"/>
      <c r="AB163"/>
      <c r="AC163"/>
      <c r="AE163"/>
      <c r="AF163"/>
      <c r="AG163"/>
      <c r="AI163"/>
      <c r="AJ163"/>
      <c r="AK163"/>
    </row>
    <row r="164" spans="1:37" ht="25.5" customHeight="1" x14ac:dyDescent="0.2">
      <c r="A164" s="10"/>
      <c r="B164" s="86">
        <v>43446</v>
      </c>
      <c r="C164" s="88">
        <v>0</v>
      </c>
      <c r="D164" s="88">
        <v>0</v>
      </c>
      <c r="E164" s="88">
        <v>0</v>
      </c>
      <c r="F164" s="88">
        <v>0</v>
      </c>
      <c r="G164" s="88">
        <v>0</v>
      </c>
      <c r="H164" s="88">
        <v>0</v>
      </c>
      <c r="I164" s="88">
        <v>0</v>
      </c>
      <c r="J164" s="75"/>
      <c r="K164" s="17">
        <f t="shared" si="0"/>
        <v>1</v>
      </c>
      <c r="L164" s="17">
        <f t="shared" si="1"/>
        <v>3</v>
      </c>
      <c r="M164" s="71"/>
      <c r="N164" s="72"/>
      <c r="O164" s="71"/>
      <c r="P164" s="73"/>
      <c r="Q164" s="73"/>
      <c r="S164"/>
      <c r="T164"/>
      <c r="U164"/>
      <c r="W164"/>
      <c r="X164"/>
      <c r="Y164"/>
      <c r="AA164"/>
      <c r="AB164"/>
      <c r="AC164"/>
      <c r="AE164"/>
      <c r="AF164"/>
      <c r="AG164"/>
      <c r="AI164"/>
      <c r="AJ164"/>
      <c r="AK164"/>
    </row>
    <row r="165" spans="1:37" ht="25.5" customHeight="1" x14ac:dyDescent="0.2">
      <c r="A165" s="10"/>
      <c r="B165" s="86">
        <v>43450</v>
      </c>
      <c r="C165" s="88">
        <v>0</v>
      </c>
      <c r="D165" s="88">
        <v>0</v>
      </c>
      <c r="E165" s="88">
        <v>0</v>
      </c>
      <c r="F165" s="88">
        <v>0</v>
      </c>
      <c r="G165" s="88">
        <v>0</v>
      </c>
      <c r="H165" s="88">
        <v>0</v>
      </c>
      <c r="I165" s="88">
        <v>0</v>
      </c>
      <c r="J165" s="75"/>
      <c r="K165" s="17">
        <f t="shared" si="0"/>
        <v>1</v>
      </c>
      <c r="L165" s="17">
        <f t="shared" si="1"/>
        <v>3</v>
      </c>
      <c r="M165" s="71"/>
      <c r="N165" s="72"/>
      <c r="O165" s="71"/>
      <c r="P165" s="73"/>
      <c r="Q165" s="73"/>
      <c r="S165"/>
      <c r="T165"/>
      <c r="U165"/>
      <c r="W165"/>
      <c r="X165"/>
      <c r="Y165"/>
      <c r="AA165"/>
      <c r="AB165"/>
      <c r="AC165"/>
      <c r="AE165"/>
      <c r="AF165"/>
      <c r="AG165"/>
      <c r="AI165"/>
      <c r="AJ165"/>
      <c r="AK165"/>
    </row>
    <row r="166" spans="1:37" ht="25.5" customHeight="1" x14ac:dyDescent="0.2">
      <c r="A166" s="10"/>
      <c r="B166" s="86">
        <v>43452</v>
      </c>
      <c r="C166" s="88">
        <v>0</v>
      </c>
      <c r="D166" s="88">
        <v>0</v>
      </c>
      <c r="E166" s="88">
        <v>0</v>
      </c>
      <c r="F166" s="88">
        <v>0</v>
      </c>
      <c r="G166" s="88">
        <v>0</v>
      </c>
      <c r="H166" s="88">
        <v>0</v>
      </c>
      <c r="I166" s="88">
        <v>0</v>
      </c>
      <c r="J166" s="75"/>
      <c r="K166" s="17">
        <f t="shared" si="0"/>
        <v>1</v>
      </c>
      <c r="L166" s="17">
        <f t="shared" si="1"/>
        <v>3</v>
      </c>
      <c r="M166" s="71"/>
      <c r="N166" s="72"/>
      <c r="O166" s="71"/>
      <c r="P166" s="73"/>
      <c r="Q166" s="73"/>
      <c r="S166"/>
      <c r="T166"/>
      <c r="U166"/>
      <c r="W166"/>
      <c r="X166"/>
      <c r="Y166"/>
      <c r="AA166"/>
      <c r="AB166"/>
      <c r="AC166"/>
      <c r="AE166"/>
      <c r="AF166"/>
      <c r="AG166"/>
      <c r="AI166"/>
      <c r="AJ166"/>
      <c r="AK166"/>
    </row>
    <row r="167" spans="1:37" ht="25.5" customHeight="1" x14ac:dyDescent="0.2">
      <c r="A167" s="10"/>
      <c r="B167" s="86">
        <v>43454</v>
      </c>
      <c r="C167" s="88">
        <v>0</v>
      </c>
      <c r="D167" s="88">
        <v>0</v>
      </c>
      <c r="E167" s="88">
        <v>0</v>
      </c>
      <c r="F167" s="88">
        <v>0</v>
      </c>
      <c r="G167" s="88">
        <v>0</v>
      </c>
      <c r="H167" s="88">
        <v>0</v>
      </c>
      <c r="I167" s="88">
        <v>0</v>
      </c>
      <c r="J167" s="75"/>
      <c r="K167" s="17">
        <f t="shared" si="0"/>
        <v>1</v>
      </c>
      <c r="L167" s="17">
        <f t="shared" si="1"/>
        <v>3</v>
      </c>
      <c r="M167" s="71"/>
      <c r="N167" s="72"/>
      <c r="O167" s="71"/>
      <c r="P167" s="73"/>
      <c r="Q167" s="73"/>
      <c r="S167"/>
      <c r="T167"/>
      <c r="U167"/>
      <c r="W167"/>
      <c r="X167"/>
      <c r="Y167"/>
      <c r="AA167"/>
      <c r="AB167"/>
      <c r="AC167"/>
      <c r="AE167"/>
      <c r="AF167"/>
      <c r="AG167"/>
      <c r="AI167"/>
      <c r="AJ167"/>
      <c r="AK167"/>
    </row>
    <row r="168" spans="1:37" ht="25.5" customHeight="1" x14ac:dyDescent="0.2">
      <c r="A168" s="10"/>
      <c r="B168" s="86">
        <v>43455</v>
      </c>
      <c r="C168" s="88">
        <v>0</v>
      </c>
      <c r="D168" s="88">
        <v>0</v>
      </c>
      <c r="E168" s="88">
        <v>0</v>
      </c>
      <c r="F168" s="88">
        <v>0</v>
      </c>
      <c r="G168" s="88">
        <v>0</v>
      </c>
      <c r="H168" s="88">
        <v>0</v>
      </c>
      <c r="I168" s="88">
        <v>0</v>
      </c>
      <c r="J168" s="75"/>
      <c r="K168" s="17">
        <f t="shared" si="0"/>
        <v>1</v>
      </c>
      <c r="L168" s="17">
        <f t="shared" si="1"/>
        <v>3</v>
      </c>
      <c r="M168" s="71"/>
      <c r="N168" s="72"/>
      <c r="O168" s="71"/>
      <c r="P168" s="73"/>
      <c r="Q168" s="73"/>
      <c r="S168"/>
      <c r="T168"/>
      <c r="U168"/>
      <c r="W168"/>
      <c r="X168"/>
      <c r="Y168"/>
      <c r="AA168"/>
      <c r="AB168"/>
      <c r="AC168"/>
      <c r="AE168"/>
      <c r="AF168"/>
      <c r="AG168"/>
      <c r="AI168"/>
      <c r="AJ168"/>
      <c r="AK168"/>
    </row>
    <row r="169" spans="1:37" ht="25.5" customHeight="1" x14ac:dyDescent="0.2">
      <c r="A169" s="10"/>
      <c r="B169" s="86">
        <v>43458</v>
      </c>
      <c r="C169" s="88">
        <v>0</v>
      </c>
      <c r="D169" s="88">
        <v>0</v>
      </c>
      <c r="E169" s="88">
        <v>0</v>
      </c>
      <c r="F169" s="88">
        <v>0</v>
      </c>
      <c r="G169" s="88">
        <v>0</v>
      </c>
      <c r="H169" s="88">
        <v>0</v>
      </c>
      <c r="I169" s="88">
        <v>0</v>
      </c>
      <c r="J169" s="75"/>
      <c r="K169" s="17">
        <f t="shared" si="0"/>
        <v>1</v>
      </c>
      <c r="L169" s="17">
        <f t="shared" si="1"/>
        <v>3</v>
      </c>
      <c r="M169" s="71"/>
      <c r="N169" s="72"/>
      <c r="O169" s="71"/>
      <c r="P169" s="73"/>
      <c r="Q169" s="73"/>
      <c r="S169"/>
      <c r="T169"/>
      <c r="U169"/>
      <c r="W169"/>
      <c r="X169"/>
      <c r="Y169"/>
      <c r="AA169"/>
      <c r="AB169"/>
      <c r="AC169"/>
      <c r="AE169"/>
      <c r="AF169"/>
      <c r="AG169"/>
      <c r="AI169"/>
      <c r="AJ169"/>
      <c r="AK169"/>
    </row>
    <row r="170" spans="1:37" ht="25.5" customHeight="1" x14ac:dyDescent="0.2">
      <c r="A170" s="10"/>
      <c r="B170" s="86">
        <v>43462</v>
      </c>
      <c r="C170" s="88">
        <v>0</v>
      </c>
      <c r="D170" s="88">
        <v>0</v>
      </c>
      <c r="E170" s="88">
        <v>1</v>
      </c>
      <c r="F170" s="88">
        <v>0</v>
      </c>
      <c r="G170" s="88">
        <v>0</v>
      </c>
      <c r="H170" s="88">
        <v>0</v>
      </c>
      <c r="I170" s="88">
        <v>0</v>
      </c>
      <c r="J170" s="75"/>
      <c r="K170" s="17">
        <f t="shared" si="0"/>
        <v>1</v>
      </c>
      <c r="L170" s="17">
        <f t="shared" si="1"/>
        <v>3</v>
      </c>
      <c r="M170" s="71"/>
      <c r="N170" s="72"/>
      <c r="O170" s="71"/>
      <c r="P170" s="73"/>
      <c r="Q170" s="73"/>
      <c r="S170"/>
      <c r="T170"/>
      <c r="U170"/>
      <c r="W170"/>
      <c r="X170"/>
      <c r="Y170"/>
      <c r="AA170"/>
      <c r="AB170"/>
      <c r="AC170"/>
      <c r="AE170"/>
      <c r="AF170"/>
      <c r="AG170"/>
      <c r="AI170"/>
      <c r="AJ170"/>
      <c r="AK170"/>
    </row>
    <row r="171" spans="1:37" ht="25.5" customHeight="1" thickBot="1" x14ac:dyDescent="0.25">
      <c r="A171" s="10"/>
      <c r="B171" s="86">
        <v>43462</v>
      </c>
      <c r="C171" s="88">
        <v>0</v>
      </c>
      <c r="D171" s="88">
        <v>0</v>
      </c>
      <c r="E171" s="88">
        <v>0</v>
      </c>
      <c r="F171" s="88">
        <v>1</v>
      </c>
      <c r="G171" s="88">
        <v>0</v>
      </c>
      <c r="H171" s="88">
        <v>0</v>
      </c>
      <c r="I171" s="88">
        <v>0</v>
      </c>
      <c r="J171" s="75"/>
      <c r="K171" s="17">
        <f t="shared" si="0"/>
        <v>1</v>
      </c>
      <c r="L171" s="17">
        <f t="shared" si="1"/>
        <v>3</v>
      </c>
      <c r="M171" s="71"/>
      <c r="N171" s="72"/>
      <c r="O171" s="71"/>
      <c r="P171" s="73"/>
      <c r="Q171" s="73"/>
      <c r="S171"/>
      <c r="T171"/>
      <c r="U171"/>
      <c r="W171"/>
      <c r="X171"/>
      <c r="Y171"/>
      <c r="AA171"/>
      <c r="AB171"/>
      <c r="AC171"/>
      <c r="AE171"/>
      <c r="AF171"/>
      <c r="AG171"/>
      <c r="AI171"/>
      <c r="AJ171"/>
      <c r="AK171"/>
    </row>
    <row r="172" spans="1:37" s="80" customFormat="1" ht="25.5" customHeight="1" thickBot="1" x14ac:dyDescent="0.25">
      <c r="A172" s="89"/>
      <c r="B172" s="119">
        <v>43467</v>
      </c>
      <c r="C172" s="120">
        <v>0</v>
      </c>
      <c r="D172" s="120">
        <v>0</v>
      </c>
      <c r="E172" s="120">
        <v>0</v>
      </c>
      <c r="F172" s="120">
        <v>0</v>
      </c>
      <c r="G172" s="120">
        <v>0</v>
      </c>
      <c r="H172" s="120">
        <v>0</v>
      </c>
      <c r="I172" s="120">
        <v>0</v>
      </c>
      <c r="J172" s="95">
        <v>5</v>
      </c>
      <c r="K172" s="79">
        <f t="shared" si="0"/>
        <v>1</v>
      </c>
      <c r="L172" s="79">
        <f t="shared" si="1"/>
        <v>3</v>
      </c>
      <c r="M172" s="91"/>
      <c r="N172" s="92"/>
      <c r="O172" s="91"/>
      <c r="P172" s="93"/>
      <c r="Q172" s="93"/>
      <c r="S172" s="94"/>
      <c r="T172" s="94"/>
      <c r="U172" s="94"/>
      <c r="W172" s="94"/>
      <c r="X172" s="94"/>
      <c r="Y172" s="94"/>
      <c r="AA172" s="94"/>
      <c r="AB172" s="94"/>
      <c r="AC172" s="94"/>
      <c r="AE172" s="94"/>
      <c r="AF172" s="94"/>
      <c r="AG172" s="94"/>
      <c r="AI172" s="94"/>
      <c r="AJ172" s="94"/>
      <c r="AK172" s="94"/>
    </row>
    <row r="173" spans="1:37" ht="25.5" customHeight="1" thickBot="1" x14ac:dyDescent="0.25">
      <c r="A173" s="10"/>
      <c r="B173" s="116">
        <v>43468</v>
      </c>
      <c r="C173" s="117">
        <v>0</v>
      </c>
      <c r="D173" s="117">
        <v>0</v>
      </c>
      <c r="E173" s="117">
        <v>0</v>
      </c>
      <c r="F173" s="117">
        <v>0</v>
      </c>
      <c r="G173" s="117">
        <v>0</v>
      </c>
      <c r="H173" s="117">
        <v>0</v>
      </c>
      <c r="I173" s="117">
        <v>0</v>
      </c>
      <c r="J173" s="75"/>
      <c r="K173" s="17">
        <f t="shared" si="0"/>
        <v>1</v>
      </c>
      <c r="L173" s="17">
        <f t="shared" si="1"/>
        <v>3</v>
      </c>
      <c r="M173" s="71"/>
      <c r="N173" s="72"/>
      <c r="O173" s="71"/>
      <c r="P173" s="73"/>
      <c r="Q173" s="73"/>
      <c r="S173"/>
      <c r="T173"/>
      <c r="U173"/>
      <c r="W173"/>
      <c r="X173"/>
      <c r="Y173"/>
      <c r="AA173"/>
      <c r="AB173"/>
      <c r="AC173"/>
      <c r="AE173"/>
      <c r="AF173"/>
      <c r="AG173"/>
      <c r="AI173"/>
      <c r="AJ173"/>
      <c r="AK173"/>
    </row>
    <row r="174" spans="1:37" ht="25.5" customHeight="1" thickBot="1" x14ac:dyDescent="0.25">
      <c r="A174" s="10"/>
      <c r="B174" s="116">
        <v>43471</v>
      </c>
      <c r="C174" s="117">
        <v>0</v>
      </c>
      <c r="D174" s="117">
        <v>0</v>
      </c>
      <c r="E174" s="117">
        <v>0</v>
      </c>
      <c r="F174" s="117">
        <v>0</v>
      </c>
      <c r="G174" s="117">
        <v>0</v>
      </c>
      <c r="H174" s="117">
        <v>0</v>
      </c>
      <c r="I174" s="117">
        <v>0</v>
      </c>
      <c r="J174" s="75"/>
      <c r="K174" s="17">
        <f t="shared" si="0"/>
        <v>1</v>
      </c>
      <c r="L174" s="17">
        <f t="shared" si="1"/>
        <v>3</v>
      </c>
      <c r="M174" s="71"/>
      <c r="N174" s="72"/>
      <c r="O174" s="71"/>
      <c r="P174" s="73"/>
      <c r="Q174" s="73"/>
      <c r="S174"/>
      <c r="T174"/>
      <c r="U174"/>
      <c r="W174"/>
      <c r="X174"/>
      <c r="Y174"/>
      <c r="AA174"/>
      <c r="AB174"/>
      <c r="AC174"/>
      <c r="AE174"/>
      <c r="AF174"/>
      <c r="AG174"/>
      <c r="AI174"/>
      <c r="AJ174"/>
      <c r="AK174"/>
    </row>
    <row r="175" spans="1:37" ht="25.5" customHeight="1" thickBot="1" x14ac:dyDescent="0.25">
      <c r="A175" s="10"/>
      <c r="B175" s="116">
        <v>43476</v>
      </c>
      <c r="C175" s="117">
        <v>0</v>
      </c>
      <c r="D175" s="117">
        <v>1</v>
      </c>
      <c r="E175" s="117">
        <v>0</v>
      </c>
      <c r="F175" s="117">
        <v>0</v>
      </c>
      <c r="G175" s="117">
        <v>0</v>
      </c>
      <c r="H175" s="117">
        <v>0</v>
      </c>
      <c r="I175" s="117">
        <v>0</v>
      </c>
      <c r="J175" s="75"/>
      <c r="K175" s="17">
        <f t="shared" si="0"/>
        <v>1</v>
      </c>
      <c r="L175" s="17">
        <f t="shared" si="1"/>
        <v>3</v>
      </c>
      <c r="M175" s="71"/>
      <c r="N175" s="72"/>
      <c r="O175" s="71"/>
      <c r="P175" s="73"/>
      <c r="Q175" s="73"/>
      <c r="S175"/>
      <c r="T175"/>
      <c r="U175"/>
      <c r="W175"/>
      <c r="X175"/>
      <c r="Y175"/>
      <c r="AA175"/>
      <c r="AB175"/>
      <c r="AC175"/>
      <c r="AE175"/>
      <c r="AF175"/>
      <c r="AG175"/>
      <c r="AI175"/>
      <c r="AJ175"/>
      <c r="AK175"/>
    </row>
    <row r="176" spans="1:37" ht="25.5" customHeight="1" thickBot="1" x14ac:dyDescent="0.25">
      <c r="A176" s="10"/>
      <c r="B176" s="116">
        <v>43476</v>
      </c>
      <c r="C176" s="117">
        <v>0</v>
      </c>
      <c r="D176" s="117">
        <v>0</v>
      </c>
      <c r="E176" s="117">
        <v>0</v>
      </c>
      <c r="F176" s="117">
        <v>0</v>
      </c>
      <c r="G176" s="117">
        <v>0</v>
      </c>
      <c r="H176" s="117">
        <v>0</v>
      </c>
      <c r="I176" s="117">
        <v>0</v>
      </c>
      <c r="J176" s="75"/>
      <c r="K176" s="17">
        <f t="shared" si="0"/>
        <v>1</v>
      </c>
      <c r="L176" s="17">
        <f t="shared" si="1"/>
        <v>3</v>
      </c>
      <c r="M176" s="71"/>
      <c r="N176" s="72"/>
      <c r="O176" s="71"/>
      <c r="P176" s="73"/>
      <c r="Q176" s="73"/>
      <c r="S176"/>
      <c r="T176"/>
      <c r="U176"/>
      <c r="W176"/>
      <c r="X176"/>
      <c r="Y176"/>
      <c r="AA176"/>
      <c r="AB176"/>
      <c r="AC176"/>
      <c r="AE176"/>
      <c r="AF176"/>
      <c r="AG176"/>
      <c r="AI176"/>
      <c r="AJ176"/>
      <c r="AK176"/>
    </row>
    <row r="177" spans="1:37" ht="25.5" customHeight="1" thickBot="1" x14ac:dyDescent="0.25">
      <c r="A177" s="10"/>
      <c r="B177" s="116">
        <v>43476</v>
      </c>
      <c r="C177" s="117">
        <v>0</v>
      </c>
      <c r="D177" s="117">
        <v>0</v>
      </c>
      <c r="E177" s="117">
        <v>0</v>
      </c>
      <c r="F177" s="117">
        <v>0</v>
      </c>
      <c r="G177" s="117">
        <v>0</v>
      </c>
      <c r="H177" s="117">
        <v>0</v>
      </c>
      <c r="I177" s="117">
        <v>0</v>
      </c>
      <c r="J177" s="75"/>
      <c r="K177" s="17">
        <f t="shared" si="0"/>
        <v>1</v>
      </c>
      <c r="L177" s="17">
        <f t="shared" si="1"/>
        <v>3</v>
      </c>
      <c r="M177" s="71"/>
      <c r="N177" s="72"/>
      <c r="O177" s="71"/>
      <c r="P177" s="73"/>
      <c r="Q177" s="73"/>
      <c r="S177"/>
      <c r="T177"/>
      <c r="U177"/>
      <c r="W177"/>
      <c r="X177"/>
      <c r="Y177"/>
      <c r="AA177"/>
      <c r="AB177"/>
      <c r="AC177"/>
      <c r="AE177"/>
      <c r="AF177"/>
      <c r="AG177"/>
      <c r="AI177"/>
      <c r="AJ177"/>
      <c r="AK177"/>
    </row>
    <row r="178" spans="1:37" ht="25.5" customHeight="1" thickBot="1" x14ac:dyDescent="0.25">
      <c r="A178" s="10"/>
      <c r="B178" s="116">
        <v>43479</v>
      </c>
      <c r="C178" s="117">
        <v>0</v>
      </c>
      <c r="D178" s="117">
        <v>0</v>
      </c>
      <c r="E178" s="117">
        <v>0</v>
      </c>
      <c r="F178" s="117">
        <v>0</v>
      </c>
      <c r="G178" s="117">
        <v>0</v>
      </c>
      <c r="H178" s="117">
        <v>0</v>
      </c>
      <c r="I178" s="117">
        <v>0</v>
      </c>
      <c r="J178" s="75"/>
      <c r="K178" s="17">
        <f t="shared" si="0"/>
        <v>1</v>
      </c>
      <c r="L178" s="17">
        <f t="shared" si="1"/>
        <v>3</v>
      </c>
      <c r="M178" s="71"/>
      <c r="N178" s="72"/>
      <c r="O178" s="71"/>
      <c r="P178" s="73"/>
      <c r="Q178" s="73"/>
      <c r="S178"/>
      <c r="T178"/>
      <c r="U178"/>
      <c r="W178"/>
      <c r="X178"/>
      <c r="Y178"/>
      <c r="AA178"/>
      <c r="AB178"/>
      <c r="AC178"/>
      <c r="AE178"/>
      <c r="AF178"/>
      <c r="AG178"/>
      <c r="AI178"/>
      <c r="AJ178"/>
      <c r="AK178"/>
    </row>
    <row r="179" spans="1:37" ht="25.5" customHeight="1" thickBot="1" x14ac:dyDescent="0.25">
      <c r="A179" s="10"/>
      <c r="B179" s="116">
        <v>43480</v>
      </c>
      <c r="C179" s="117">
        <v>0</v>
      </c>
      <c r="D179" s="117">
        <v>0</v>
      </c>
      <c r="E179" s="117">
        <v>0</v>
      </c>
      <c r="F179" s="117">
        <v>0</v>
      </c>
      <c r="G179" s="117">
        <v>0</v>
      </c>
      <c r="H179" s="117">
        <v>0</v>
      </c>
      <c r="I179" s="117">
        <v>0</v>
      </c>
      <c r="J179" s="75"/>
      <c r="K179" s="17">
        <f t="shared" si="0"/>
        <v>1</v>
      </c>
      <c r="L179" s="17">
        <f t="shared" si="1"/>
        <v>3</v>
      </c>
      <c r="M179" s="71"/>
      <c r="N179" s="72"/>
      <c r="O179" s="71"/>
      <c r="P179" s="73"/>
      <c r="Q179" s="73"/>
      <c r="S179"/>
      <c r="T179"/>
      <c r="U179"/>
      <c r="W179"/>
      <c r="X179"/>
      <c r="Y179"/>
      <c r="AA179"/>
      <c r="AB179"/>
      <c r="AC179"/>
      <c r="AE179"/>
      <c r="AF179"/>
      <c r="AG179"/>
      <c r="AI179"/>
      <c r="AJ179"/>
      <c r="AK179"/>
    </row>
    <row r="180" spans="1:37" ht="25.5" customHeight="1" thickBot="1" x14ac:dyDescent="0.25">
      <c r="A180" s="10"/>
      <c r="B180" s="116">
        <v>43482</v>
      </c>
      <c r="C180" s="117">
        <v>0</v>
      </c>
      <c r="D180" s="117">
        <v>0</v>
      </c>
      <c r="E180" s="117">
        <v>0</v>
      </c>
      <c r="F180" s="117">
        <v>0</v>
      </c>
      <c r="G180" s="117">
        <v>0</v>
      </c>
      <c r="H180" s="117">
        <v>0</v>
      </c>
      <c r="I180" s="117">
        <v>0</v>
      </c>
      <c r="J180" s="75"/>
      <c r="K180" s="17">
        <f t="shared" si="0"/>
        <v>1</v>
      </c>
      <c r="L180" s="17">
        <f t="shared" si="1"/>
        <v>3</v>
      </c>
      <c r="M180" s="71"/>
      <c r="N180" s="72"/>
      <c r="O180" s="71"/>
      <c r="P180" s="73"/>
      <c r="Q180" s="73"/>
      <c r="S180"/>
      <c r="T180"/>
      <c r="U180"/>
      <c r="W180"/>
      <c r="X180"/>
      <c r="Y180"/>
      <c r="AA180"/>
      <c r="AB180"/>
      <c r="AC180"/>
      <c r="AE180"/>
      <c r="AF180"/>
      <c r="AG180"/>
      <c r="AI180"/>
      <c r="AJ180"/>
      <c r="AK180"/>
    </row>
    <row r="181" spans="1:37" ht="25.5" customHeight="1" thickBot="1" x14ac:dyDescent="0.25">
      <c r="A181" s="10"/>
      <c r="B181" s="116">
        <v>43485</v>
      </c>
      <c r="C181" s="117">
        <v>0</v>
      </c>
      <c r="D181" s="117">
        <v>0</v>
      </c>
      <c r="E181" s="117">
        <v>0</v>
      </c>
      <c r="F181" s="117">
        <v>0</v>
      </c>
      <c r="G181" s="117">
        <v>0</v>
      </c>
      <c r="H181" s="117">
        <v>0</v>
      </c>
      <c r="I181" s="117">
        <v>0</v>
      </c>
      <c r="J181" s="75"/>
      <c r="K181" s="17">
        <f t="shared" si="0"/>
        <v>1</v>
      </c>
      <c r="L181" s="17">
        <f t="shared" si="1"/>
        <v>3</v>
      </c>
      <c r="M181" s="71"/>
      <c r="N181" s="72"/>
      <c r="O181" s="71"/>
      <c r="P181" s="73"/>
      <c r="Q181" s="73"/>
      <c r="S181"/>
      <c r="T181"/>
      <c r="U181"/>
      <c r="W181"/>
      <c r="X181"/>
      <c r="Y181"/>
      <c r="AA181"/>
      <c r="AB181"/>
      <c r="AC181"/>
      <c r="AE181"/>
      <c r="AF181"/>
      <c r="AG181"/>
      <c r="AI181"/>
      <c r="AJ181"/>
      <c r="AK181"/>
    </row>
    <row r="182" spans="1:37" ht="17.100000000000001" customHeight="1" thickBot="1" x14ac:dyDescent="0.25">
      <c r="A182" s="14">
        <v>1</v>
      </c>
      <c r="B182" s="116">
        <v>43486</v>
      </c>
      <c r="C182" s="117">
        <v>0</v>
      </c>
      <c r="D182" s="117">
        <v>0</v>
      </c>
      <c r="E182" s="117">
        <v>0</v>
      </c>
      <c r="F182" s="117">
        <v>0</v>
      </c>
      <c r="G182" s="117">
        <v>0</v>
      </c>
      <c r="H182" s="117">
        <v>0</v>
      </c>
      <c r="I182" s="117">
        <v>0</v>
      </c>
      <c r="J182" s="16"/>
      <c r="K182" s="17">
        <f t="shared" ref="K182:K245" si="2">$C$9</f>
        <v>1</v>
      </c>
      <c r="L182" s="17">
        <f t="shared" ref="L182:L245" si="3">$F$9</f>
        <v>3</v>
      </c>
      <c r="M182" s="18">
        <v>0</v>
      </c>
      <c r="N182" s="18">
        <v>0</v>
      </c>
      <c r="O182" s="18">
        <v>0</v>
      </c>
      <c r="P182" s="18">
        <v>0</v>
      </c>
      <c r="Q182" s="18">
        <v>0</v>
      </c>
      <c r="S182"/>
      <c r="T182"/>
      <c r="U182"/>
      <c r="W182"/>
      <c r="X182"/>
      <c r="Y182"/>
      <c r="AA182"/>
      <c r="AB182"/>
      <c r="AC182"/>
      <c r="AE182"/>
      <c r="AF182"/>
      <c r="AG182"/>
      <c r="AI182"/>
      <c r="AJ182"/>
      <c r="AK182"/>
    </row>
    <row r="183" spans="1:37" ht="17.100000000000001" customHeight="1" thickBot="1" x14ac:dyDescent="0.25">
      <c r="A183" s="14">
        <v>2</v>
      </c>
      <c r="B183" s="116">
        <v>43486</v>
      </c>
      <c r="C183" s="117">
        <v>0</v>
      </c>
      <c r="D183" s="117">
        <v>0</v>
      </c>
      <c r="E183" s="117">
        <v>0</v>
      </c>
      <c r="F183" s="117">
        <v>0</v>
      </c>
      <c r="G183" s="117">
        <v>0</v>
      </c>
      <c r="H183" s="117">
        <v>0</v>
      </c>
      <c r="I183" s="117">
        <v>0</v>
      </c>
      <c r="J183" s="16"/>
      <c r="K183" s="17">
        <f t="shared" si="2"/>
        <v>1</v>
      </c>
      <c r="L183" s="17">
        <f t="shared" si="3"/>
        <v>3</v>
      </c>
      <c r="M183" s="18">
        <v>0</v>
      </c>
      <c r="N183" s="18">
        <v>1</v>
      </c>
      <c r="O183" s="18">
        <v>0</v>
      </c>
      <c r="P183" s="18">
        <v>0</v>
      </c>
      <c r="Q183" s="18">
        <v>0</v>
      </c>
      <c r="S183" s="49"/>
      <c r="T183" s="49" t="s">
        <v>41</v>
      </c>
      <c r="U183" s="49" t="s">
        <v>40</v>
      </c>
      <c r="W183" s="49"/>
      <c r="X183" s="49" t="s">
        <v>41</v>
      </c>
      <c r="Y183" s="49" t="s">
        <v>40</v>
      </c>
      <c r="AA183" s="49"/>
      <c r="AB183" s="49" t="s">
        <v>41</v>
      </c>
      <c r="AC183" s="49" t="s">
        <v>40</v>
      </c>
      <c r="AE183" s="49"/>
      <c r="AF183" s="49" t="s">
        <v>41</v>
      </c>
      <c r="AG183" s="49" t="s">
        <v>40</v>
      </c>
      <c r="AI183" s="49"/>
      <c r="AJ183" s="49" t="s">
        <v>41</v>
      </c>
      <c r="AK183" s="49" t="s">
        <v>40</v>
      </c>
    </row>
    <row r="184" spans="1:37" ht="17.100000000000001" customHeight="1" thickBot="1" x14ac:dyDescent="0.25">
      <c r="A184" s="14">
        <v>3</v>
      </c>
      <c r="B184" s="116">
        <v>43488</v>
      </c>
      <c r="C184" s="117">
        <v>0</v>
      </c>
      <c r="D184" s="117">
        <v>0</v>
      </c>
      <c r="E184" s="117">
        <v>0</v>
      </c>
      <c r="F184" s="117">
        <v>0</v>
      </c>
      <c r="G184" s="117">
        <v>0</v>
      </c>
      <c r="H184" s="117">
        <v>0</v>
      </c>
      <c r="I184" s="117">
        <v>0</v>
      </c>
      <c r="J184" s="16"/>
      <c r="K184" s="17">
        <f t="shared" si="2"/>
        <v>1</v>
      </c>
      <c r="L184" s="17">
        <f t="shared" si="3"/>
        <v>3</v>
      </c>
      <c r="M184" s="18">
        <v>0</v>
      </c>
      <c r="N184" s="18">
        <v>0</v>
      </c>
      <c r="O184" s="18">
        <v>0</v>
      </c>
      <c r="P184" s="18">
        <v>0</v>
      </c>
      <c r="Q184" s="18">
        <v>0</v>
      </c>
      <c r="S184" s="1" t="s">
        <v>39</v>
      </c>
      <c r="T184" s="1">
        <v>2.2727272727272728E-2</v>
      </c>
      <c r="U184" s="1">
        <v>3.5714285714285712E-2</v>
      </c>
      <c r="W184" s="1" t="s">
        <v>39</v>
      </c>
      <c r="X184" s="1">
        <v>4.5454545454545456E-2</v>
      </c>
      <c r="Y184" s="1">
        <v>7.1428571428571425E-2</v>
      </c>
      <c r="AA184" s="1" t="s">
        <v>39</v>
      </c>
      <c r="AB184" s="1">
        <v>2.2727272727272728E-2</v>
      </c>
      <c r="AC184" s="1">
        <v>3.5714285714285712E-2</v>
      </c>
      <c r="AE184" s="1" t="s">
        <v>39</v>
      </c>
      <c r="AF184" s="1">
        <v>2.2727272727272728E-2</v>
      </c>
      <c r="AG184" s="1">
        <v>3.5714285714285712E-2</v>
      </c>
      <c r="AI184" s="1" t="s">
        <v>39</v>
      </c>
      <c r="AJ184" s="1">
        <v>2.2727272727272728E-2</v>
      </c>
      <c r="AK184" s="1">
        <v>5.3571428571428568E-2</v>
      </c>
    </row>
    <row r="185" spans="1:37" ht="17.100000000000001" customHeight="1" thickBot="1" x14ac:dyDescent="0.25">
      <c r="A185" s="14">
        <v>4</v>
      </c>
      <c r="B185" s="116">
        <v>43488</v>
      </c>
      <c r="C185" s="117">
        <v>0</v>
      </c>
      <c r="D185" s="117">
        <v>0</v>
      </c>
      <c r="E185" s="117">
        <v>0</v>
      </c>
      <c r="F185" s="117">
        <v>0</v>
      </c>
      <c r="G185" s="117">
        <v>0</v>
      </c>
      <c r="H185" s="117">
        <v>0</v>
      </c>
      <c r="I185" s="117">
        <v>0</v>
      </c>
      <c r="J185" s="16"/>
      <c r="K185" s="17">
        <f t="shared" si="2"/>
        <v>1</v>
      </c>
      <c r="L185" s="17">
        <f t="shared" si="3"/>
        <v>3</v>
      </c>
      <c r="M185" s="18">
        <v>0</v>
      </c>
      <c r="N185" s="18">
        <v>0</v>
      </c>
      <c r="O185" s="18">
        <v>1</v>
      </c>
      <c r="P185" s="18">
        <v>0</v>
      </c>
      <c r="Q185" s="18">
        <v>0</v>
      </c>
      <c r="S185" s="1" t="s">
        <v>38</v>
      </c>
      <c r="T185" s="1">
        <v>2.2727272727272728E-2</v>
      </c>
      <c r="U185" s="1">
        <v>3.5064935064935063E-2</v>
      </c>
      <c r="W185" s="1" t="s">
        <v>38</v>
      </c>
      <c r="X185" s="1">
        <v>4.4397463002114168E-2</v>
      </c>
      <c r="Y185" s="1">
        <v>6.7532467532467541E-2</v>
      </c>
      <c r="AA185" s="1" t="s">
        <v>38</v>
      </c>
      <c r="AB185" s="1">
        <v>2.2727272727272728E-2</v>
      </c>
      <c r="AC185" s="1">
        <v>3.5064935064935063E-2</v>
      </c>
      <c r="AE185" s="1" t="s">
        <v>38</v>
      </c>
      <c r="AF185" s="1">
        <v>2.2727272727272728E-2</v>
      </c>
      <c r="AG185" s="1">
        <v>3.5064935064935063E-2</v>
      </c>
      <c r="AI185" s="1" t="s">
        <v>38</v>
      </c>
      <c r="AJ185" s="1">
        <v>2.2727272727272728E-2</v>
      </c>
      <c r="AK185" s="1">
        <v>8.7987012987012989E-2</v>
      </c>
    </row>
    <row r="186" spans="1:37" ht="17.100000000000001" customHeight="1" thickBot="1" x14ac:dyDescent="0.25">
      <c r="A186" s="14">
        <v>5</v>
      </c>
      <c r="B186" s="116">
        <v>43491</v>
      </c>
      <c r="C186" s="117">
        <v>0</v>
      </c>
      <c r="D186" s="117">
        <v>0</v>
      </c>
      <c r="E186" s="117">
        <v>0</v>
      </c>
      <c r="F186" s="117">
        <v>0</v>
      </c>
      <c r="G186" s="117">
        <v>0</v>
      </c>
      <c r="H186" s="117">
        <v>0</v>
      </c>
      <c r="I186" s="117">
        <v>0</v>
      </c>
      <c r="J186" s="16"/>
      <c r="K186" s="17">
        <f t="shared" si="2"/>
        <v>1</v>
      </c>
      <c r="L186" s="17">
        <f t="shared" si="3"/>
        <v>3</v>
      </c>
      <c r="M186" s="18">
        <v>0</v>
      </c>
      <c r="N186" s="18">
        <v>0</v>
      </c>
      <c r="O186" s="18">
        <v>0</v>
      </c>
      <c r="P186" s="18">
        <v>0</v>
      </c>
      <c r="Q186" s="18">
        <v>0</v>
      </c>
      <c r="S186" s="1" t="s">
        <v>37</v>
      </c>
      <c r="T186" s="1">
        <v>44</v>
      </c>
      <c r="U186" s="1">
        <v>56</v>
      </c>
      <c r="W186" s="1" t="s">
        <v>37</v>
      </c>
      <c r="X186" s="1">
        <v>44</v>
      </c>
      <c r="Y186" s="1">
        <v>56</v>
      </c>
      <c r="AA186" s="1" t="s">
        <v>37</v>
      </c>
      <c r="AB186" s="1">
        <v>44</v>
      </c>
      <c r="AC186" s="1">
        <v>56</v>
      </c>
      <c r="AE186" s="1" t="s">
        <v>37</v>
      </c>
      <c r="AF186" s="1">
        <v>44</v>
      </c>
      <c r="AG186" s="1">
        <v>56</v>
      </c>
      <c r="AI186" s="1" t="s">
        <v>37</v>
      </c>
      <c r="AJ186" s="1">
        <v>44</v>
      </c>
      <c r="AK186" s="1">
        <v>56</v>
      </c>
    </row>
    <row r="187" spans="1:37" ht="17.100000000000001" customHeight="1" thickBot="1" x14ac:dyDescent="0.25">
      <c r="A187" s="14">
        <v>6</v>
      </c>
      <c r="B187" s="116">
        <v>43493</v>
      </c>
      <c r="C187" s="117">
        <v>0</v>
      </c>
      <c r="D187" s="117">
        <v>0</v>
      </c>
      <c r="E187" s="117">
        <v>0</v>
      </c>
      <c r="F187" s="117">
        <v>0</v>
      </c>
      <c r="G187" s="117">
        <v>0</v>
      </c>
      <c r="H187" s="117">
        <v>1</v>
      </c>
      <c r="I187" s="117">
        <v>0</v>
      </c>
      <c r="J187" s="16"/>
      <c r="K187" s="17">
        <f t="shared" si="2"/>
        <v>1</v>
      </c>
      <c r="L187" s="17">
        <f t="shared" si="3"/>
        <v>3</v>
      </c>
      <c r="M187" s="18">
        <v>0</v>
      </c>
      <c r="N187" s="18">
        <v>0</v>
      </c>
      <c r="O187" s="18">
        <v>0</v>
      </c>
      <c r="P187" s="18">
        <v>0</v>
      </c>
      <c r="Q187" s="18">
        <v>0</v>
      </c>
      <c r="S187" s="1" t="s">
        <v>36</v>
      </c>
      <c r="T187" s="1">
        <v>0</v>
      </c>
      <c r="U187" s="1"/>
      <c r="W187" s="1" t="s">
        <v>36</v>
      </c>
      <c r="X187" s="1">
        <v>0</v>
      </c>
      <c r="Y187" s="1"/>
      <c r="AA187" s="1" t="s">
        <v>36</v>
      </c>
      <c r="AB187" s="1">
        <v>0</v>
      </c>
      <c r="AC187" s="1"/>
      <c r="AE187" s="1" t="s">
        <v>36</v>
      </c>
      <c r="AF187" s="1">
        <v>0</v>
      </c>
      <c r="AG187" s="1"/>
      <c r="AI187" s="1" t="s">
        <v>36</v>
      </c>
      <c r="AJ187" s="1">
        <v>0</v>
      </c>
      <c r="AK187" s="1"/>
    </row>
    <row r="188" spans="1:37" ht="17.100000000000001" customHeight="1" thickBot="1" x14ac:dyDescent="0.25">
      <c r="A188" s="14">
        <v>7</v>
      </c>
      <c r="B188" s="116">
        <v>43494</v>
      </c>
      <c r="C188" s="117">
        <v>0</v>
      </c>
      <c r="D188" s="117">
        <v>0</v>
      </c>
      <c r="E188" s="117">
        <v>0</v>
      </c>
      <c r="F188" s="117">
        <v>0</v>
      </c>
      <c r="G188" s="117">
        <v>0</v>
      </c>
      <c r="H188" s="117">
        <v>0</v>
      </c>
      <c r="I188" s="117">
        <v>0</v>
      </c>
      <c r="J188" s="16"/>
      <c r="K188" s="17">
        <f t="shared" si="2"/>
        <v>1</v>
      </c>
      <c r="L188" s="17">
        <f t="shared" si="3"/>
        <v>3</v>
      </c>
      <c r="M188" s="18">
        <v>0</v>
      </c>
      <c r="N188" s="18">
        <v>0</v>
      </c>
      <c r="O188" s="18">
        <v>0</v>
      </c>
      <c r="P188" s="18">
        <v>0</v>
      </c>
      <c r="Q188" s="18">
        <v>0</v>
      </c>
      <c r="S188" s="1" t="s">
        <v>35</v>
      </c>
      <c r="T188" s="1">
        <v>98</v>
      </c>
      <c r="U188" s="1"/>
      <c r="W188" s="1" t="s">
        <v>35</v>
      </c>
      <c r="X188" s="1">
        <v>98</v>
      </c>
      <c r="Y188" s="1"/>
      <c r="AA188" s="1" t="s">
        <v>35</v>
      </c>
      <c r="AB188" s="1">
        <v>98</v>
      </c>
      <c r="AC188" s="1"/>
      <c r="AE188" s="1" t="s">
        <v>35</v>
      </c>
      <c r="AF188" s="1">
        <v>98</v>
      </c>
      <c r="AG188" s="1"/>
      <c r="AI188" s="1" t="s">
        <v>35</v>
      </c>
      <c r="AJ188" s="1">
        <v>85</v>
      </c>
      <c r="AK188" s="1"/>
    </row>
    <row r="189" spans="1:37" ht="17.100000000000001" customHeight="1" thickBot="1" x14ac:dyDescent="0.25">
      <c r="A189" s="14">
        <v>8</v>
      </c>
      <c r="B189" s="116">
        <v>43496</v>
      </c>
      <c r="C189" s="117">
        <v>0</v>
      </c>
      <c r="D189" s="117">
        <v>0</v>
      </c>
      <c r="E189" s="117">
        <v>0</v>
      </c>
      <c r="F189" s="117">
        <v>0</v>
      </c>
      <c r="G189" s="117">
        <v>0</v>
      </c>
      <c r="H189" s="117">
        <v>0</v>
      </c>
      <c r="I189" s="117">
        <v>0</v>
      </c>
      <c r="J189" s="16"/>
      <c r="K189" s="17">
        <f t="shared" si="2"/>
        <v>1</v>
      </c>
      <c r="L189" s="17">
        <f t="shared" si="3"/>
        <v>3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S189" s="1" t="s">
        <v>34</v>
      </c>
      <c r="T189" s="1">
        <v>-0.38418937519764929</v>
      </c>
      <c r="U189" s="1"/>
      <c r="W189" s="1" t="s">
        <v>34</v>
      </c>
      <c r="X189" s="1">
        <v>-0.5518935641130801</v>
      </c>
      <c r="Y189" s="1"/>
      <c r="AA189" s="1" t="s">
        <v>34</v>
      </c>
      <c r="AB189" s="1">
        <v>-0.38418937519764929</v>
      </c>
      <c r="AC189" s="1"/>
      <c r="AE189" s="1" t="s">
        <v>34</v>
      </c>
      <c r="AF189" s="1">
        <v>-0.38418937519764929</v>
      </c>
      <c r="AG189" s="1"/>
      <c r="AI189" s="1" t="s">
        <v>34</v>
      </c>
      <c r="AJ189" s="1">
        <v>-0.67505037353997532</v>
      </c>
      <c r="AK189" s="1"/>
    </row>
    <row r="190" spans="1:37" ht="17.100000000000001" customHeight="1" thickBot="1" x14ac:dyDescent="0.25">
      <c r="A190" s="14">
        <v>9</v>
      </c>
      <c r="B190" s="116">
        <v>43498</v>
      </c>
      <c r="C190" s="117">
        <v>0</v>
      </c>
      <c r="D190" s="117">
        <v>0</v>
      </c>
      <c r="E190" s="117">
        <v>0</v>
      </c>
      <c r="F190" s="117">
        <v>0</v>
      </c>
      <c r="G190" s="117">
        <v>0</v>
      </c>
      <c r="H190" s="117">
        <v>0</v>
      </c>
      <c r="I190" s="117">
        <v>0</v>
      </c>
      <c r="J190" s="16"/>
      <c r="K190" s="17">
        <f t="shared" si="2"/>
        <v>1</v>
      </c>
      <c r="L190" s="17">
        <f t="shared" si="3"/>
        <v>3</v>
      </c>
      <c r="M190" s="18">
        <v>0</v>
      </c>
      <c r="N190" s="18">
        <v>0</v>
      </c>
      <c r="O190" s="18">
        <v>0</v>
      </c>
      <c r="P190" s="18">
        <v>0</v>
      </c>
      <c r="Q190" s="18">
        <v>0</v>
      </c>
      <c r="S190" s="1" t="s">
        <v>33</v>
      </c>
      <c r="T190" s="1">
        <v>0.35083522326029182</v>
      </c>
      <c r="U190" s="1"/>
      <c r="W190" s="1" t="s">
        <v>33</v>
      </c>
      <c r="X190" s="1">
        <v>0.29113882175073147</v>
      </c>
      <c r="Y190" s="1"/>
      <c r="AA190" s="1" t="s">
        <v>33</v>
      </c>
      <c r="AB190" s="1">
        <v>0.35083522326029182</v>
      </c>
      <c r="AC190" s="1"/>
      <c r="AE190" s="1" t="s">
        <v>33</v>
      </c>
      <c r="AF190" s="1">
        <v>0.35083522326029182</v>
      </c>
      <c r="AG190" s="1"/>
      <c r="AI190" s="1" t="s">
        <v>33</v>
      </c>
      <c r="AJ190" s="1">
        <v>0.25073796300650752</v>
      </c>
      <c r="AK190" s="1"/>
    </row>
    <row r="191" spans="1:37" ht="17.100000000000001" customHeight="1" thickBot="1" x14ac:dyDescent="0.25">
      <c r="A191" s="14">
        <v>10</v>
      </c>
      <c r="B191" s="116">
        <v>43503</v>
      </c>
      <c r="C191" s="117">
        <v>0</v>
      </c>
      <c r="D191" s="117">
        <v>0</v>
      </c>
      <c r="E191" s="117">
        <v>0</v>
      </c>
      <c r="F191" s="117">
        <v>0</v>
      </c>
      <c r="G191" s="117">
        <v>0</v>
      </c>
      <c r="H191" s="117">
        <v>0</v>
      </c>
      <c r="I191" s="117">
        <v>0</v>
      </c>
      <c r="J191" s="16"/>
      <c r="K191" s="17">
        <f t="shared" si="2"/>
        <v>1</v>
      </c>
      <c r="L191" s="17">
        <f t="shared" si="3"/>
        <v>3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S191" s="1" t="s">
        <v>32</v>
      </c>
      <c r="T191" s="1">
        <v>1.6605512170657302</v>
      </c>
      <c r="U191" s="1"/>
      <c r="W191" s="1" t="s">
        <v>32</v>
      </c>
      <c r="X191" s="1">
        <v>1.6605512170657302</v>
      </c>
      <c r="Y191" s="1"/>
      <c r="AA191" s="1" t="s">
        <v>32</v>
      </c>
      <c r="AB191" s="1">
        <v>1.6605512170657302</v>
      </c>
      <c r="AC191" s="1"/>
      <c r="AE191" s="1" t="s">
        <v>32</v>
      </c>
      <c r="AF191" s="1">
        <v>1.6605512170657302</v>
      </c>
      <c r="AG191" s="1"/>
      <c r="AI191" s="1" t="s">
        <v>32</v>
      </c>
      <c r="AJ191" s="1">
        <v>1.6629784997019019</v>
      </c>
      <c r="AK191" s="1"/>
    </row>
    <row r="192" spans="1:37" ht="17.100000000000001" customHeight="1" thickBot="1" x14ac:dyDescent="0.25">
      <c r="A192" s="14">
        <v>11</v>
      </c>
      <c r="B192" s="116">
        <v>43504</v>
      </c>
      <c r="C192" s="117">
        <v>0</v>
      </c>
      <c r="D192" s="117">
        <v>0</v>
      </c>
      <c r="E192" s="117">
        <v>0</v>
      </c>
      <c r="F192" s="117">
        <v>0</v>
      </c>
      <c r="G192" s="117">
        <v>0</v>
      </c>
      <c r="H192" s="117">
        <v>0</v>
      </c>
      <c r="I192" s="117">
        <v>0</v>
      </c>
      <c r="J192" s="16"/>
      <c r="K192" s="17">
        <f t="shared" si="2"/>
        <v>1</v>
      </c>
      <c r="L192" s="17">
        <f t="shared" si="3"/>
        <v>3</v>
      </c>
      <c r="M192" s="18">
        <v>0</v>
      </c>
      <c r="N192" s="18">
        <v>0</v>
      </c>
      <c r="O192" s="18">
        <v>0</v>
      </c>
      <c r="P192" s="18">
        <v>0</v>
      </c>
      <c r="Q192" s="18">
        <v>0</v>
      </c>
      <c r="S192" s="1" t="s">
        <v>31</v>
      </c>
      <c r="T192" s="1">
        <v>0.70167044652058363</v>
      </c>
      <c r="U192" s="1"/>
      <c r="W192" s="1" t="s">
        <v>31</v>
      </c>
      <c r="X192" s="1">
        <v>0.58227764350146294</v>
      </c>
      <c r="Y192" s="1"/>
      <c r="AA192" s="1" t="s">
        <v>31</v>
      </c>
      <c r="AB192" s="1">
        <v>0.70167044652058363</v>
      </c>
      <c r="AC192" s="1"/>
      <c r="AE192" s="1" t="s">
        <v>31</v>
      </c>
      <c r="AF192" s="1">
        <v>0.70167044652058363</v>
      </c>
      <c r="AG192" s="1"/>
      <c r="AI192" s="1" t="s">
        <v>31</v>
      </c>
      <c r="AJ192" s="1">
        <v>0.50147592601301505</v>
      </c>
      <c r="AK192" s="1"/>
    </row>
    <row r="193" spans="1:37" ht="17.100000000000001" customHeight="1" thickBot="1" x14ac:dyDescent="0.25">
      <c r="A193" s="14">
        <v>12</v>
      </c>
      <c r="B193" s="116">
        <v>43506</v>
      </c>
      <c r="C193" s="117">
        <v>0</v>
      </c>
      <c r="D193" s="117">
        <v>0</v>
      </c>
      <c r="E193" s="117">
        <v>0</v>
      </c>
      <c r="F193" s="117">
        <v>0</v>
      </c>
      <c r="G193" s="117">
        <v>0</v>
      </c>
      <c r="H193" s="117">
        <v>1</v>
      </c>
      <c r="I193" s="117">
        <v>0</v>
      </c>
      <c r="J193" s="16"/>
      <c r="K193" s="17">
        <f t="shared" si="2"/>
        <v>1</v>
      </c>
      <c r="L193" s="17">
        <f t="shared" si="3"/>
        <v>3</v>
      </c>
      <c r="M193" s="18">
        <v>0</v>
      </c>
      <c r="N193" s="18">
        <v>0</v>
      </c>
      <c r="O193" s="18">
        <v>0</v>
      </c>
      <c r="P193" s="18">
        <v>0</v>
      </c>
      <c r="Q193" s="18">
        <v>0</v>
      </c>
      <c r="S193" s="48" t="s">
        <v>30</v>
      </c>
      <c r="T193" s="48">
        <v>1.9844674545084788</v>
      </c>
      <c r="U193" s="48"/>
      <c r="W193" s="48" t="s">
        <v>30</v>
      </c>
      <c r="X193" s="48">
        <v>1.9844674545084788</v>
      </c>
      <c r="Y193" s="48"/>
      <c r="AA193" s="48" t="s">
        <v>30</v>
      </c>
      <c r="AB193" s="48">
        <v>1.9844674545084788</v>
      </c>
      <c r="AC193" s="48"/>
      <c r="AE193" s="48" t="s">
        <v>30</v>
      </c>
      <c r="AF193" s="48">
        <v>1.9844674545084788</v>
      </c>
      <c r="AG193" s="48"/>
      <c r="AI193" s="48" t="s">
        <v>30</v>
      </c>
      <c r="AJ193" s="48">
        <v>1.9882679074772251</v>
      </c>
      <c r="AK193" s="48"/>
    </row>
    <row r="194" spans="1:37" ht="17.100000000000001" customHeight="1" thickBot="1" x14ac:dyDescent="0.25">
      <c r="A194" s="14">
        <v>13</v>
      </c>
      <c r="B194" s="121" t="s">
        <v>93</v>
      </c>
      <c r="C194" s="117">
        <v>0</v>
      </c>
      <c r="D194" s="117">
        <v>0</v>
      </c>
      <c r="E194" s="117">
        <v>0</v>
      </c>
      <c r="F194" s="117">
        <v>0</v>
      </c>
      <c r="G194" s="117">
        <v>0</v>
      </c>
      <c r="H194" s="117">
        <v>0</v>
      </c>
      <c r="I194" s="117">
        <v>0</v>
      </c>
      <c r="J194" s="16"/>
      <c r="K194" s="17">
        <f t="shared" si="2"/>
        <v>1</v>
      </c>
      <c r="L194" s="17">
        <f t="shared" si="3"/>
        <v>3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</row>
    <row r="195" spans="1:37" ht="17.100000000000001" customHeight="1" thickBot="1" x14ac:dyDescent="0.25">
      <c r="A195" s="14">
        <v>14</v>
      </c>
      <c r="B195" s="116">
        <v>43511</v>
      </c>
      <c r="C195" s="117">
        <v>0</v>
      </c>
      <c r="D195" s="117">
        <v>0</v>
      </c>
      <c r="E195" s="117">
        <v>0</v>
      </c>
      <c r="F195" s="117">
        <v>0</v>
      </c>
      <c r="G195" s="117">
        <v>0</v>
      </c>
      <c r="H195" s="117">
        <v>0</v>
      </c>
      <c r="I195" s="117">
        <v>0</v>
      </c>
      <c r="J195" s="16"/>
      <c r="K195" s="17">
        <f t="shared" si="2"/>
        <v>1</v>
      </c>
      <c r="L195" s="17">
        <f t="shared" si="3"/>
        <v>3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</row>
    <row r="196" spans="1:37" ht="17.100000000000001" customHeight="1" thickBot="1" x14ac:dyDescent="0.25">
      <c r="A196" s="14">
        <v>15</v>
      </c>
      <c r="B196" s="116">
        <v>43513</v>
      </c>
      <c r="C196" s="117">
        <v>0</v>
      </c>
      <c r="D196" s="117">
        <v>0</v>
      </c>
      <c r="E196" s="117">
        <v>0</v>
      </c>
      <c r="F196" s="117">
        <v>0</v>
      </c>
      <c r="G196" s="117">
        <v>0</v>
      </c>
      <c r="H196" s="117">
        <v>0</v>
      </c>
      <c r="I196" s="117">
        <v>0</v>
      </c>
      <c r="J196" s="16"/>
      <c r="K196" s="17">
        <f t="shared" si="2"/>
        <v>1</v>
      </c>
      <c r="L196" s="17">
        <f t="shared" si="3"/>
        <v>3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</row>
    <row r="197" spans="1:37" ht="17.100000000000001" customHeight="1" thickBot="1" x14ac:dyDescent="0.25">
      <c r="A197" s="14">
        <v>16</v>
      </c>
      <c r="B197" s="116">
        <v>43514</v>
      </c>
      <c r="C197" s="117">
        <v>0</v>
      </c>
      <c r="D197" s="117">
        <v>0</v>
      </c>
      <c r="E197" s="117">
        <v>0</v>
      </c>
      <c r="F197" s="117">
        <v>0</v>
      </c>
      <c r="G197" s="117">
        <v>0</v>
      </c>
      <c r="H197" s="117">
        <v>0</v>
      </c>
      <c r="I197" s="117">
        <v>0</v>
      </c>
      <c r="J197" s="16"/>
      <c r="K197" s="17">
        <f t="shared" si="2"/>
        <v>1</v>
      </c>
      <c r="L197" s="17">
        <f t="shared" si="3"/>
        <v>3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</row>
    <row r="198" spans="1:37" ht="17.100000000000001" customHeight="1" thickBot="1" x14ac:dyDescent="0.25">
      <c r="A198" s="14">
        <v>17</v>
      </c>
      <c r="B198" s="116">
        <v>43517</v>
      </c>
      <c r="C198" s="117">
        <v>0</v>
      </c>
      <c r="D198" s="117">
        <v>0</v>
      </c>
      <c r="E198" s="117">
        <v>0</v>
      </c>
      <c r="F198" s="117">
        <v>0</v>
      </c>
      <c r="G198" s="117">
        <v>0</v>
      </c>
      <c r="H198" s="117">
        <v>0</v>
      </c>
      <c r="I198" s="117">
        <v>0</v>
      </c>
      <c r="J198" s="16"/>
      <c r="K198" s="17">
        <f t="shared" si="2"/>
        <v>1</v>
      </c>
      <c r="L198" s="17">
        <f t="shared" si="3"/>
        <v>3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</row>
    <row r="199" spans="1:37" ht="17.100000000000001" customHeight="1" thickBot="1" x14ac:dyDescent="0.25">
      <c r="A199" s="14">
        <v>18</v>
      </c>
      <c r="B199" s="116">
        <v>43518</v>
      </c>
      <c r="C199" s="117">
        <v>0</v>
      </c>
      <c r="D199" s="117">
        <v>1</v>
      </c>
      <c r="E199" s="117">
        <v>0</v>
      </c>
      <c r="F199" s="117">
        <v>0</v>
      </c>
      <c r="G199" s="117">
        <v>0</v>
      </c>
      <c r="H199" s="117">
        <v>0</v>
      </c>
      <c r="I199" s="117">
        <v>0</v>
      </c>
      <c r="J199" s="16"/>
      <c r="K199" s="17">
        <f t="shared" si="2"/>
        <v>1</v>
      </c>
      <c r="L199" s="17">
        <f t="shared" si="3"/>
        <v>3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</row>
    <row r="200" spans="1:37" ht="17.100000000000001" customHeight="1" thickBot="1" x14ac:dyDescent="0.25">
      <c r="A200" s="14">
        <v>19</v>
      </c>
      <c r="B200" s="116">
        <v>43521</v>
      </c>
      <c r="C200" s="117">
        <v>0</v>
      </c>
      <c r="D200" s="117">
        <v>0</v>
      </c>
      <c r="E200" s="117">
        <v>0</v>
      </c>
      <c r="F200" s="117">
        <v>0</v>
      </c>
      <c r="G200" s="117">
        <v>0</v>
      </c>
      <c r="H200" s="117">
        <v>0</v>
      </c>
      <c r="I200" s="117">
        <v>0</v>
      </c>
      <c r="J200" s="16"/>
      <c r="K200" s="17">
        <f t="shared" si="2"/>
        <v>1</v>
      </c>
      <c r="L200" s="17">
        <f t="shared" si="3"/>
        <v>3</v>
      </c>
      <c r="M200" s="18">
        <v>0</v>
      </c>
      <c r="N200" s="18">
        <v>0</v>
      </c>
      <c r="O200" s="18">
        <v>0</v>
      </c>
      <c r="P200" s="18">
        <v>0</v>
      </c>
      <c r="Q200" s="18">
        <v>1</v>
      </c>
    </row>
    <row r="201" spans="1:37" ht="17.100000000000001" customHeight="1" thickBot="1" x14ac:dyDescent="0.25">
      <c r="A201" s="14">
        <v>20</v>
      </c>
      <c r="B201" s="116">
        <v>43522</v>
      </c>
      <c r="C201" s="117">
        <v>0</v>
      </c>
      <c r="D201" s="117">
        <v>0</v>
      </c>
      <c r="E201" s="117">
        <v>0</v>
      </c>
      <c r="F201" s="117">
        <v>0</v>
      </c>
      <c r="G201" s="117">
        <v>0</v>
      </c>
      <c r="H201" s="117">
        <v>0</v>
      </c>
      <c r="I201" s="117">
        <v>0</v>
      </c>
      <c r="J201" s="16"/>
      <c r="K201" s="17">
        <f t="shared" si="2"/>
        <v>1</v>
      </c>
      <c r="L201" s="17">
        <f t="shared" si="3"/>
        <v>3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</row>
    <row r="202" spans="1:37" ht="17.100000000000001" customHeight="1" thickBot="1" x14ac:dyDescent="0.25">
      <c r="A202" s="14">
        <v>21</v>
      </c>
      <c r="B202" s="116">
        <v>43525</v>
      </c>
      <c r="C202" s="117">
        <v>0</v>
      </c>
      <c r="D202" s="117">
        <v>0</v>
      </c>
      <c r="E202" s="117">
        <v>0</v>
      </c>
      <c r="F202" s="117">
        <v>1</v>
      </c>
      <c r="G202" s="117">
        <v>0</v>
      </c>
      <c r="H202" s="117">
        <v>0</v>
      </c>
      <c r="I202" s="117">
        <v>0</v>
      </c>
      <c r="J202" s="16"/>
      <c r="K202" s="17">
        <f t="shared" si="2"/>
        <v>1</v>
      </c>
      <c r="L202" s="17">
        <f t="shared" si="3"/>
        <v>3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</row>
    <row r="203" spans="1:37" ht="17.100000000000001" customHeight="1" thickBot="1" x14ac:dyDescent="0.25">
      <c r="A203" s="14">
        <v>22</v>
      </c>
      <c r="B203" s="116">
        <v>43527</v>
      </c>
      <c r="C203" s="117">
        <v>0</v>
      </c>
      <c r="D203" s="117">
        <v>0</v>
      </c>
      <c r="E203" s="117">
        <v>0</v>
      </c>
      <c r="F203" s="117">
        <v>0</v>
      </c>
      <c r="G203" s="117">
        <v>0</v>
      </c>
      <c r="H203" s="117">
        <v>0</v>
      </c>
      <c r="I203" s="117">
        <v>0</v>
      </c>
      <c r="J203" s="16"/>
      <c r="K203" s="17">
        <f t="shared" si="2"/>
        <v>1</v>
      </c>
      <c r="L203" s="17">
        <f t="shared" si="3"/>
        <v>3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</row>
    <row r="204" spans="1:37" ht="17.100000000000001" customHeight="1" thickBot="1" x14ac:dyDescent="0.25">
      <c r="A204" s="14">
        <v>23</v>
      </c>
      <c r="B204" s="116">
        <v>43528</v>
      </c>
      <c r="C204" s="117">
        <v>0</v>
      </c>
      <c r="D204" s="117">
        <v>0</v>
      </c>
      <c r="E204" s="117">
        <v>0</v>
      </c>
      <c r="F204" s="117">
        <v>0</v>
      </c>
      <c r="G204" s="117">
        <v>0</v>
      </c>
      <c r="H204" s="117">
        <v>0</v>
      </c>
      <c r="I204" s="117">
        <v>0</v>
      </c>
      <c r="J204" s="16"/>
      <c r="K204" s="17">
        <f t="shared" si="2"/>
        <v>1</v>
      </c>
      <c r="L204" s="17">
        <f t="shared" si="3"/>
        <v>3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</row>
    <row r="205" spans="1:37" ht="17.100000000000001" customHeight="1" thickBot="1" x14ac:dyDescent="0.25">
      <c r="A205" s="14">
        <v>24</v>
      </c>
      <c r="B205" s="116">
        <v>43531</v>
      </c>
      <c r="C205" s="117">
        <v>0</v>
      </c>
      <c r="D205" s="117">
        <v>0</v>
      </c>
      <c r="E205" s="117">
        <v>0</v>
      </c>
      <c r="F205" s="117">
        <v>0</v>
      </c>
      <c r="G205" s="117">
        <v>0</v>
      </c>
      <c r="H205" s="117">
        <v>0</v>
      </c>
      <c r="I205" s="117">
        <v>0</v>
      </c>
      <c r="J205" s="16"/>
      <c r="K205" s="17">
        <f t="shared" si="2"/>
        <v>1</v>
      </c>
      <c r="L205" s="17">
        <f t="shared" si="3"/>
        <v>3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</row>
    <row r="206" spans="1:37" ht="17.100000000000001" customHeight="1" thickBot="1" x14ac:dyDescent="0.25">
      <c r="A206" s="14">
        <v>25</v>
      </c>
      <c r="B206" s="116">
        <v>43532</v>
      </c>
      <c r="C206" s="117">
        <v>0</v>
      </c>
      <c r="D206" s="117">
        <v>0</v>
      </c>
      <c r="E206" s="117">
        <v>0</v>
      </c>
      <c r="F206" s="117">
        <v>0</v>
      </c>
      <c r="G206" s="117">
        <v>0</v>
      </c>
      <c r="H206" s="117">
        <v>0</v>
      </c>
      <c r="I206" s="117">
        <v>0</v>
      </c>
      <c r="J206" s="16"/>
      <c r="K206" s="17">
        <f t="shared" si="2"/>
        <v>1</v>
      </c>
      <c r="L206" s="17">
        <f t="shared" si="3"/>
        <v>3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</row>
    <row r="207" spans="1:37" ht="17.100000000000001" customHeight="1" thickBot="1" x14ac:dyDescent="0.25">
      <c r="A207" s="14">
        <v>26</v>
      </c>
      <c r="B207" s="116">
        <v>43534</v>
      </c>
      <c r="C207" s="117">
        <v>0</v>
      </c>
      <c r="D207" s="117">
        <v>0</v>
      </c>
      <c r="E207" s="117">
        <v>0</v>
      </c>
      <c r="F207" s="117">
        <v>1</v>
      </c>
      <c r="G207" s="117">
        <v>0</v>
      </c>
      <c r="H207" s="117">
        <v>0</v>
      </c>
      <c r="I207" s="117">
        <v>0</v>
      </c>
      <c r="J207" s="16"/>
      <c r="K207" s="17">
        <f t="shared" si="2"/>
        <v>1</v>
      </c>
      <c r="L207" s="17">
        <f t="shared" si="3"/>
        <v>3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</row>
    <row r="208" spans="1:37" ht="17.100000000000001" customHeight="1" thickBot="1" x14ac:dyDescent="0.25">
      <c r="A208" s="14">
        <v>27</v>
      </c>
      <c r="B208" s="116">
        <v>43535</v>
      </c>
      <c r="C208" s="117">
        <v>0</v>
      </c>
      <c r="D208" s="117">
        <v>0</v>
      </c>
      <c r="E208" s="117">
        <v>0</v>
      </c>
      <c r="F208" s="117">
        <v>0</v>
      </c>
      <c r="G208" s="117">
        <v>0</v>
      </c>
      <c r="H208" s="117">
        <v>0</v>
      </c>
      <c r="I208" s="117">
        <v>0</v>
      </c>
      <c r="J208" s="16"/>
      <c r="K208" s="17">
        <f t="shared" si="2"/>
        <v>1</v>
      </c>
      <c r="L208" s="17">
        <f t="shared" si="3"/>
        <v>3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</row>
    <row r="209" spans="1:17" ht="17.100000000000001" customHeight="1" thickBot="1" x14ac:dyDescent="0.25">
      <c r="A209" s="14">
        <v>28</v>
      </c>
      <c r="B209" s="116">
        <v>43536</v>
      </c>
      <c r="C209" s="117">
        <v>0</v>
      </c>
      <c r="D209" s="117">
        <v>0</v>
      </c>
      <c r="E209" s="117">
        <v>0</v>
      </c>
      <c r="F209" s="117">
        <v>0</v>
      </c>
      <c r="G209" s="117">
        <v>0</v>
      </c>
      <c r="H209" s="117">
        <v>0</v>
      </c>
      <c r="I209" s="117">
        <v>0</v>
      </c>
      <c r="J209" s="16"/>
      <c r="K209" s="17">
        <f t="shared" si="2"/>
        <v>1</v>
      </c>
      <c r="L209" s="17">
        <f t="shared" si="3"/>
        <v>3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</row>
    <row r="210" spans="1:17" ht="17.100000000000001" customHeight="1" thickBot="1" x14ac:dyDescent="0.25">
      <c r="A210" s="14">
        <v>29</v>
      </c>
      <c r="B210" s="116">
        <v>43536</v>
      </c>
      <c r="C210" s="117">
        <v>0</v>
      </c>
      <c r="D210" s="117">
        <v>1</v>
      </c>
      <c r="E210" s="117">
        <v>0</v>
      </c>
      <c r="F210" s="117">
        <v>0</v>
      </c>
      <c r="G210" s="117">
        <v>0</v>
      </c>
      <c r="H210" s="117">
        <v>0</v>
      </c>
      <c r="I210" s="117">
        <v>0</v>
      </c>
      <c r="J210" s="16"/>
      <c r="K210" s="17">
        <f t="shared" si="2"/>
        <v>1</v>
      </c>
      <c r="L210" s="17">
        <f t="shared" si="3"/>
        <v>3</v>
      </c>
      <c r="M210" s="18">
        <v>0</v>
      </c>
      <c r="N210" s="18">
        <v>0</v>
      </c>
      <c r="O210" s="18">
        <v>0</v>
      </c>
      <c r="P210" s="18">
        <v>0</v>
      </c>
      <c r="Q210" s="18">
        <v>0</v>
      </c>
    </row>
    <row r="211" spans="1:17" ht="17.100000000000001" customHeight="1" thickBot="1" x14ac:dyDescent="0.25">
      <c r="A211" s="14">
        <v>30</v>
      </c>
      <c r="B211" s="116">
        <v>43537</v>
      </c>
      <c r="C211" s="117">
        <v>0</v>
      </c>
      <c r="D211" s="117">
        <v>0</v>
      </c>
      <c r="E211" s="117">
        <v>0</v>
      </c>
      <c r="F211" s="117">
        <v>0</v>
      </c>
      <c r="G211" s="117">
        <v>0</v>
      </c>
      <c r="H211" s="117">
        <v>0</v>
      </c>
      <c r="I211" s="117">
        <v>0</v>
      </c>
      <c r="J211" s="16"/>
      <c r="K211" s="17">
        <f t="shared" si="2"/>
        <v>1</v>
      </c>
      <c r="L211" s="17">
        <f t="shared" si="3"/>
        <v>3</v>
      </c>
      <c r="M211" s="18">
        <v>0</v>
      </c>
      <c r="N211" s="18">
        <v>0</v>
      </c>
      <c r="O211" s="18">
        <v>0</v>
      </c>
      <c r="P211" s="18">
        <v>0</v>
      </c>
      <c r="Q211" s="18">
        <v>0</v>
      </c>
    </row>
    <row r="212" spans="1:17" ht="17.100000000000001" customHeight="1" thickBot="1" x14ac:dyDescent="0.25">
      <c r="A212" s="14">
        <v>31</v>
      </c>
      <c r="B212" s="116">
        <v>43538</v>
      </c>
      <c r="C212" s="117">
        <v>0</v>
      </c>
      <c r="D212" s="117">
        <v>0</v>
      </c>
      <c r="E212" s="117">
        <v>0</v>
      </c>
      <c r="F212" s="117">
        <v>0</v>
      </c>
      <c r="G212" s="117">
        <v>0</v>
      </c>
      <c r="H212" s="117">
        <v>0</v>
      </c>
      <c r="I212" s="117">
        <v>0</v>
      </c>
      <c r="J212" s="16"/>
      <c r="K212" s="17">
        <f t="shared" si="2"/>
        <v>1</v>
      </c>
      <c r="L212" s="17">
        <f t="shared" si="3"/>
        <v>3</v>
      </c>
      <c r="M212" s="18">
        <v>0</v>
      </c>
      <c r="N212" s="18">
        <v>0</v>
      </c>
      <c r="O212" s="18">
        <v>0</v>
      </c>
      <c r="P212" s="18">
        <v>0</v>
      </c>
      <c r="Q212" s="18">
        <v>0</v>
      </c>
    </row>
    <row r="213" spans="1:17" ht="17.100000000000001" customHeight="1" thickBot="1" x14ac:dyDescent="0.25">
      <c r="A213" s="14">
        <v>32</v>
      </c>
      <c r="B213" s="116">
        <v>43538</v>
      </c>
      <c r="C213" s="117">
        <v>0</v>
      </c>
      <c r="D213" s="117">
        <v>0</v>
      </c>
      <c r="E213" s="117">
        <v>0</v>
      </c>
      <c r="F213" s="117">
        <v>0</v>
      </c>
      <c r="G213" s="117">
        <v>0</v>
      </c>
      <c r="H213" s="117">
        <v>0</v>
      </c>
      <c r="I213" s="117">
        <v>0</v>
      </c>
      <c r="J213" s="16"/>
      <c r="K213" s="17">
        <f t="shared" si="2"/>
        <v>1</v>
      </c>
      <c r="L213" s="17">
        <f t="shared" si="3"/>
        <v>3</v>
      </c>
      <c r="M213" s="18">
        <v>0</v>
      </c>
      <c r="N213" s="18">
        <v>1</v>
      </c>
      <c r="O213" s="18">
        <v>0</v>
      </c>
      <c r="P213" s="18">
        <v>0</v>
      </c>
      <c r="Q213" s="18">
        <v>0</v>
      </c>
    </row>
    <row r="214" spans="1:17" ht="17.100000000000001" customHeight="1" thickBot="1" x14ac:dyDescent="0.25">
      <c r="A214" s="14">
        <v>33</v>
      </c>
      <c r="B214" s="116">
        <v>43539</v>
      </c>
      <c r="C214" s="117">
        <v>0</v>
      </c>
      <c r="D214" s="117">
        <v>0</v>
      </c>
      <c r="E214" s="117">
        <v>0</v>
      </c>
      <c r="F214" s="117">
        <v>0</v>
      </c>
      <c r="G214" s="117">
        <v>1</v>
      </c>
      <c r="H214" s="117">
        <v>0</v>
      </c>
      <c r="I214" s="117">
        <v>0</v>
      </c>
      <c r="J214" s="16"/>
      <c r="K214" s="17">
        <f t="shared" si="2"/>
        <v>1</v>
      </c>
      <c r="L214" s="17">
        <f t="shared" si="3"/>
        <v>3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</row>
    <row r="215" spans="1:17" ht="17.100000000000001" customHeight="1" thickBot="1" x14ac:dyDescent="0.25">
      <c r="A215" s="14">
        <v>34</v>
      </c>
      <c r="B215" s="116">
        <v>43542</v>
      </c>
      <c r="C215" s="117">
        <v>0</v>
      </c>
      <c r="D215" s="117">
        <v>0</v>
      </c>
      <c r="E215" s="117">
        <v>0</v>
      </c>
      <c r="F215" s="117">
        <v>0</v>
      </c>
      <c r="G215" s="117">
        <v>0</v>
      </c>
      <c r="H215" s="117">
        <v>0</v>
      </c>
      <c r="I215" s="117">
        <v>0</v>
      </c>
      <c r="J215" s="16"/>
      <c r="K215" s="17">
        <f t="shared" si="2"/>
        <v>1</v>
      </c>
      <c r="L215" s="17">
        <f t="shared" si="3"/>
        <v>3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</row>
    <row r="216" spans="1:17" ht="17.100000000000001" customHeight="1" thickBot="1" x14ac:dyDescent="0.25">
      <c r="A216" s="14">
        <v>35</v>
      </c>
      <c r="B216" s="116">
        <v>43544</v>
      </c>
      <c r="C216" s="117">
        <v>0</v>
      </c>
      <c r="D216" s="117">
        <v>0</v>
      </c>
      <c r="E216" s="117">
        <v>0</v>
      </c>
      <c r="F216" s="117">
        <v>0</v>
      </c>
      <c r="G216" s="117">
        <v>0</v>
      </c>
      <c r="H216" s="117">
        <v>0</v>
      </c>
      <c r="I216" s="117">
        <v>0</v>
      </c>
      <c r="J216" s="16"/>
      <c r="K216" s="17">
        <f t="shared" si="2"/>
        <v>1</v>
      </c>
      <c r="L216" s="17">
        <f t="shared" si="3"/>
        <v>3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</row>
    <row r="217" spans="1:17" ht="17.100000000000001" customHeight="1" thickBot="1" x14ac:dyDescent="0.25">
      <c r="A217" s="14">
        <v>36</v>
      </c>
      <c r="B217" s="116">
        <v>43546</v>
      </c>
      <c r="C217" s="117">
        <v>0</v>
      </c>
      <c r="D217" s="117">
        <v>0</v>
      </c>
      <c r="E217" s="117">
        <v>0</v>
      </c>
      <c r="F217" s="117">
        <v>0</v>
      </c>
      <c r="G217" s="117">
        <v>0</v>
      </c>
      <c r="H217" s="117">
        <v>0</v>
      </c>
      <c r="I217" s="117">
        <v>0</v>
      </c>
      <c r="J217" s="16"/>
      <c r="K217" s="17">
        <f t="shared" si="2"/>
        <v>1</v>
      </c>
      <c r="L217" s="17">
        <f t="shared" si="3"/>
        <v>3</v>
      </c>
      <c r="M217" s="18">
        <v>0</v>
      </c>
      <c r="N217" s="18">
        <v>0</v>
      </c>
      <c r="O217" s="18">
        <v>0</v>
      </c>
      <c r="P217" s="18">
        <v>1</v>
      </c>
      <c r="Q217" s="18">
        <v>0</v>
      </c>
    </row>
    <row r="218" spans="1:17" ht="17.100000000000001" customHeight="1" thickBot="1" x14ac:dyDescent="0.25">
      <c r="A218" s="14">
        <v>37</v>
      </c>
      <c r="B218" s="116">
        <v>43548</v>
      </c>
      <c r="C218" s="117">
        <v>0</v>
      </c>
      <c r="D218" s="117">
        <v>0</v>
      </c>
      <c r="E218" s="117">
        <v>0</v>
      </c>
      <c r="F218" s="117">
        <v>0</v>
      </c>
      <c r="G218" s="117">
        <v>0</v>
      </c>
      <c r="H218" s="117">
        <v>0</v>
      </c>
      <c r="I218" s="117">
        <v>0</v>
      </c>
      <c r="J218" s="16"/>
      <c r="K218" s="17">
        <f t="shared" si="2"/>
        <v>1</v>
      </c>
      <c r="L218" s="17">
        <f t="shared" si="3"/>
        <v>3</v>
      </c>
      <c r="M218" s="18">
        <v>0</v>
      </c>
      <c r="N218" s="18">
        <v>0</v>
      </c>
      <c r="O218" s="18">
        <v>0</v>
      </c>
      <c r="P218" s="18">
        <v>0</v>
      </c>
      <c r="Q218" s="18">
        <v>0</v>
      </c>
    </row>
    <row r="219" spans="1:17" ht="17.100000000000001" customHeight="1" thickBot="1" x14ac:dyDescent="0.25">
      <c r="A219" s="14">
        <v>38</v>
      </c>
      <c r="B219" s="116">
        <v>43551</v>
      </c>
      <c r="C219" s="117">
        <v>0</v>
      </c>
      <c r="D219" s="117">
        <v>0</v>
      </c>
      <c r="E219" s="117">
        <v>0</v>
      </c>
      <c r="F219" s="117">
        <v>0</v>
      </c>
      <c r="G219" s="117">
        <v>0</v>
      </c>
      <c r="H219" s="117">
        <v>0</v>
      </c>
      <c r="I219" s="117">
        <v>0</v>
      </c>
      <c r="J219" s="16"/>
      <c r="K219" s="17">
        <f t="shared" si="2"/>
        <v>1</v>
      </c>
      <c r="L219" s="17">
        <f t="shared" si="3"/>
        <v>3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</row>
    <row r="220" spans="1:17" ht="17.100000000000001" customHeight="1" thickBot="1" x14ac:dyDescent="0.25">
      <c r="A220" s="14">
        <v>39</v>
      </c>
      <c r="B220" s="116">
        <v>43553</v>
      </c>
      <c r="C220" s="117">
        <v>0</v>
      </c>
      <c r="D220" s="117">
        <v>0</v>
      </c>
      <c r="E220" s="117">
        <v>0</v>
      </c>
      <c r="F220" s="117">
        <v>0</v>
      </c>
      <c r="G220" s="117">
        <v>0</v>
      </c>
      <c r="H220" s="117">
        <v>0</v>
      </c>
      <c r="I220" s="117">
        <v>0</v>
      </c>
      <c r="J220" s="16"/>
      <c r="K220" s="17">
        <f t="shared" si="2"/>
        <v>1</v>
      </c>
      <c r="L220" s="17">
        <f t="shared" si="3"/>
        <v>3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</row>
    <row r="221" spans="1:17" ht="17.100000000000001" customHeight="1" x14ac:dyDescent="0.2">
      <c r="A221" s="14">
        <v>40</v>
      </c>
      <c r="B221" s="118">
        <v>43556</v>
      </c>
      <c r="C221" s="88">
        <v>0</v>
      </c>
      <c r="D221" s="88">
        <v>0</v>
      </c>
      <c r="E221" s="88">
        <v>0</v>
      </c>
      <c r="F221" s="88">
        <v>0</v>
      </c>
      <c r="G221" s="88">
        <v>0</v>
      </c>
      <c r="H221" s="88">
        <v>0</v>
      </c>
      <c r="I221" s="88">
        <v>0</v>
      </c>
      <c r="J221" s="16"/>
      <c r="K221" s="17">
        <f t="shared" si="2"/>
        <v>1</v>
      </c>
      <c r="L221" s="17">
        <f t="shared" si="3"/>
        <v>3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</row>
    <row r="222" spans="1:17" ht="17.100000000000001" customHeight="1" x14ac:dyDescent="0.2">
      <c r="A222" s="14">
        <v>41</v>
      </c>
      <c r="B222" s="118">
        <v>43558</v>
      </c>
      <c r="C222" s="88">
        <v>0</v>
      </c>
      <c r="D222" s="88">
        <v>0</v>
      </c>
      <c r="E222" s="88">
        <v>0</v>
      </c>
      <c r="F222" s="88">
        <v>0</v>
      </c>
      <c r="G222" s="88">
        <v>0</v>
      </c>
      <c r="H222" s="88">
        <v>0</v>
      </c>
      <c r="I222" s="88">
        <v>0</v>
      </c>
      <c r="J222" s="16"/>
      <c r="K222" s="17">
        <f t="shared" si="2"/>
        <v>1</v>
      </c>
      <c r="L222" s="17">
        <f t="shared" si="3"/>
        <v>3</v>
      </c>
      <c r="M222" s="18">
        <v>0</v>
      </c>
      <c r="N222" s="18">
        <v>0</v>
      </c>
      <c r="O222" s="18">
        <v>0</v>
      </c>
      <c r="P222" s="18">
        <v>0</v>
      </c>
      <c r="Q222" s="18">
        <v>0</v>
      </c>
    </row>
    <row r="223" spans="1:17" ht="17.100000000000001" customHeight="1" x14ac:dyDescent="0.2">
      <c r="A223" s="14">
        <v>42</v>
      </c>
      <c r="B223" s="118">
        <v>43560</v>
      </c>
      <c r="C223" s="88">
        <v>0</v>
      </c>
      <c r="D223" s="88">
        <v>1</v>
      </c>
      <c r="E223" s="88">
        <v>0</v>
      </c>
      <c r="F223" s="88">
        <v>0</v>
      </c>
      <c r="G223" s="88">
        <v>0</v>
      </c>
      <c r="H223" s="88">
        <v>0</v>
      </c>
      <c r="I223" s="88">
        <v>0</v>
      </c>
      <c r="J223" s="16"/>
      <c r="K223" s="17">
        <f t="shared" si="2"/>
        <v>1</v>
      </c>
      <c r="L223" s="17">
        <f t="shared" si="3"/>
        <v>3</v>
      </c>
      <c r="M223" s="18">
        <v>1</v>
      </c>
      <c r="N223" s="18">
        <v>0</v>
      </c>
      <c r="O223" s="18">
        <v>0</v>
      </c>
      <c r="P223" s="18">
        <v>0</v>
      </c>
      <c r="Q223" s="18">
        <v>0</v>
      </c>
    </row>
    <row r="224" spans="1:17" ht="17.100000000000001" customHeight="1" x14ac:dyDescent="0.2">
      <c r="A224" s="14">
        <v>43</v>
      </c>
      <c r="B224" s="118">
        <v>43561</v>
      </c>
      <c r="C224" s="88">
        <v>1</v>
      </c>
      <c r="D224" s="88">
        <v>0</v>
      </c>
      <c r="E224" s="88">
        <v>0</v>
      </c>
      <c r="F224" s="88">
        <v>0</v>
      </c>
      <c r="G224" s="88">
        <v>0</v>
      </c>
      <c r="H224" s="88">
        <v>0</v>
      </c>
      <c r="I224" s="88">
        <v>0</v>
      </c>
      <c r="J224" s="16"/>
      <c r="K224" s="17">
        <f t="shared" si="2"/>
        <v>1</v>
      </c>
      <c r="L224" s="17">
        <f t="shared" si="3"/>
        <v>3</v>
      </c>
      <c r="M224" s="18">
        <v>0</v>
      </c>
      <c r="N224" s="18">
        <v>0</v>
      </c>
      <c r="O224" s="18">
        <v>0</v>
      </c>
      <c r="P224" s="18">
        <v>0</v>
      </c>
      <c r="Q224" s="18">
        <v>0</v>
      </c>
    </row>
    <row r="225" spans="1:17" ht="17.100000000000001" customHeight="1" x14ac:dyDescent="0.2">
      <c r="A225" s="14">
        <v>44</v>
      </c>
      <c r="B225" s="118">
        <v>43564</v>
      </c>
      <c r="C225" s="88">
        <v>0</v>
      </c>
      <c r="D225" s="88">
        <v>0</v>
      </c>
      <c r="E225" s="88">
        <v>0</v>
      </c>
      <c r="F225" s="88">
        <v>0</v>
      </c>
      <c r="G225" s="88">
        <v>0</v>
      </c>
      <c r="H225" s="88">
        <v>0</v>
      </c>
      <c r="I225" s="88">
        <v>0</v>
      </c>
      <c r="J225" s="16"/>
      <c r="K225" s="17">
        <f t="shared" si="2"/>
        <v>1</v>
      </c>
      <c r="L225" s="17">
        <f t="shared" si="3"/>
        <v>3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</row>
    <row r="226" spans="1:17" ht="17.100000000000001" customHeight="1" x14ac:dyDescent="0.2">
      <c r="A226" s="14">
        <v>45</v>
      </c>
      <c r="B226" s="118">
        <v>43567</v>
      </c>
      <c r="C226" s="88">
        <v>0</v>
      </c>
      <c r="D226" s="88">
        <v>0</v>
      </c>
      <c r="E226" s="88">
        <v>1</v>
      </c>
      <c r="F226" s="88">
        <v>0</v>
      </c>
      <c r="G226" s="88">
        <v>0</v>
      </c>
      <c r="H226" s="88">
        <v>0</v>
      </c>
      <c r="I226" s="88">
        <v>0</v>
      </c>
      <c r="J226" s="16"/>
      <c r="K226" s="17">
        <f t="shared" si="2"/>
        <v>1</v>
      </c>
      <c r="L226" s="17">
        <f t="shared" si="3"/>
        <v>3</v>
      </c>
      <c r="M226" s="18"/>
      <c r="N226" s="18"/>
      <c r="O226" s="18"/>
      <c r="P226" s="18"/>
      <c r="Q226" s="18"/>
    </row>
    <row r="227" spans="1:17" ht="17.100000000000001" customHeight="1" x14ac:dyDescent="0.2">
      <c r="A227" s="14">
        <v>46</v>
      </c>
      <c r="B227" s="118">
        <v>43570</v>
      </c>
      <c r="C227" s="88">
        <v>0</v>
      </c>
      <c r="D227" s="88">
        <v>0</v>
      </c>
      <c r="E227" s="88">
        <v>0</v>
      </c>
      <c r="F227" s="88">
        <v>0</v>
      </c>
      <c r="G227" s="88">
        <v>0</v>
      </c>
      <c r="H227" s="88">
        <v>0</v>
      </c>
      <c r="I227" s="88">
        <v>0</v>
      </c>
      <c r="J227" s="16"/>
      <c r="K227" s="17">
        <f t="shared" si="2"/>
        <v>1</v>
      </c>
      <c r="L227" s="17">
        <f t="shared" si="3"/>
        <v>3</v>
      </c>
      <c r="M227" s="18"/>
      <c r="N227" s="18"/>
      <c r="O227" s="18"/>
      <c r="P227" s="18"/>
      <c r="Q227" s="18"/>
    </row>
    <row r="228" spans="1:17" ht="17.100000000000001" customHeight="1" x14ac:dyDescent="0.2">
      <c r="A228" s="14">
        <v>47</v>
      </c>
      <c r="B228" s="118">
        <v>43578</v>
      </c>
      <c r="C228" s="88">
        <v>0</v>
      </c>
      <c r="D228" s="88">
        <v>0</v>
      </c>
      <c r="E228" s="88">
        <v>0</v>
      </c>
      <c r="F228" s="88">
        <v>0</v>
      </c>
      <c r="G228" s="88">
        <v>0</v>
      </c>
      <c r="H228" s="88">
        <v>1</v>
      </c>
      <c r="I228" s="88">
        <v>0</v>
      </c>
      <c r="J228" s="16"/>
      <c r="K228" s="17">
        <f t="shared" si="2"/>
        <v>1</v>
      </c>
      <c r="L228" s="17">
        <f t="shared" si="3"/>
        <v>3</v>
      </c>
      <c r="M228" s="18"/>
      <c r="N228" s="18"/>
      <c r="O228" s="18"/>
      <c r="P228" s="18"/>
      <c r="Q228" s="18"/>
    </row>
    <row r="229" spans="1:17" ht="17.100000000000001" customHeight="1" x14ac:dyDescent="0.2">
      <c r="A229" s="14">
        <v>48</v>
      </c>
      <c r="B229" s="118">
        <v>43579</v>
      </c>
      <c r="C229" s="88">
        <v>0</v>
      </c>
      <c r="D229" s="88">
        <v>0</v>
      </c>
      <c r="E229" s="88">
        <v>0</v>
      </c>
      <c r="F229" s="88">
        <v>0</v>
      </c>
      <c r="G229" s="88">
        <v>0</v>
      </c>
      <c r="H229" s="88">
        <v>0</v>
      </c>
      <c r="I229" s="88">
        <v>0</v>
      </c>
      <c r="J229" s="16"/>
      <c r="K229" s="17">
        <f t="shared" si="2"/>
        <v>1</v>
      </c>
      <c r="L229" s="17">
        <f t="shared" si="3"/>
        <v>3</v>
      </c>
      <c r="M229" s="18"/>
      <c r="N229" s="18"/>
      <c r="O229" s="18"/>
      <c r="P229" s="18"/>
      <c r="Q229" s="18"/>
    </row>
    <row r="230" spans="1:17" ht="17.100000000000001" customHeight="1" x14ac:dyDescent="0.2">
      <c r="A230" s="14">
        <v>49</v>
      </c>
      <c r="B230" s="118">
        <v>43580</v>
      </c>
      <c r="C230" s="88">
        <v>0</v>
      </c>
      <c r="D230" s="88">
        <v>0</v>
      </c>
      <c r="E230" s="88">
        <v>0</v>
      </c>
      <c r="F230" s="88">
        <v>0</v>
      </c>
      <c r="G230" s="88">
        <v>0</v>
      </c>
      <c r="H230" s="88">
        <v>0</v>
      </c>
      <c r="I230" s="88">
        <v>0</v>
      </c>
      <c r="J230" s="16"/>
      <c r="K230" s="17">
        <f t="shared" si="2"/>
        <v>1</v>
      </c>
      <c r="L230" s="17">
        <f t="shared" si="3"/>
        <v>3</v>
      </c>
      <c r="M230" s="18"/>
      <c r="N230" s="18"/>
      <c r="O230" s="18"/>
      <c r="P230" s="18"/>
      <c r="Q230" s="18"/>
    </row>
    <row r="231" spans="1:17" ht="17.100000000000001" customHeight="1" x14ac:dyDescent="0.2">
      <c r="A231" s="14">
        <v>50</v>
      </c>
      <c r="B231" s="118">
        <v>43581</v>
      </c>
      <c r="C231" s="88">
        <v>0</v>
      </c>
      <c r="D231" s="88">
        <v>0</v>
      </c>
      <c r="E231" s="88">
        <v>0</v>
      </c>
      <c r="F231" s="88">
        <v>0</v>
      </c>
      <c r="G231" s="88">
        <v>0</v>
      </c>
      <c r="H231" s="88">
        <v>0</v>
      </c>
      <c r="I231" s="88">
        <v>0</v>
      </c>
      <c r="J231" s="16"/>
      <c r="K231" s="17">
        <f t="shared" si="2"/>
        <v>1</v>
      </c>
      <c r="L231" s="17">
        <f t="shared" si="3"/>
        <v>3</v>
      </c>
      <c r="M231" s="18"/>
      <c r="N231" s="18"/>
      <c r="O231" s="18"/>
      <c r="P231" s="18"/>
      <c r="Q231" s="18"/>
    </row>
    <row r="232" spans="1:17" ht="17.100000000000001" customHeight="1" x14ac:dyDescent="0.2">
      <c r="A232" s="14">
        <v>51</v>
      </c>
      <c r="B232" s="118">
        <v>43581</v>
      </c>
      <c r="C232" s="88">
        <v>0</v>
      </c>
      <c r="D232" s="88">
        <v>0</v>
      </c>
      <c r="E232" s="88">
        <v>0</v>
      </c>
      <c r="F232" s="88">
        <v>0</v>
      </c>
      <c r="G232" s="88">
        <v>0</v>
      </c>
      <c r="H232" s="88">
        <v>0</v>
      </c>
      <c r="I232" s="88">
        <v>0</v>
      </c>
      <c r="J232" s="16"/>
      <c r="K232" s="17">
        <f t="shared" si="2"/>
        <v>1</v>
      </c>
      <c r="L232" s="17">
        <f t="shared" si="3"/>
        <v>3</v>
      </c>
      <c r="M232" s="18"/>
      <c r="N232" s="18"/>
      <c r="O232" s="18"/>
      <c r="P232" s="18"/>
      <c r="Q232" s="18"/>
    </row>
    <row r="233" spans="1:17" ht="17.100000000000001" customHeight="1" x14ac:dyDescent="0.2">
      <c r="A233" s="14">
        <v>52</v>
      </c>
      <c r="B233" s="118">
        <v>43584</v>
      </c>
      <c r="C233" s="88">
        <v>0</v>
      </c>
      <c r="D233" s="88">
        <v>0</v>
      </c>
      <c r="E233" s="88">
        <v>0</v>
      </c>
      <c r="F233" s="88">
        <v>0</v>
      </c>
      <c r="G233" s="88">
        <v>1</v>
      </c>
      <c r="H233" s="88">
        <v>0</v>
      </c>
      <c r="I233" s="88">
        <v>0</v>
      </c>
      <c r="J233" s="16"/>
      <c r="K233" s="17">
        <f t="shared" si="2"/>
        <v>1</v>
      </c>
      <c r="L233" s="17">
        <f t="shared" si="3"/>
        <v>3</v>
      </c>
      <c r="M233" s="18"/>
      <c r="N233" s="18"/>
      <c r="O233" s="18"/>
      <c r="P233" s="18"/>
      <c r="Q233" s="18"/>
    </row>
    <row r="234" spans="1:17" ht="17.100000000000001" customHeight="1" x14ac:dyDescent="0.2">
      <c r="A234" s="14">
        <v>53</v>
      </c>
      <c r="B234" s="118">
        <v>43589</v>
      </c>
      <c r="C234" s="88">
        <v>0</v>
      </c>
      <c r="D234" s="88">
        <v>0</v>
      </c>
      <c r="E234" s="88">
        <v>0</v>
      </c>
      <c r="F234" s="88">
        <v>0</v>
      </c>
      <c r="G234" s="88">
        <v>0</v>
      </c>
      <c r="H234" s="88">
        <v>0</v>
      </c>
      <c r="I234" s="88">
        <v>0</v>
      </c>
      <c r="J234" s="16"/>
      <c r="K234" s="17">
        <f t="shared" si="2"/>
        <v>1</v>
      </c>
      <c r="L234" s="17">
        <f t="shared" si="3"/>
        <v>3</v>
      </c>
      <c r="M234" s="18"/>
      <c r="N234" s="18"/>
      <c r="O234" s="18"/>
      <c r="P234" s="18"/>
      <c r="Q234" s="18"/>
    </row>
    <row r="235" spans="1:17" ht="17.100000000000001" customHeight="1" x14ac:dyDescent="0.2">
      <c r="A235" s="14">
        <v>54</v>
      </c>
      <c r="B235" s="118">
        <v>43594</v>
      </c>
      <c r="C235" s="88">
        <v>0</v>
      </c>
      <c r="D235" s="88">
        <v>0</v>
      </c>
      <c r="E235" s="88">
        <v>0</v>
      </c>
      <c r="F235" s="88">
        <v>0</v>
      </c>
      <c r="G235" s="88">
        <v>0</v>
      </c>
      <c r="H235" s="88">
        <v>0</v>
      </c>
      <c r="I235" s="88">
        <v>0</v>
      </c>
      <c r="J235" s="16"/>
      <c r="K235" s="17">
        <f t="shared" si="2"/>
        <v>1</v>
      </c>
      <c r="L235" s="17">
        <f t="shared" si="3"/>
        <v>3</v>
      </c>
      <c r="M235" s="18"/>
      <c r="N235" s="18"/>
      <c r="O235" s="18"/>
      <c r="P235" s="18"/>
      <c r="Q235" s="18"/>
    </row>
    <row r="236" spans="1:17" ht="17.100000000000001" customHeight="1" x14ac:dyDescent="0.2">
      <c r="A236" s="14">
        <v>55</v>
      </c>
      <c r="B236" s="118">
        <v>43594</v>
      </c>
      <c r="C236" s="88">
        <v>0</v>
      </c>
      <c r="D236" s="88">
        <v>0</v>
      </c>
      <c r="E236" s="88">
        <v>0</v>
      </c>
      <c r="F236" s="88">
        <v>0</v>
      </c>
      <c r="G236" s="88">
        <v>0</v>
      </c>
      <c r="H236" s="88">
        <v>0</v>
      </c>
      <c r="I236" s="88">
        <v>0</v>
      </c>
      <c r="J236" s="16"/>
      <c r="K236" s="17">
        <f t="shared" si="2"/>
        <v>1</v>
      </c>
      <c r="L236" s="17">
        <f t="shared" si="3"/>
        <v>3</v>
      </c>
      <c r="M236" s="18"/>
      <c r="N236" s="18"/>
      <c r="O236" s="18"/>
      <c r="P236" s="18"/>
      <c r="Q236" s="18"/>
    </row>
    <row r="237" spans="1:17" ht="17.100000000000001" customHeight="1" x14ac:dyDescent="0.2">
      <c r="A237" s="14">
        <v>56</v>
      </c>
      <c r="B237" s="118">
        <v>43597</v>
      </c>
      <c r="C237" s="88">
        <v>0</v>
      </c>
      <c r="D237" s="88">
        <v>0</v>
      </c>
      <c r="E237" s="88">
        <v>0</v>
      </c>
      <c r="F237" s="88">
        <v>0</v>
      </c>
      <c r="G237" s="88">
        <v>0</v>
      </c>
      <c r="H237" s="88">
        <v>0</v>
      </c>
      <c r="I237" s="88">
        <v>0</v>
      </c>
      <c r="J237" s="16"/>
      <c r="K237" s="17">
        <f t="shared" si="2"/>
        <v>1</v>
      </c>
      <c r="L237" s="17">
        <f t="shared" si="3"/>
        <v>3</v>
      </c>
      <c r="M237" s="18"/>
      <c r="N237" s="18"/>
      <c r="O237" s="18"/>
      <c r="P237" s="18"/>
      <c r="Q237" s="18"/>
    </row>
    <row r="238" spans="1:17" ht="17.100000000000001" customHeight="1" x14ac:dyDescent="0.2">
      <c r="A238" s="14">
        <v>57</v>
      </c>
      <c r="B238" s="118">
        <v>43599</v>
      </c>
      <c r="C238" s="88">
        <v>0</v>
      </c>
      <c r="D238" s="88">
        <v>0</v>
      </c>
      <c r="E238" s="88">
        <v>0</v>
      </c>
      <c r="F238" s="88">
        <v>0</v>
      </c>
      <c r="G238" s="88">
        <v>0</v>
      </c>
      <c r="H238" s="88">
        <v>0</v>
      </c>
      <c r="I238" s="88">
        <v>0</v>
      </c>
      <c r="J238" s="16"/>
      <c r="K238" s="17">
        <f t="shared" si="2"/>
        <v>1</v>
      </c>
      <c r="L238" s="17">
        <f t="shared" si="3"/>
        <v>3</v>
      </c>
      <c r="M238" s="18"/>
      <c r="N238" s="18"/>
      <c r="O238" s="18"/>
      <c r="P238" s="18"/>
      <c r="Q238" s="18"/>
    </row>
    <row r="239" spans="1:17" ht="17.100000000000001" customHeight="1" x14ac:dyDescent="0.2">
      <c r="A239" s="14">
        <v>58</v>
      </c>
      <c r="B239" s="118">
        <v>43605</v>
      </c>
      <c r="C239" s="88">
        <v>0</v>
      </c>
      <c r="D239" s="88">
        <v>0</v>
      </c>
      <c r="E239" s="88">
        <v>0</v>
      </c>
      <c r="F239" s="88">
        <v>0</v>
      </c>
      <c r="G239" s="88">
        <v>0</v>
      </c>
      <c r="H239" s="88">
        <v>0</v>
      </c>
      <c r="I239" s="88">
        <v>0</v>
      </c>
      <c r="J239" s="16"/>
      <c r="K239" s="17">
        <f t="shared" si="2"/>
        <v>1</v>
      </c>
      <c r="L239" s="17">
        <f t="shared" si="3"/>
        <v>3</v>
      </c>
      <c r="M239" s="18"/>
      <c r="N239" s="18"/>
      <c r="O239" s="18"/>
      <c r="P239" s="18"/>
      <c r="Q239" s="18"/>
    </row>
    <row r="240" spans="1:17" ht="17.100000000000001" customHeight="1" x14ac:dyDescent="0.2">
      <c r="A240" s="14">
        <v>59</v>
      </c>
      <c r="B240" s="118">
        <v>43613</v>
      </c>
      <c r="C240" s="88">
        <v>0</v>
      </c>
      <c r="D240" s="88">
        <v>0</v>
      </c>
      <c r="E240" s="88">
        <v>0</v>
      </c>
      <c r="F240" s="88">
        <v>0</v>
      </c>
      <c r="G240" s="88">
        <v>0</v>
      </c>
      <c r="H240" s="88">
        <v>0</v>
      </c>
      <c r="I240" s="88">
        <v>0</v>
      </c>
      <c r="J240" s="16"/>
      <c r="K240" s="17">
        <f t="shared" si="2"/>
        <v>1</v>
      </c>
      <c r="L240" s="17">
        <f t="shared" si="3"/>
        <v>3</v>
      </c>
      <c r="M240" s="18"/>
      <c r="N240" s="18"/>
      <c r="O240" s="18"/>
      <c r="P240" s="18"/>
      <c r="Q240" s="18"/>
    </row>
    <row r="241" spans="1:17" ht="17.100000000000001" customHeight="1" x14ac:dyDescent="0.2">
      <c r="A241" s="14">
        <v>60</v>
      </c>
      <c r="B241" s="118">
        <v>43615</v>
      </c>
      <c r="C241" s="88">
        <v>0</v>
      </c>
      <c r="D241" s="88">
        <v>0</v>
      </c>
      <c r="E241" s="88">
        <v>0</v>
      </c>
      <c r="F241" s="88">
        <v>0</v>
      </c>
      <c r="G241" s="88">
        <v>0</v>
      </c>
      <c r="H241" s="88">
        <v>0</v>
      </c>
      <c r="I241" s="88">
        <v>0</v>
      </c>
      <c r="J241" s="16"/>
      <c r="K241" s="17">
        <f t="shared" si="2"/>
        <v>1</v>
      </c>
      <c r="L241" s="17">
        <f t="shared" si="3"/>
        <v>3</v>
      </c>
      <c r="M241" s="18"/>
      <c r="N241" s="18"/>
      <c r="O241" s="18"/>
      <c r="P241" s="18"/>
      <c r="Q241" s="18"/>
    </row>
    <row r="242" spans="1:17" ht="17.100000000000001" customHeight="1" x14ac:dyDescent="0.2">
      <c r="A242" s="14">
        <v>61</v>
      </c>
      <c r="B242" s="118">
        <v>43620</v>
      </c>
      <c r="C242" s="88">
        <v>1</v>
      </c>
      <c r="D242" s="88">
        <v>0</v>
      </c>
      <c r="E242" s="88">
        <v>0</v>
      </c>
      <c r="F242" s="88">
        <v>0</v>
      </c>
      <c r="G242" s="88">
        <v>0</v>
      </c>
      <c r="H242" s="88">
        <v>0</v>
      </c>
      <c r="I242" s="88">
        <v>0</v>
      </c>
      <c r="J242" s="16"/>
      <c r="K242" s="17">
        <f t="shared" si="2"/>
        <v>1</v>
      </c>
      <c r="L242" s="17">
        <f t="shared" si="3"/>
        <v>3</v>
      </c>
      <c r="M242" s="18"/>
      <c r="N242" s="18"/>
      <c r="O242" s="18"/>
      <c r="P242" s="18"/>
      <c r="Q242" s="18"/>
    </row>
    <row r="243" spans="1:17" ht="17.100000000000001" customHeight="1" x14ac:dyDescent="0.2">
      <c r="A243" s="14">
        <v>62</v>
      </c>
      <c r="B243" s="118">
        <v>43622</v>
      </c>
      <c r="C243" s="88">
        <v>0</v>
      </c>
      <c r="D243" s="88">
        <v>0</v>
      </c>
      <c r="E243" s="88">
        <v>0</v>
      </c>
      <c r="F243" s="88">
        <v>0</v>
      </c>
      <c r="G243" s="88">
        <v>0</v>
      </c>
      <c r="H243" s="88">
        <v>0</v>
      </c>
      <c r="I243" s="88">
        <v>0</v>
      </c>
      <c r="J243" s="16"/>
      <c r="K243" s="17">
        <f t="shared" si="2"/>
        <v>1</v>
      </c>
      <c r="L243" s="17">
        <f t="shared" si="3"/>
        <v>3</v>
      </c>
      <c r="M243" s="18"/>
      <c r="N243" s="18"/>
      <c r="O243" s="18"/>
      <c r="P243" s="18"/>
      <c r="Q243" s="18"/>
    </row>
    <row r="244" spans="1:17" ht="17.100000000000001" customHeight="1" x14ac:dyDescent="0.2">
      <c r="A244" s="14">
        <v>63</v>
      </c>
      <c r="B244" s="118">
        <v>43624</v>
      </c>
      <c r="C244" s="88">
        <v>0</v>
      </c>
      <c r="D244" s="88">
        <v>0</v>
      </c>
      <c r="E244" s="88">
        <v>0</v>
      </c>
      <c r="F244" s="88">
        <v>0</v>
      </c>
      <c r="G244" s="88">
        <v>0</v>
      </c>
      <c r="H244" s="88">
        <v>0</v>
      </c>
      <c r="I244" s="88">
        <v>0</v>
      </c>
      <c r="J244" s="16"/>
      <c r="K244" s="17">
        <f t="shared" si="2"/>
        <v>1</v>
      </c>
      <c r="L244" s="17">
        <f t="shared" si="3"/>
        <v>3</v>
      </c>
      <c r="M244" s="18"/>
      <c r="N244" s="18"/>
      <c r="O244" s="18"/>
      <c r="P244" s="18"/>
      <c r="Q244" s="18"/>
    </row>
    <row r="245" spans="1:17" ht="17.100000000000001" customHeight="1" x14ac:dyDescent="0.2">
      <c r="A245" s="14">
        <v>64</v>
      </c>
      <c r="B245" s="118">
        <v>43630</v>
      </c>
      <c r="C245" s="88">
        <v>0</v>
      </c>
      <c r="D245" s="88">
        <v>0</v>
      </c>
      <c r="E245" s="88">
        <v>0</v>
      </c>
      <c r="F245" s="88">
        <v>0</v>
      </c>
      <c r="G245" s="88">
        <v>0</v>
      </c>
      <c r="H245" s="88">
        <v>0</v>
      </c>
      <c r="I245" s="88">
        <v>0</v>
      </c>
      <c r="J245" s="16"/>
      <c r="K245" s="17">
        <f t="shared" si="2"/>
        <v>1</v>
      </c>
      <c r="L245" s="17">
        <f t="shared" si="3"/>
        <v>3</v>
      </c>
      <c r="M245" s="18"/>
      <c r="N245" s="18"/>
      <c r="O245" s="18"/>
      <c r="P245" s="18"/>
      <c r="Q245" s="18"/>
    </row>
    <row r="246" spans="1:17" ht="17.100000000000001" customHeight="1" x14ac:dyDescent="0.2">
      <c r="A246" s="14">
        <v>65</v>
      </c>
      <c r="B246" s="118">
        <v>43633</v>
      </c>
      <c r="C246" s="88">
        <v>0</v>
      </c>
      <c r="D246" s="88">
        <v>0</v>
      </c>
      <c r="E246" s="88">
        <v>0</v>
      </c>
      <c r="F246" s="88">
        <v>0</v>
      </c>
      <c r="G246" s="88">
        <v>0</v>
      </c>
      <c r="H246" s="88">
        <v>1</v>
      </c>
      <c r="I246" s="88">
        <v>0</v>
      </c>
      <c r="J246" s="16"/>
      <c r="K246" s="17">
        <f t="shared" ref="K246:K318" si="4">$C$9</f>
        <v>1</v>
      </c>
      <c r="L246" s="17">
        <f t="shared" ref="L246:L318" si="5">$F$9</f>
        <v>3</v>
      </c>
      <c r="M246" s="18"/>
      <c r="N246" s="18"/>
      <c r="O246" s="18"/>
      <c r="P246" s="18"/>
      <c r="Q246" s="18"/>
    </row>
    <row r="247" spans="1:17" ht="17.100000000000001" customHeight="1" x14ac:dyDescent="0.2">
      <c r="A247" s="14">
        <v>66</v>
      </c>
      <c r="B247" s="118">
        <v>43636</v>
      </c>
      <c r="C247" s="88">
        <v>0</v>
      </c>
      <c r="D247" s="88">
        <v>0</v>
      </c>
      <c r="E247" s="88">
        <v>0</v>
      </c>
      <c r="F247" s="88">
        <v>0</v>
      </c>
      <c r="G247" s="88">
        <v>0</v>
      </c>
      <c r="H247" s="88">
        <v>0</v>
      </c>
      <c r="I247" s="88">
        <v>0</v>
      </c>
      <c r="J247" s="16"/>
      <c r="K247" s="17">
        <f t="shared" si="4"/>
        <v>1</v>
      </c>
      <c r="L247" s="17">
        <f t="shared" si="5"/>
        <v>3</v>
      </c>
      <c r="M247" s="18"/>
      <c r="N247" s="18"/>
      <c r="O247" s="18"/>
      <c r="P247" s="18"/>
      <c r="Q247" s="18"/>
    </row>
    <row r="248" spans="1:17" ht="17.100000000000001" customHeight="1" x14ac:dyDescent="0.2">
      <c r="A248" s="14">
        <v>67</v>
      </c>
      <c r="B248" s="118">
        <v>43648</v>
      </c>
      <c r="C248" s="125">
        <v>0</v>
      </c>
      <c r="D248" s="125">
        <v>0</v>
      </c>
      <c r="E248" s="125">
        <v>0</v>
      </c>
      <c r="F248" s="125">
        <v>0</v>
      </c>
      <c r="G248" s="125">
        <v>0</v>
      </c>
      <c r="H248" s="125">
        <v>0</v>
      </c>
      <c r="I248" s="125">
        <v>0</v>
      </c>
      <c r="J248" s="16"/>
      <c r="K248" s="17">
        <f t="shared" si="4"/>
        <v>1</v>
      </c>
      <c r="L248" s="17">
        <f t="shared" si="5"/>
        <v>3</v>
      </c>
      <c r="M248" s="18"/>
      <c r="N248" s="18"/>
      <c r="O248" s="18"/>
      <c r="P248" s="18"/>
      <c r="Q248" s="18"/>
    </row>
    <row r="249" spans="1:17" ht="17.100000000000001" customHeight="1" x14ac:dyDescent="0.2">
      <c r="A249" s="14">
        <v>68</v>
      </c>
      <c r="B249" s="118">
        <v>43650</v>
      </c>
      <c r="C249" s="125">
        <v>0</v>
      </c>
      <c r="D249" s="125">
        <v>0</v>
      </c>
      <c r="E249" s="125">
        <v>0</v>
      </c>
      <c r="F249" s="125">
        <v>0</v>
      </c>
      <c r="G249" s="125">
        <v>0</v>
      </c>
      <c r="H249" s="125">
        <v>0</v>
      </c>
      <c r="I249" s="125">
        <v>0</v>
      </c>
      <c r="J249" s="16"/>
      <c r="K249" s="17">
        <f t="shared" si="4"/>
        <v>1</v>
      </c>
      <c r="L249" s="17">
        <f t="shared" si="5"/>
        <v>3</v>
      </c>
      <c r="M249" s="18"/>
      <c r="N249" s="18"/>
      <c r="O249" s="18"/>
      <c r="P249" s="18"/>
      <c r="Q249" s="18"/>
    </row>
    <row r="250" spans="1:17" ht="17.100000000000001" customHeight="1" x14ac:dyDescent="0.2">
      <c r="A250" s="14">
        <v>69</v>
      </c>
      <c r="B250" s="118">
        <v>43652</v>
      </c>
      <c r="C250" s="125">
        <v>0</v>
      </c>
      <c r="D250" s="125">
        <v>0</v>
      </c>
      <c r="E250" s="125">
        <v>0</v>
      </c>
      <c r="F250" s="125">
        <v>0</v>
      </c>
      <c r="G250" s="125">
        <v>0</v>
      </c>
      <c r="H250" s="125">
        <v>0</v>
      </c>
      <c r="I250" s="125">
        <v>0</v>
      </c>
      <c r="J250" s="16"/>
      <c r="K250" s="17">
        <f t="shared" si="4"/>
        <v>1</v>
      </c>
      <c r="L250" s="17">
        <f t="shared" si="5"/>
        <v>3</v>
      </c>
      <c r="M250" s="18"/>
      <c r="N250" s="18"/>
      <c r="O250" s="18"/>
      <c r="P250" s="18"/>
      <c r="Q250" s="18"/>
    </row>
    <row r="251" spans="1:17" ht="17.100000000000001" customHeight="1" x14ac:dyDescent="0.2">
      <c r="A251" s="14">
        <v>70</v>
      </c>
      <c r="B251" s="118">
        <v>43652</v>
      </c>
      <c r="C251" s="125">
        <v>0</v>
      </c>
      <c r="D251" s="125">
        <v>0</v>
      </c>
      <c r="E251" s="125">
        <v>0</v>
      </c>
      <c r="F251" s="125">
        <v>0</v>
      </c>
      <c r="G251" s="125">
        <v>0</v>
      </c>
      <c r="H251" s="125">
        <v>0</v>
      </c>
      <c r="I251" s="125">
        <v>0</v>
      </c>
      <c r="J251" s="16"/>
      <c r="K251" s="17">
        <f t="shared" si="4"/>
        <v>1</v>
      </c>
      <c r="L251" s="17">
        <f t="shared" si="5"/>
        <v>3</v>
      </c>
      <c r="M251" s="18"/>
      <c r="N251" s="18"/>
      <c r="O251" s="18"/>
      <c r="P251" s="18"/>
      <c r="Q251" s="18"/>
    </row>
    <row r="252" spans="1:17" ht="17.100000000000001" customHeight="1" x14ac:dyDescent="0.2">
      <c r="A252" s="14">
        <v>71</v>
      </c>
      <c r="B252" s="118">
        <v>43657</v>
      </c>
      <c r="C252" s="125">
        <v>0</v>
      </c>
      <c r="D252" s="125">
        <v>0</v>
      </c>
      <c r="E252" s="125">
        <v>0</v>
      </c>
      <c r="F252" s="125">
        <v>0</v>
      </c>
      <c r="G252" s="125">
        <v>0</v>
      </c>
      <c r="H252" s="125">
        <v>0</v>
      </c>
      <c r="I252" s="125">
        <v>0</v>
      </c>
      <c r="J252" s="16"/>
      <c r="K252" s="17">
        <f t="shared" si="4"/>
        <v>1</v>
      </c>
      <c r="L252" s="17">
        <f t="shared" si="5"/>
        <v>3</v>
      </c>
      <c r="M252" s="18"/>
      <c r="N252" s="18"/>
      <c r="O252" s="18"/>
      <c r="P252" s="18"/>
      <c r="Q252" s="18"/>
    </row>
    <row r="253" spans="1:17" ht="17.100000000000001" customHeight="1" x14ac:dyDescent="0.2">
      <c r="A253" s="14">
        <v>72</v>
      </c>
      <c r="B253" s="118">
        <v>43664</v>
      </c>
      <c r="C253" s="125">
        <v>0</v>
      </c>
      <c r="D253" s="125">
        <v>0</v>
      </c>
      <c r="E253" s="125">
        <v>0</v>
      </c>
      <c r="F253" s="125">
        <v>0</v>
      </c>
      <c r="G253" s="125">
        <v>0</v>
      </c>
      <c r="H253" s="125">
        <v>0</v>
      </c>
      <c r="I253" s="125">
        <v>0</v>
      </c>
      <c r="J253" s="16"/>
      <c r="K253" s="17">
        <f t="shared" si="4"/>
        <v>1</v>
      </c>
      <c r="L253" s="17">
        <f t="shared" si="5"/>
        <v>3</v>
      </c>
      <c r="M253" s="18"/>
      <c r="N253" s="18"/>
      <c r="O253" s="18"/>
      <c r="P253" s="18"/>
      <c r="Q253" s="18"/>
    </row>
    <row r="254" spans="1:17" ht="17.100000000000001" customHeight="1" x14ac:dyDescent="0.2">
      <c r="A254" s="14">
        <v>73</v>
      </c>
      <c r="B254" s="118">
        <v>43668</v>
      </c>
      <c r="C254" s="125">
        <v>0</v>
      </c>
      <c r="D254" s="125">
        <v>1</v>
      </c>
      <c r="E254" s="125">
        <v>0</v>
      </c>
      <c r="F254" s="125">
        <v>0</v>
      </c>
      <c r="G254" s="125">
        <v>0</v>
      </c>
      <c r="H254" s="125">
        <v>0</v>
      </c>
      <c r="I254" s="125">
        <v>0</v>
      </c>
      <c r="J254" s="16"/>
      <c r="K254" s="17">
        <f t="shared" si="4"/>
        <v>1</v>
      </c>
      <c r="L254" s="17">
        <f t="shared" si="5"/>
        <v>3</v>
      </c>
      <c r="M254" s="18"/>
      <c r="N254" s="18"/>
      <c r="O254" s="18"/>
      <c r="P254" s="18"/>
      <c r="Q254" s="18"/>
    </row>
    <row r="255" spans="1:17" ht="17.100000000000001" customHeight="1" x14ac:dyDescent="0.2">
      <c r="A255" s="14">
        <v>74</v>
      </c>
      <c r="B255" s="118">
        <v>43669</v>
      </c>
      <c r="C255" s="125">
        <v>0</v>
      </c>
      <c r="D255" s="125">
        <v>0</v>
      </c>
      <c r="E255" s="125">
        <v>0</v>
      </c>
      <c r="F255" s="125">
        <v>0</v>
      </c>
      <c r="G255" s="125">
        <v>0</v>
      </c>
      <c r="H255" s="125">
        <v>0</v>
      </c>
      <c r="I255" s="125">
        <v>0</v>
      </c>
      <c r="J255" s="16"/>
      <c r="K255" s="17">
        <f t="shared" si="4"/>
        <v>1</v>
      </c>
      <c r="L255" s="17">
        <f t="shared" si="5"/>
        <v>3</v>
      </c>
      <c r="M255" s="18"/>
      <c r="N255" s="18"/>
      <c r="O255" s="18"/>
      <c r="P255" s="18"/>
      <c r="Q255" s="18"/>
    </row>
    <row r="256" spans="1:17" ht="17.100000000000001" customHeight="1" x14ac:dyDescent="0.2">
      <c r="A256" s="14">
        <v>75</v>
      </c>
      <c r="B256" s="118">
        <v>43678</v>
      </c>
      <c r="C256" s="88">
        <v>0</v>
      </c>
      <c r="D256" s="88">
        <v>0</v>
      </c>
      <c r="E256" s="88">
        <v>0</v>
      </c>
      <c r="F256" s="88">
        <v>0</v>
      </c>
      <c r="G256" s="88">
        <v>0</v>
      </c>
      <c r="H256" s="88">
        <v>0</v>
      </c>
      <c r="I256" s="88">
        <v>0</v>
      </c>
      <c r="J256" s="16"/>
      <c r="K256" s="17">
        <f t="shared" si="4"/>
        <v>1</v>
      </c>
      <c r="L256" s="17">
        <f t="shared" si="5"/>
        <v>3</v>
      </c>
      <c r="M256" s="18"/>
      <c r="N256" s="18"/>
      <c r="O256" s="18"/>
      <c r="P256" s="18"/>
      <c r="Q256" s="18"/>
    </row>
    <row r="257" spans="1:17" ht="17.100000000000001" customHeight="1" x14ac:dyDescent="0.2">
      <c r="A257" s="14">
        <v>76</v>
      </c>
      <c r="B257" s="118">
        <v>43680</v>
      </c>
      <c r="C257" s="88">
        <v>0</v>
      </c>
      <c r="D257" s="88">
        <v>0</v>
      </c>
      <c r="E257" s="88">
        <v>0</v>
      </c>
      <c r="F257" s="88">
        <v>0</v>
      </c>
      <c r="G257" s="88">
        <v>0</v>
      </c>
      <c r="H257" s="88">
        <v>0</v>
      </c>
      <c r="I257" s="88">
        <v>0</v>
      </c>
      <c r="J257" s="16"/>
      <c r="K257" s="17">
        <f t="shared" si="4"/>
        <v>1</v>
      </c>
      <c r="L257" s="17">
        <f t="shared" si="5"/>
        <v>3</v>
      </c>
      <c r="M257" s="18"/>
      <c r="N257" s="18"/>
      <c r="O257" s="18"/>
      <c r="P257" s="18"/>
      <c r="Q257" s="18"/>
    </row>
    <row r="258" spans="1:17" ht="17.100000000000001" customHeight="1" x14ac:dyDescent="0.2">
      <c r="A258" s="14">
        <v>77</v>
      </c>
      <c r="B258" s="118">
        <v>43682</v>
      </c>
      <c r="C258" s="88">
        <v>0</v>
      </c>
      <c r="D258" s="88">
        <v>0</v>
      </c>
      <c r="E258" s="88">
        <v>0</v>
      </c>
      <c r="F258" s="88">
        <v>0</v>
      </c>
      <c r="G258" s="88">
        <v>0</v>
      </c>
      <c r="H258" s="88">
        <v>0</v>
      </c>
      <c r="I258" s="88">
        <v>0</v>
      </c>
      <c r="J258" s="16"/>
      <c r="K258" s="17">
        <f t="shared" si="4"/>
        <v>1</v>
      </c>
      <c r="L258" s="17">
        <f t="shared" si="5"/>
        <v>3</v>
      </c>
      <c r="M258" s="18"/>
      <c r="N258" s="18"/>
      <c r="O258" s="18"/>
      <c r="P258" s="18"/>
      <c r="Q258" s="18"/>
    </row>
    <row r="259" spans="1:17" ht="17.100000000000001" customHeight="1" x14ac:dyDescent="0.2">
      <c r="A259" s="14">
        <v>78</v>
      </c>
      <c r="B259" s="118">
        <v>43690</v>
      </c>
      <c r="C259" s="88">
        <v>0</v>
      </c>
      <c r="D259" s="88">
        <v>0</v>
      </c>
      <c r="E259" s="88">
        <v>0</v>
      </c>
      <c r="F259" s="88">
        <v>0</v>
      </c>
      <c r="G259" s="88">
        <v>0</v>
      </c>
      <c r="H259" s="88">
        <v>0</v>
      </c>
      <c r="I259" s="88">
        <v>0</v>
      </c>
      <c r="J259" s="16"/>
      <c r="K259" s="17">
        <f t="shared" si="4"/>
        <v>1</v>
      </c>
      <c r="L259" s="17">
        <f t="shared" si="5"/>
        <v>3</v>
      </c>
      <c r="M259" s="18"/>
      <c r="N259" s="18"/>
      <c r="O259" s="18"/>
      <c r="P259" s="18"/>
      <c r="Q259" s="18"/>
    </row>
    <row r="260" spans="1:17" ht="17.100000000000001" customHeight="1" x14ac:dyDescent="0.2">
      <c r="A260" s="14">
        <v>79</v>
      </c>
      <c r="B260" s="118">
        <v>43697</v>
      </c>
      <c r="C260" s="88">
        <v>0</v>
      </c>
      <c r="D260" s="88">
        <v>0</v>
      </c>
      <c r="E260" s="88">
        <v>0</v>
      </c>
      <c r="F260" s="88">
        <v>0</v>
      </c>
      <c r="G260" s="88">
        <v>0</v>
      </c>
      <c r="H260" s="88">
        <v>0</v>
      </c>
      <c r="I260" s="88">
        <v>0</v>
      </c>
      <c r="J260" s="16"/>
      <c r="K260" s="17">
        <f t="shared" si="4"/>
        <v>1</v>
      </c>
      <c r="L260" s="17">
        <f t="shared" si="5"/>
        <v>3</v>
      </c>
      <c r="M260" s="18"/>
      <c r="N260" s="18"/>
      <c r="O260" s="18"/>
      <c r="P260" s="18"/>
      <c r="Q260" s="18"/>
    </row>
    <row r="261" spans="1:17" ht="17.100000000000001" customHeight="1" x14ac:dyDescent="0.2">
      <c r="A261" s="14">
        <v>80</v>
      </c>
      <c r="B261" s="118">
        <v>43699</v>
      </c>
      <c r="C261" s="88">
        <v>0</v>
      </c>
      <c r="D261" s="88">
        <v>0</v>
      </c>
      <c r="E261" s="88">
        <v>0</v>
      </c>
      <c r="F261" s="88">
        <v>0</v>
      </c>
      <c r="G261" s="88">
        <v>0</v>
      </c>
      <c r="H261" s="88">
        <v>0</v>
      </c>
      <c r="I261" s="88">
        <v>0</v>
      </c>
      <c r="J261" s="16"/>
      <c r="K261" s="17">
        <f t="shared" si="4"/>
        <v>1</v>
      </c>
      <c r="L261" s="17">
        <f t="shared" si="5"/>
        <v>3</v>
      </c>
      <c r="M261" s="18"/>
      <c r="N261" s="18"/>
      <c r="O261" s="18"/>
      <c r="P261" s="18"/>
      <c r="Q261" s="18"/>
    </row>
    <row r="262" spans="1:17" ht="17.100000000000001" customHeight="1" x14ac:dyDescent="0.2">
      <c r="A262" s="14">
        <v>81</v>
      </c>
      <c r="B262" s="118">
        <v>43701</v>
      </c>
      <c r="C262" s="88">
        <v>0</v>
      </c>
      <c r="D262" s="88">
        <v>0</v>
      </c>
      <c r="E262" s="88">
        <v>0</v>
      </c>
      <c r="F262" s="88">
        <v>0</v>
      </c>
      <c r="G262" s="88">
        <v>0</v>
      </c>
      <c r="H262" s="88">
        <v>0</v>
      </c>
      <c r="I262" s="88">
        <v>0</v>
      </c>
      <c r="J262" s="16"/>
      <c r="K262" s="17">
        <f t="shared" si="4"/>
        <v>1</v>
      </c>
      <c r="L262" s="17">
        <f t="shared" si="5"/>
        <v>3</v>
      </c>
      <c r="M262" s="18"/>
      <c r="N262" s="18"/>
      <c r="O262" s="18"/>
      <c r="P262" s="18"/>
      <c r="Q262" s="18"/>
    </row>
    <row r="263" spans="1:17" ht="17.100000000000001" customHeight="1" x14ac:dyDescent="0.2">
      <c r="A263" s="14">
        <v>82</v>
      </c>
      <c r="B263" s="118">
        <v>43706</v>
      </c>
      <c r="C263" s="88">
        <v>0</v>
      </c>
      <c r="D263" s="88">
        <v>1</v>
      </c>
      <c r="E263" s="88">
        <v>0</v>
      </c>
      <c r="F263" s="88">
        <v>0</v>
      </c>
      <c r="G263" s="88">
        <v>0</v>
      </c>
      <c r="H263" s="88">
        <v>0</v>
      </c>
      <c r="I263" s="88">
        <v>0</v>
      </c>
      <c r="J263" s="16"/>
      <c r="K263" s="17">
        <f t="shared" si="4"/>
        <v>1</v>
      </c>
      <c r="L263" s="17">
        <f t="shared" si="5"/>
        <v>3</v>
      </c>
      <c r="M263" s="18"/>
      <c r="N263" s="18"/>
      <c r="O263" s="18"/>
      <c r="P263" s="18"/>
      <c r="Q263" s="18"/>
    </row>
    <row r="264" spans="1:17" ht="17.100000000000001" customHeight="1" x14ac:dyDescent="0.2">
      <c r="A264" s="14">
        <v>83</v>
      </c>
      <c r="B264" s="118">
        <v>43716</v>
      </c>
      <c r="C264" s="125">
        <v>0</v>
      </c>
      <c r="D264" s="125">
        <v>0</v>
      </c>
      <c r="E264" s="125">
        <v>0</v>
      </c>
      <c r="F264" s="125">
        <v>0</v>
      </c>
      <c r="G264" s="125">
        <v>0</v>
      </c>
      <c r="H264" s="125">
        <v>0</v>
      </c>
      <c r="I264" s="125">
        <v>0</v>
      </c>
      <c r="J264" s="16"/>
      <c r="K264" s="17">
        <f t="shared" si="4"/>
        <v>1</v>
      </c>
      <c r="L264" s="17">
        <f t="shared" si="5"/>
        <v>3</v>
      </c>
      <c r="M264" s="18"/>
      <c r="N264" s="18"/>
      <c r="O264" s="18"/>
      <c r="P264" s="18"/>
      <c r="Q264" s="18"/>
    </row>
    <row r="265" spans="1:17" ht="17.100000000000001" customHeight="1" x14ac:dyDescent="0.2">
      <c r="A265" s="14">
        <v>84</v>
      </c>
      <c r="B265" s="118">
        <v>43719</v>
      </c>
      <c r="C265" s="125">
        <v>0</v>
      </c>
      <c r="D265" s="125">
        <v>0</v>
      </c>
      <c r="E265" s="125">
        <v>0</v>
      </c>
      <c r="F265" s="125">
        <v>0</v>
      </c>
      <c r="G265" s="125">
        <v>0</v>
      </c>
      <c r="H265" s="125">
        <v>0</v>
      </c>
      <c r="I265" s="125">
        <v>0</v>
      </c>
      <c r="J265" s="16"/>
      <c r="K265" s="17">
        <f t="shared" si="4"/>
        <v>1</v>
      </c>
      <c r="L265" s="17">
        <f t="shared" si="5"/>
        <v>3</v>
      </c>
      <c r="M265" s="18"/>
      <c r="N265" s="18"/>
      <c r="O265" s="18"/>
      <c r="P265" s="18"/>
      <c r="Q265" s="18"/>
    </row>
    <row r="266" spans="1:17" ht="17.100000000000001" customHeight="1" x14ac:dyDescent="0.2">
      <c r="A266" s="14">
        <v>85</v>
      </c>
      <c r="B266" s="118">
        <v>43726</v>
      </c>
      <c r="C266" s="125">
        <v>0</v>
      </c>
      <c r="D266" s="125">
        <v>0</v>
      </c>
      <c r="E266" s="125">
        <v>0</v>
      </c>
      <c r="F266" s="125">
        <v>0</v>
      </c>
      <c r="G266" s="125">
        <v>0</v>
      </c>
      <c r="H266" s="125">
        <v>0</v>
      </c>
      <c r="I266" s="125">
        <v>0</v>
      </c>
      <c r="J266" s="16"/>
      <c r="K266" s="17">
        <f t="shared" si="4"/>
        <v>1</v>
      </c>
      <c r="L266" s="17">
        <f t="shared" si="5"/>
        <v>3</v>
      </c>
      <c r="M266" s="18"/>
      <c r="N266" s="18"/>
      <c r="O266" s="18"/>
      <c r="P266" s="18"/>
      <c r="Q266" s="18"/>
    </row>
    <row r="267" spans="1:17" ht="17.100000000000001" customHeight="1" x14ac:dyDescent="0.2">
      <c r="A267" s="14">
        <v>86</v>
      </c>
      <c r="B267" s="118">
        <v>43726</v>
      </c>
      <c r="C267" s="125">
        <v>0</v>
      </c>
      <c r="D267" s="125">
        <v>0</v>
      </c>
      <c r="E267" s="125">
        <v>0</v>
      </c>
      <c r="F267" s="125">
        <v>0</v>
      </c>
      <c r="G267" s="125">
        <v>0</v>
      </c>
      <c r="H267" s="125">
        <v>0</v>
      </c>
      <c r="I267" s="125">
        <v>0</v>
      </c>
      <c r="J267" s="16"/>
      <c r="K267" s="17">
        <f t="shared" si="4"/>
        <v>1</v>
      </c>
      <c r="L267" s="17">
        <f t="shared" si="5"/>
        <v>3</v>
      </c>
      <c r="M267" s="18"/>
      <c r="N267" s="18"/>
      <c r="O267" s="18"/>
      <c r="P267" s="18"/>
      <c r="Q267" s="18"/>
    </row>
    <row r="268" spans="1:17" ht="17.100000000000001" customHeight="1" x14ac:dyDescent="0.2">
      <c r="A268" s="14">
        <v>87</v>
      </c>
      <c r="B268" s="118">
        <v>43727</v>
      </c>
      <c r="C268" s="125">
        <v>0</v>
      </c>
      <c r="D268" s="125">
        <v>0</v>
      </c>
      <c r="E268" s="125">
        <v>0</v>
      </c>
      <c r="F268" s="125">
        <v>0</v>
      </c>
      <c r="G268" s="125">
        <v>0</v>
      </c>
      <c r="H268" s="125">
        <v>0</v>
      </c>
      <c r="I268" s="125">
        <v>0</v>
      </c>
      <c r="J268" s="16"/>
      <c r="K268" s="17">
        <f t="shared" si="4"/>
        <v>1</v>
      </c>
      <c r="L268" s="17">
        <f t="shared" si="5"/>
        <v>3</v>
      </c>
      <c r="M268" s="18"/>
      <c r="N268" s="18"/>
      <c r="O268" s="18"/>
      <c r="P268" s="18"/>
      <c r="Q268" s="18"/>
    </row>
    <row r="269" spans="1:17" ht="17.100000000000001" customHeight="1" x14ac:dyDescent="0.2">
      <c r="A269" s="14">
        <v>88</v>
      </c>
      <c r="B269" s="118">
        <v>43729</v>
      </c>
      <c r="C269" s="125">
        <v>0</v>
      </c>
      <c r="D269" s="125">
        <v>0</v>
      </c>
      <c r="E269" s="125">
        <v>0</v>
      </c>
      <c r="F269" s="125">
        <v>0</v>
      </c>
      <c r="G269" s="125">
        <v>0</v>
      </c>
      <c r="H269" s="125">
        <v>0</v>
      </c>
      <c r="I269" s="125">
        <v>1</v>
      </c>
      <c r="J269" s="16"/>
      <c r="K269" s="17">
        <f t="shared" si="4"/>
        <v>1</v>
      </c>
      <c r="L269" s="17">
        <f t="shared" si="5"/>
        <v>3</v>
      </c>
      <c r="M269" s="18"/>
      <c r="N269" s="18"/>
      <c r="O269" s="18"/>
      <c r="P269" s="18"/>
      <c r="Q269" s="18"/>
    </row>
    <row r="270" spans="1:17" ht="17.100000000000001" customHeight="1" x14ac:dyDescent="0.2">
      <c r="A270" s="14">
        <v>89</v>
      </c>
      <c r="B270" s="118">
        <v>43730</v>
      </c>
      <c r="C270" s="125">
        <v>0</v>
      </c>
      <c r="D270" s="125">
        <v>0</v>
      </c>
      <c r="E270" s="125">
        <v>0</v>
      </c>
      <c r="F270" s="125">
        <v>0</v>
      </c>
      <c r="G270" s="125">
        <v>0</v>
      </c>
      <c r="H270" s="125">
        <v>0</v>
      </c>
      <c r="I270" s="125">
        <v>0</v>
      </c>
      <c r="J270" s="16"/>
      <c r="K270" s="17">
        <f t="shared" si="4"/>
        <v>1</v>
      </c>
      <c r="L270" s="17">
        <f t="shared" si="5"/>
        <v>3</v>
      </c>
      <c r="M270" s="18"/>
      <c r="N270" s="18"/>
      <c r="O270" s="18"/>
      <c r="P270" s="18"/>
      <c r="Q270" s="18"/>
    </row>
    <row r="271" spans="1:17" ht="17.100000000000001" customHeight="1" x14ac:dyDescent="0.2">
      <c r="A271" s="14">
        <v>90</v>
      </c>
      <c r="B271" s="118">
        <v>43731</v>
      </c>
      <c r="C271" s="125">
        <v>0</v>
      </c>
      <c r="D271" s="125">
        <v>0</v>
      </c>
      <c r="E271" s="125">
        <v>0</v>
      </c>
      <c r="F271" s="125">
        <v>0</v>
      </c>
      <c r="G271" s="125">
        <v>0</v>
      </c>
      <c r="H271" s="125">
        <v>0</v>
      </c>
      <c r="I271" s="125">
        <v>0</v>
      </c>
      <c r="J271" s="16"/>
      <c r="K271" s="17">
        <f t="shared" si="4"/>
        <v>1</v>
      </c>
      <c r="L271" s="17">
        <f t="shared" si="5"/>
        <v>3</v>
      </c>
      <c r="M271" s="18"/>
      <c r="N271" s="18"/>
      <c r="O271" s="18"/>
      <c r="P271" s="18"/>
      <c r="Q271" s="18"/>
    </row>
    <row r="272" spans="1:17" ht="17.100000000000001" customHeight="1" x14ac:dyDescent="0.2">
      <c r="A272" s="14">
        <v>91</v>
      </c>
      <c r="B272" s="118">
        <v>43732</v>
      </c>
      <c r="C272" s="125">
        <v>0</v>
      </c>
      <c r="D272" s="125">
        <v>0</v>
      </c>
      <c r="E272" s="125">
        <v>0</v>
      </c>
      <c r="F272" s="125">
        <v>0</v>
      </c>
      <c r="G272" s="125">
        <v>0</v>
      </c>
      <c r="H272" s="125">
        <v>0</v>
      </c>
      <c r="I272" s="125">
        <v>0</v>
      </c>
      <c r="J272" s="16"/>
      <c r="K272" s="17">
        <f t="shared" si="4"/>
        <v>1</v>
      </c>
      <c r="L272" s="17">
        <f t="shared" si="5"/>
        <v>3</v>
      </c>
      <c r="M272" s="18"/>
      <c r="N272" s="18"/>
      <c r="O272" s="18"/>
      <c r="P272" s="18"/>
      <c r="Q272" s="18"/>
    </row>
    <row r="273" spans="1:17" ht="17.100000000000001" customHeight="1" x14ac:dyDescent="0.2">
      <c r="A273" s="14">
        <v>92</v>
      </c>
      <c r="B273" s="118">
        <v>43732</v>
      </c>
      <c r="C273" s="125">
        <v>0</v>
      </c>
      <c r="D273" s="125">
        <v>0</v>
      </c>
      <c r="E273" s="125">
        <v>0</v>
      </c>
      <c r="F273" s="125">
        <v>0</v>
      </c>
      <c r="G273" s="125">
        <v>0</v>
      </c>
      <c r="H273" s="125">
        <v>0</v>
      </c>
      <c r="I273" s="125">
        <v>0</v>
      </c>
      <c r="J273" s="16"/>
      <c r="K273" s="17">
        <f t="shared" si="4"/>
        <v>1</v>
      </c>
      <c r="L273" s="17">
        <f t="shared" si="5"/>
        <v>3</v>
      </c>
      <c r="M273" s="18"/>
      <c r="N273" s="18"/>
      <c r="O273" s="18"/>
      <c r="P273" s="18"/>
      <c r="Q273" s="18"/>
    </row>
    <row r="274" spans="1:17" ht="17.100000000000001" customHeight="1" x14ac:dyDescent="0.2">
      <c r="A274" s="14">
        <v>93</v>
      </c>
      <c r="B274" s="118">
        <v>43733</v>
      </c>
      <c r="C274" s="125">
        <v>0</v>
      </c>
      <c r="D274" s="125">
        <v>0</v>
      </c>
      <c r="E274" s="125">
        <v>0</v>
      </c>
      <c r="F274" s="125">
        <v>0</v>
      </c>
      <c r="G274" s="125">
        <v>0</v>
      </c>
      <c r="H274" s="125">
        <v>0</v>
      </c>
      <c r="I274" s="125">
        <v>0</v>
      </c>
      <c r="J274" s="16"/>
      <c r="K274" s="17">
        <f t="shared" si="4"/>
        <v>1</v>
      </c>
      <c r="L274" s="17">
        <f t="shared" si="5"/>
        <v>3</v>
      </c>
      <c r="M274" s="18"/>
      <c r="N274" s="18"/>
      <c r="O274" s="18"/>
      <c r="P274" s="18"/>
      <c r="Q274" s="18"/>
    </row>
    <row r="275" spans="1:17" ht="17.100000000000001" customHeight="1" x14ac:dyDescent="0.2">
      <c r="A275" s="14">
        <v>94</v>
      </c>
      <c r="B275" s="118">
        <v>43733</v>
      </c>
      <c r="C275" s="125">
        <v>0</v>
      </c>
      <c r="D275" s="125">
        <v>0</v>
      </c>
      <c r="E275" s="125">
        <v>0</v>
      </c>
      <c r="F275" s="125">
        <v>0</v>
      </c>
      <c r="G275" s="125">
        <v>0</v>
      </c>
      <c r="H275" s="125">
        <v>0</v>
      </c>
      <c r="I275" s="125">
        <v>0</v>
      </c>
      <c r="J275" s="16"/>
      <c r="K275" s="17">
        <f t="shared" si="4"/>
        <v>1</v>
      </c>
      <c r="L275" s="17">
        <f t="shared" si="5"/>
        <v>3</v>
      </c>
      <c r="M275" s="18"/>
      <c r="N275" s="18"/>
      <c r="O275" s="18"/>
      <c r="P275" s="18"/>
      <c r="Q275" s="18"/>
    </row>
    <row r="276" spans="1:17" ht="17.100000000000001" customHeight="1" x14ac:dyDescent="0.2">
      <c r="A276" s="14">
        <v>95</v>
      </c>
      <c r="B276" s="118">
        <v>43733</v>
      </c>
      <c r="C276" s="125">
        <v>0</v>
      </c>
      <c r="D276" s="125">
        <v>0</v>
      </c>
      <c r="E276" s="125">
        <v>0</v>
      </c>
      <c r="F276" s="125">
        <v>0</v>
      </c>
      <c r="G276" s="125">
        <v>0</v>
      </c>
      <c r="H276" s="125">
        <v>0</v>
      </c>
      <c r="I276" s="125">
        <v>0</v>
      </c>
      <c r="J276" s="16"/>
      <c r="K276" s="17">
        <f t="shared" si="4"/>
        <v>1</v>
      </c>
      <c r="L276" s="17">
        <f t="shared" si="5"/>
        <v>3</v>
      </c>
      <c r="M276" s="18"/>
      <c r="N276" s="18"/>
      <c r="O276" s="18"/>
      <c r="P276" s="18"/>
      <c r="Q276" s="18"/>
    </row>
    <row r="277" spans="1:17" ht="17.100000000000001" customHeight="1" x14ac:dyDescent="0.2">
      <c r="A277" s="14">
        <v>96</v>
      </c>
      <c r="B277" s="118">
        <v>43735</v>
      </c>
      <c r="C277" s="125">
        <v>0</v>
      </c>
      <c r="D277" s="125">
        <v>0</v>
      </c>
      <c r="E277" s="125">
        <v>0</v>
      </c>
      <c r="F277" s="125">
        <v>0</v>
      </c>
      <c r="G277" s="125">
        <v>0</v>
      </c>
      <c r="H277" s="125">
        <v>0</v>
      </c>
      <c r="I277" s="125">
        <v>0</v>
      </c>
      <c r="J277" s="16"/>
      <c r="K277" s="17">
        <f t="shared" si="4"/>
        <v>1</v>
      </c>
      <c r="L277" s="17">
        <f t="shared" si="5"/>
        <v>3</v>
      </c>
      <c r="M277" s="18"/>
      <c r="N277" s="18"/>
      <c r="O277" s="18"/>
      <c r="P277" s="18"/>
      <c r="Q277" s="18"/>
    </row>
    <row r="278" spans="1:17" ht="17.100000000000001" customHeight="1" x14ac:dyDescent="0.2">
      <c r="A278" s="14">
        <v>97</v>
      </c>
      <c r="B278" s="118">
        <v>43735</v>
      </c>
      <c r="C278" s="125">
        <v>0</v>
      </c>
      <c r="D278" s="125">
        <v>0</v>
      </c>
      <c r="E278" s="125">
        <v>0</v>
      </c>
      <c r="F278" s="125">
        <v>0</v>
      </c>
      <c r="G278" s="125">
        <v>0</v>
      </c>
      <c r="H278" s="125">
        <v>1</v>
      </c>
      <c r="I278" s="125">
        <v>0</v>
      </c>
      <c r="J278" s="16"/>
      <c r="K278" s="17">
        <f t="shared" si="4"/>
        <v>1</v>
      </c>
      <c r="L278" s="17">
        <f t="shared" si="5"/>
        <v>3</v>
      </c>
      <c r="M278" s="18"/>
      <c r="N278" s="18"/>
      <c r="O278" s="18"/>
      <c r="P278" s="18"/>
      <c r="Q278" s="18"/>
    </row>
    <row r="279" spans="1:17" ht="17.100000000000001" customHeight="1" x14ac:dyDescent="0.2">
      <c r="A279" s="14">
        <v>98</v>
      </c>
      <c r="B279" s="118">
        <v>43735</v>
      </c>
      <c r="C279" s="125">
        <v>0</v>
      </c>
      <c r="D279" s="125">
        <v>0</v>
      </c>
      <c r="E279" s="125">
        <v>0</v>
      </c>
      <c r="F279" s="125">
        <v>0</v>
      </c>
      <c r="G279" s="125">
        <v>0</v>
      </c>
      <c r="H279" s="125">
        <v>0</v>
      </c>
      <c r="I279" s="125">
        <v>0</v>
      </c>
      <c r="J279" s="16"/>
      <c r="K279" s="17">
        <f t="shared" si="4"/>
        <v>1</v>
      </c>
      <c r="L279" s="17">
        <f t="shared" si="5"/>
        <v>3</v>
      </c>
      <c r="M279" s="18"/>
      <c r="N279" s="18"/>
      <c r="O279" s="18"/>
      <c r="P279" s="18"/>
      <c r="Q279" s="18"/>
    </row>
    <row r="280" spans="1:17" ht="17.100000000000001" customHeight="1" x14ac:dyDescent="0.2">
      <c r="A280" s="14">
        <v>99</v>
      </c>
      <c r="B280" s="118">
        <v>43736</v>
      </c>
      <c r="C280" s="125">
        <v>0</v>
      </c>
      <c r="D280" s="125">
        <v>0</v>
      </c>
      <c r="E280" s="125">
        <v>0</v>
      </c>
      <c r="F280" s="125">
        <v>0</v>
      </c>
      <c r="G280" s="125">
        <v>0</v>
      </c>
      <c r="H280" s="125">
        <v>0</v>
      </c>
      <c r="I280" s="125">
        <v>0</v>
      </c>
      <c r="J280" s="16"/>
      <c r="K280" s="17">
        <f t="shared" si="4"/>
        <v>1</v>
      </c>
      <c r="L280" s="17">
        <f t="shared" si="5"/>
        <v>3</v>
      </c>
      <c r="M280" s="18"/>
      <c r="N280" s="18"/>
      <c r="O280" s="18"/>
      <c r="P280" s="18"/>
      <c r="Q280" s="18"/>
    </row>
    <row r="281" spans="1:17" ht="17.100000000000001" customHeight="1" x14ac:dyDescent="0.2">
      <c r="A281" s="14">
        <v>100</v>
      </c>
      <c r="B281" s="118">
        <v>43736</v>
      </c>
      <c r="C281" s="125">
        <v>0</v>
      </c>
      <c r="D281" s="125">
        <v>0</v>
      </c>
      <c r="E281" s="125">
        <v>0</v>
      </c>
      <c r="F281" s="125">
        <v>0</v>
      </c>
      <c r="G281" s="125">
        <v>0</v>
      </c>
      <c r="H281" s="125">
        <v>0</v>
      </c>
      <c r="I281" s="125">
        <v>0</v>
      </c>
      <c r="J281" s="16"/>
      <c r="K281" s="17">
        <f t="shared" si="4"/>
        <v>1</v>
      </c>
      <c r="L281" s="17">
        <f t="shared" si="5"/>
        <v>3</v>
      </c>
      <c r="M281" s="18"/>
      <c r="N281" s="18"/>
      <c r="O281" s="18"/>
      <c r="P281" s="18"/>
      <c r="Q281" s="18"/>
    </row>
    <row r="282" spans="1:17" ht="17.100000000000001" customHeight="1" x14ac:dyDescent="0.2">
      <c r="A282" s="14">
        <v>101</v>
      </c>
      <c r="B282" s="118">
        <v>43737</v>
      </c>
      <c r="C282" s="125">
        <v>0</v>
      </c>
      <c r="D282" s="125">
        <v>0</v>
      </c>
      <c r="E282" s="125">
        <v>0</v>
      </c>
      <c r="F282" s="125">
        <v>1</v>
      </c>
      <c r="G282" s="125">
        <v>0</v>
      </c>
      <c r="H282" s="125">
        <v>0</v>
      </c>
      <c r="I282" s="125">
        <v>0</v>
      </c>
      <c r="J282" s="16"/>
      <c r="K282" s="17">
        <f t="shared" si="4"/>
        <v>1</v>
      </c>
      <c r="L282" s="17">
        <f t="shared" si="5"/>
        <v>3</v>
      </c>
      <c r="M282" s="18"/>
      <c r="N282" s="18"/>
      <c r="O282" s="18"/>
      <c r="P282" s="18"/>
      <c r="Q282" s="18"/>
    </row>
    <row r="283" spans="1:17" ht="17.100000000000001" customHeight="1" x14ac:dyDescent="0.2">
      <c r="A283" s="14">
        <v>102</v>
      </c>
      <c r="B283" s="118">
        <v>43745</v>
      </c>
      <c r="C283" s="125">
        <v>0</v>
      </c>
      <c r="D283" s="125">
        <v>0</v>
      </c>
      <c r="E283" s="125">
        <v>1</v>
      </c>
      <c r="F283" s="125">
        <v>0</v>
      </c>
      <c r="G283" s="125">
        <v>0</v>
      </c>
      <c r="H283" s="125">
        <v>0</v>
      </c>
      <c r="I283" s="125">
        <v>0</v>
      </c>
      <c r="J283" s="16"/>
      <c r="K283" s="17">
        <f t="shared" si="4"/>
        <v>1</v>
      </c>
      <c r="L283" s="17">
        <f t="shared" si="5"/>
        <v>3</v>
      </c>
      <c r="M283" s="18"/>
      <c r="N283" s="18"/>
      <c r="O283" s="18"/>
      <c r="P283" s="18"/>
      <c r="Q283" s="18"/>
    </row>
    <row r="284" spans="1:17" ht="17.100000000000001" customHeight="1" x14ac:dyDescent="0.2">
      <c r="A284" s="14">
        <v>103</v>
      </c>
      <c r="B284" s="118">
        <v>43746</v>
      </c>
      <c r="C284" s="125">
        <v>0</v>
      </c>
      <c r="D284" s="125">
        <v>0</v>
      </c>
      <c r="E284" s="125">
        <v>0</v>
      </c>
      <c r="F284" s="125">
        <v>0</v>
      </c>
      <c r="G284" s="125">
        <v>0</v>
      </c>
      <c r="H284" s="125">
        <v>0</v>
      </c>
      <c r="I284" s="125">
        <v>0</v>
      </c>
      <c r="J284" s="16"/>
      <c r="K284" s="17">
        <f t="shared" si="4"/>
        <v>1</v>
      </c>
      <c r="L284" s="17">
        <f t="shared" si="5"/>
        <v>3</v>
      </c>
      <c r="M284" s="18"/>
      <c r="N284" s="18"/>
      <c r="O284" s="18"/>
      <c r="P284" s="18"/>
      <c r="Q284" s="18"/>
    </row>
    <row r="285" spans="1:17" ht="17.100000000000001" customHeight="1" x14ac:dyDescent="0.2">
      <c r="A285" s="14">
        <v>104</v>
      </c>
      <c r="B285" s="118">
        <v>43746</v>
      </c>
      <c r="C285" s="125">
        <v>0</v>
      </c>
      <c r="D285" s="125">
        <v>0</v>
      </c>
      <c r="E285" s="125">
        <v>0</v>
      </c>
      <c r="F285" s="125">
        <v>0</v>
      </c>
      <c r="G285" s="125">
        <v>0</v>
      </c>
      <c r="H285" s="125">
        <v>0</v>
      </c>
      <c r="I285" s="125">
        <v>0</v>
      </c>
      <c r="J285" s="16"/>
      <c r="K285" s="17">
        <f t="shared" si="4"/>
        <v>1</v>
      </c>
      <c r="L285" s="17">
        <f t="shared" si="5"/>
        <v>3</v>
      </c>
      <c r="M285" s="18"/>
      <c r="N285" s="18"/>
      <c r="O285" s="18"/>
      <c r="P285" s="18"/>
      <c r="Q285" s="18"/>
    </row>
    <row r="286" spans="1:17" ht="17.100000000000001" customHeight="1" x14ac:dyDescent="0.2">
      <c r="A286" s="14">
        <v>105</v>
      </c>
      <c r="B286" s="118">
        <v>43746</v>
      </c>
      <c r="C286" s="125">
        <v>0</v>
      </c>
      <c r="D286" s="125">
        <v>0</v>
      </c>
      <c r="E286" s="125">
        <v>0</v>
      </c>
      <c r="F286" s="125">
        <v>0</v>
      </c>
      <c r="G286" s="125">
        <v>0</v>
      </c>
      <c r="H286" s="125">
        <v>0</v>
      </c>
      <c r="I286" s="125">
        <v>0</v>
      </c>
      <c r="J286" s="16"/>
      <c r="K286" s="17">
        <f t="shared" si="4"/>
        <v>1</v>
      </c>
      <c r="L286" s="17">
        <f t="shared" si="5"/>
        <v>3</v>
      </c>
      <c r="M286" s="18"/>
      <c r="N286" s="18"/>
      <c r="O286" s="18"/>
      <c r="P286" s="18"/>
      <c r="Q286" s="18"/>
    </row>
    <row r="287" spans="1:17" ht="17.100000000000001" customHeight="1" x14ac:dyDescent="0.2">
      <c r="A287" s="14">
        <v>106</v>
      </c>
      <c r="B287" s="118">
        <v>43747</v>
      </c>
      <c r="C287" s="125">
        <v>0</v>
      </c>
      <c r="D287" s="125">
        <v>0</v>
      </c>
      <c r="E287" s="125">
        <v>0</v>
      </c>
      <c r="F287" s="125">
        <v>0</v>
      </c>
      <c r="G287" s="125">
        <v>0</v>
      </c>
      <c r="H287" s="125">
        <v>0</v>
      </c>
      <c r="I287" s="125">
        <v>0</v>
      </c>
      <c r="J287" s="16"/>
      <c r="K287" s="17">
        <f t="shared" si="4"/>
        <v>1</v>
      </c>
      <c r="L287" s="17">
        <f t="shared" si="5"/>
        <v>3</v>
      </c>
      <c r="M287" s="18"/>
      <c r="N287" s="18"/>
      <c r="O287" s="18"/>
      <c r="P287" s="18"/>
      <c r="Q287" s="18"/>
    </row>
    <row r="288" spans="1:17" ht="17.100000000000001" customHeight="1" x14ac:dyDescent="0.2">
      <c r="A288" s="14">
        <v>107</v>
      </c>
      <c r="B288" s="118">
        <v>43747</v>
      </c>
      <c r="C288" s="125">
        <v>0</v>
      </c>
      <c r="D288" s="125">
        <v>0</v>
      </c>
      <c r="E288" s="125">
        <v>0</v>
      </c>
      <c r="F288" s="125">
        <v>0</v>
      </c>
      <c r="G288" s="125">
        <v>0</v>
      </c>
      <c r="H288" s="125">
        <v>0</v>
      </c>
      <c r="I288" s="125">
        <v>0</v>
      </c>
      <c r="J288" s="16"/>
      <c r="K288" s="17">
        <f t="shared" si="4"/>
        <v>1</v>
      </c>
      <c r="L288" s="17">
        <f t="shared" si="5"/>
        <v>3</v>
      </c>
      <c r="M288" s="18"/>
      <c r="N288" s="18"/>
      <c r="O288" s="18"/>
      <c r="P288" s="18"/>
      <c r="Q288" s="18"/>
    </row>
    <row r="289" spans="1:17" ht="17.100000000000001" customHeight="1" x14ac:dyDescent="0.2">
      <c r="A289" s="14">
        <v>108</v>
      </c>
      <c r="B289" s="118">
        <v>43748</v>
      </c>
      <c r="C289" s="125">
        <v>0</v>
      </c>
      <c r="D289" s="125">
        <v>0</v>
      </c>
      <c r="E289" s="125">
        <v>0</v>
      </c>
      <c r="F289" s="125">
        <v>0</v>
      </c>
      <c r="G289" s="125">
        <v>0</v>
      </c>
      <c r="H289" s="125">
        <v>0</v>
      </c>
      <c r="I289" s="125">
        <v>0</v>
      </c>
      <c r="J289" s="16"/>
      <c r="K289" s="17">
        <f t="shared" si="4"/>
        <v>1</v>
      </c>
      <c r="L289" s="17">
        <f t="shared" si="5"/>
        <v>3</v>
      </c>
      <c r="M289" s="18"/>
      <c r="N289" s="18"/>
      <c r="O289" s="18"/>
      <c r="P289" s="18"/>
      <c r="Q289" s="18"/>
    </row>
    <row r="290" spans="1:17" ht="17.100000000000001" customHeight="1" x14ac:dyDescent="0.2">
      <c r="A290" s="14">
        <v>109</v>
      </c>
      <c r="B290" s="118">
        <v>43748</v>
      </c>
      <c r="C290" s="125">
        <v>0</v>
      </c>
      <c r="D290" s="125">
        <v>0</v>
      </c>
      <c r="E290" s="125">
        <v>1</v>
      </c>
      <c r="F290" s="125">
        <v>0</v>
      </c>
      <c r="G290" s="125">
        <v>0</v>
      </c>
      <c r="H290" s="125">
        <v>0</v>
      </c>
      <c r="I290" s="125">
        <v>0</v>
      </c>
      <c r="J290" s="16"/>
      <c r="K290" s="17">
        <f t="shared" si="4"/>
        <v>1</v>
      </c>
      <c r="L290" s="17">
        <f t="shared" si="5"/>
        <v>3</v>
      </c>
      <c r="M290" s="18"/>
      <c r="N290" s="18"/>
      <c r="O290" s="18"/>
      <c r="P290" s="18"/>
      <c r="Q290" s="18"/>
    </row>
    <row r="291" spans="1:17" ht="17.100000000000001" customHeight="1" x14ac:dyDescent="0.2">
      <c r="A291" s="14">
        <v>110</v>
      </c>
      <c r="B291" s="118">
        <v>43749</v>
      </c>
      <c r="C291" s="125">
        <v>0</v>
      </c>
      <c r="D291" s="125">
        <v>0</v>
      </c>
      <c r="E291" s="125">
        <v>0</v>
      </c>
      <c r="F291" s="125">
        <v>0</v>
      </c>
      <c r="G291" s="125">
        <v>1</v>
      </c>
      <c r="H291" s="125">
        <v>0</v>
      </c>
      <c r="I291" s="125">
        <v>0</v>
      </c>
      <c r="J291" s="16"/>
      <c r="K291" s="17">
        <f t="shared" si="4"/>
        <v>1</v>
      </c>
      <c r="L291" s="17">
        <f t="shared" si="5"/>
        <v>3</v>
      </c>
      <c r="M291" s="18"/>
      <c r="N291" s="18"/>
      <c r="O291" s="18"/>
      <c r="P291" s="18"/>
      <c r="Q291" s="18"/>
    </row>
    <row r="292" spans="1:17" ht="17.100000000000001" customHeight="1" x14ac:dyDescent="0.2">
      <c r="A292" s="14">
        <v>111</v>
      </c>
      <c r="B292" s="118">
        <v>43753</v>
      </c>
      <c r="C292" s="125">
        <v>0</v>
      </c>
      <c r="D292" s="125">
        <v>0</v>
      </c>
      <c r="E292" s="125">
        <v>0</v>
      </c>
      <c r="F292" s="125">
        <v>0</v>
      </c>
      <c r="G292" s="125">
        <v>0</v>
      </c>
      <c r="H292" s="125">
        <v>0</v>
      </c>
      <c r="I292" s="125">
        <v>0</v>
      </c>
      <c r="J292" s="16"/>
      <c r="K292" s="17">
        <f t="shared" si="4"/>
        <v>1</v>
      </c>
      <c r="L292" s="17">
        <f t="shared" si="5"/>
        <v>3</v>
      </c>
      <c r="M292" s="18"/>
      <c r="N292" s="18"/>
      <c r="O292" s="18"/>
      <c r="P292" s="18"/>
      <c r="Q292" s="18"/>
    </row>
    <row r="293" spans="1:17" ht="17.100000000000001" customHeight="1" x14ac:dyDescent="0.2">
      <c r="A293" s="14"/>
      <c r="B293" s="118">
        <v>43753</v>
      </c>
      <c r="C293" s="125">
        <v>0</v>
      </c>
      <c r="D293" s="125">
        <v>0</v>
      </c>
      <c r="E293" s="125">
        <v>0</v>
      </c>
      <c r="F293" s="125">
        <v>0</v>
      </c>
      <c r="G293" s="125">
        <v>0</v>
      </c>
      <c r="H293" s="125">
        <v>0</v>
      </c>
      <c r="I293" s="125">
        <v>0</v>
      </c>
      <c r="J293" s="16"/>
      <c r="K293" s="17">
        <f t="shared" si="4"/>
        <v>1</v>
      </c>
      <c r="L293" s="17">
        <f t="shared" si="5"/>
        <v>3</v>
      </c>
      <c r="M293" s="18"/>
      <c r="N293" s="18"/>
      <c r="O293" s="18"/>
      <c r="P293" s="18"/>
      <c r="Q293" s="18"/>
    </row>
    <row r="294" spans="1:17" ht="17.100000000000001" customHeight="1" x14ac:dyDescent="0.2">
      <c r="A294" s="14"/>
      <c r="B294" s="118">
        <v>43756</v>
      </c>
      <c r="C294" s="125">
        <v>0</v>
      </c>
      <c r="D294" s="125">
        <v>0</v>
      </c>
      <c r="E294" s="125">
        <v>0</v>
      </c>
      <c r="F294" s="125">
        <v>1</v>
      </c>
      <c r="G294" s="125">
        <v>0</v>
      </c>
      <c r="H294" s="125">
        <v>0</v>
      </c>
      <c r="I294" s="125">
        <v>0</v>
      </c>
      <c r="J294" s="16"/>
      <c r="K294" s="17">
        <f t="shared" si="4"/>
        <v>1</v>
      </c>
      <c r="L294" s="17">
        <f t="shared" si="5"/>
        <v>3</v>
      </c>
      <c r="M294" s="18"/>
      <c r="N294" s="18"/>
      <c r="O294" s="18"/>
      <c r="P294" s="18"/>
      <c r="Q294" s="18"/>
    </row>
    <row r="295" spans="1:17" ht="17.100000000000001" customHeight="1" x14ac:dyDescent="0.2">
      <c r="A295" s="14"/>
      <c r="B295" s="118">
        <v>43758</v>
      </c>
      <c r="C295" s="125">
        <v>0</v>
      </c>
      <c r="D295" s="125">
        <v>0</v>
      </c>
      <c r="E295" s="125">
        <v>0</v>
      </c>
      <c r="F295" s="125">
        <v>0</v>
      </c>
      <c r="G295" s="125">
        <v>0</v>
      </c>
      <c r="H295" s="125">
        <v>0</v>
      </c>
      <c r="I295" s="125">
        <v>0</v>
      </c>
      <c r="J295" s="16"/>
      <c r="K295" s="17">
        <f t="shared" si="4"/>
        <v>1</v>
      </c>
      <c r="L295" s="17">
        <f t="shared" si="5"/>
        <v>3</v>
      </c>
      <c r="M295" s="18"/>
      <c r="N295" s="18"/>
      <c r="O295" s="18"/>
      <c r="P295" s="18"/>
      <c r="Q295" s="18"/>
    </row>
    <row r="296" spans="1:17" ht="17.100000000000001" customHeight="1" x14ac:dyDescent="0.2">
      <c r="A296" s="14"/>
      <c r="B296" s="118">
        <v>43761</v>
      </c>
      <c r="C296" s="125">
        <v>0</v>
      </c>
      <c r="D296" s="125">
        <v>0</v>
      </c>
      <c r="E296" s="125">
        <v>0</v>
      </c>
      <c r="F296" s="125">
        <v>0</v>
      </c>
      <c r="G296" s="125">
        <v>0</v>
      </c>
      <c r="H296" s="125">
        <v>0</v>
      </c>
      <c r="I296" s="125">
        <v>0</v>
      </c>
      <c r="J296" s="16"/>
      <c r="K296" s="17">
        <f t="shared" si="4"/>
        <v>1</v>
      </c>
      <c r="L296" s="17">
        <f t="shared" si="5"/>
        <v>3</v>
      </c>
      <c r="M296" s="18"/>
      <c r="N296" s="18"/>
      <c r="O296" s="18"/>
      <c r="P296" s="18"/>
      <c r="Q296" s="18"/>
    </row>
    <row r="297" spans="1:17" ht="17.100000000000001" customHeight="1" x14ac:dyDescent="0.2">
      <c r="A297" s="14"/>
      <c r="B297" s="118">
        <v>43766</v>
      </c>
      <c r="C297" s="125">
        <v>0</v>
      </c>
      <c r="D297" s="125">
        <v>0</v>
      </c>
      <c r="E297" s="125">
        <v>0</v>
      </c>
      <c r="F297" s="125">
        <v>0</v>
      </c>
      <c r="G297" s="125">
        <v>0</v>
      </c>
      <c r="H297" s="125">
        <v>0</v>
      </c>
      <c r="I297" s="125">
        <v>0</v>
      </c>
      <c r="J297" s="16"/>
      <c r="K297" s="17">
        <f t="shared" si="4"/>
        <v>1</v>
      </c>
      <c r="L297" s="17">
        <f t="shared" si="5"/>
        <v>3</v>
      </c>
      <c r="M297" s="18"/>
      <c r="N297" s="18"/>
      <c r="O297" s="18"/>
      <c r="P297" s="18"/>
      <c r="Q297" s="18"/>
    </row>
    <row r="298" spans="1:17" ht="17.100000000000001" customHeight="1" x14ac:dyDescent="0.2">
      <c r="A298" s="14"/>
      <c r="B298" s="118">
        <v>43768</v>
      </c>
      <c r="C298" s="125">
        <v>0</v>
      </c>
      <c r="D298" s="125">
        <v>0</v>
      </c>
      <c r="E298" s="125">
        <v>0</v>
      </c>
      <c r="F298" s="125">
        <v>0</v>
      </c>
      <c r="G298" s="125">
        <v>0</v>
      </c>
      <c r="H298" s="125">
        <v>0</v>
      </c>
      <c r="I298" s="125">
        <v>0</v>
      </c>
      <c r="J298" s="16"/>
      <c r="K298" s="17">
        <f t="shared" si="4"/>
        <v>1</v>
      </c>
      <c r="L298" s="17">
        <f t="shared" si="5"/>
        <v>3</v>
      </c>
      <c r="M298" s="18"/>
      <c r="N298" s="18"/>
      <c r="O298" s="18"/>
      <c r="P298" s="18"/>
      <c r="Q298" s="18"/>
    </row>
    <row r="299" spans="1:17" ht="17.100000000000001" customHeight="1" x14ac:dyDescent="0.2">
      <c r="A299" s="14"/>
      <c r="B299" s="118">
        <v>43774</v>
      </c>
      <c r="C299" s="125">
        <v>1</v>
      </c>
      <c r="D299" s="125">
        <v>0</v>
      </c>
      <c r="E299" s="125">
        <v>0</v>
      </c>
      <c r="F299" s="125">
        <v>0</v>
      </c>
      <c r="G299" s="125">
        <v>0</v>
      </c>
      <c r="H299" s="125">
        <v>0</v>
      </c>
      <c r="I299" s="125">
        <v>0</v>
      </c>
      <c r="J299" s="16"/>
      <c r="K299" s="17">
        <f t="shared" si="4"/>
        <v>1</v>
      </c>
      <c r="L299" s="17">
        <f t="shared" si="5"/>
        <v>3</v>
      </c>
      <c r="M299" s="18"/>
      <c r="N299" s="18"/>
      <c r="O299" s="18"/>
      <c r="P299" s="18"/>
      <c r="Q299" s="18"/>
    </row>
    <row r="300" spans="1:17" ht="17.100000000000001" customHeight="1" x14ac:dyDescent="0.2">
      <c r="A300" s="14"/>
      <c r="B300" s="118">
        <v>43778</v>
      </c>
      <c r="C300" s="125">
        <v>0</v>
      </c>
      <c r="D300" s="125">
        <v>0</v>
      </c>
      <c r="E300" s="125">
        <v>0</v>
      </c>
      <c r="F300" s="125">
        <v>0</v>
      </c>
      <c r="G300" s="125">
        <v>0</v>
      </c>
      <c r="H300" s="125">
        <v>0</v>
      </c>
      <c r="I300" s="125">
        <v>0</v>
      </c>
      <c r="J300" s="16"/>
      <c r="K300" s="17">
        <f t="shared" si="4"/>
        <v>1</v>
      </c>
      <c r="L300" s="17">
        <f t="shared" si="5"/>
        <v>3</v>
      </c>
      <c r="M300" s="18"/>
      <c r="N300" s="18"/>
      <c r="O300" s="18"/>
      <c r="P300" s="18"/>
      <c r="Q300" s="18"/>
    </row>
    <row r="301" spans="1:17" ht="17.100000000000001" customHeight="1" x14ac:dyDescent="0.2">
      <c r="A301" s="14"/>
      <c r="B301" s="118">
        <v>43778</v>
      </c>
      <c r="C301" s="125">
        <v>0</v>
      </c>
      <c r="D301" s="125">
        <v>0</v>
      </c>
      <c r="E301" s="125">
        <v>0</v>
      </c>
      <c r="F301" s="125">
        <v>0</v>
      </c>
      <c r="G301" s="125">
        <v>0</v>
      </c>
      <c r="H301" s="125">
        <v>0</v>
      </c>
      <c r="I301" s="125">
        <v>0</v>
      </c>
      <c r="J301" s="16"/>
      <c r="K301" s="17">
        <f t="shared" si="4"/>
        <v>1</v>
      </c>
      <c r="L301" s="17">
        <f t="shared" si="5"/>
        <v>3</v>
      </c>
      <c r="M301" s="18"/>
      <c r="N301" s="18"/>
      <c r="O301" s="18"/>
      <c r="P301" s="18"/>
      <c r="Q301" s="18"/>
    </row>
    <row r="302" spans="1:17" ht="17.100000000000001" customHeight="1" x14ac:dyDescent="0.2">
      <c r="A302" s="14"/>
      <c r="B302" s="118">
        <v>43778</v>
      </c>
      <c r="C302" s="125">
        <v>0</v>
      </c>
      <c r="D302" s="125">
        <v>0</v>
      </c>
      <c r="E302" s="125">
        <v>0</v>
      </c>
      <c r="F302" s="125">
        <v>0</v>
      </c>
      <c r="G302" s="125">
        <v>0</v>
      </c>
      <c r="H302" s="125">
        <v>0</v>
      </c>
      <c r="I302" s="125">
        <v>0</v>
      </c>
      <c r="J302" s="16"/>
      <c r="K302" s="17">
        <f t="shared" si="4"/>
        <v>1</v>
      </c>
      <c r="L302" s="17">
        <f t="shared" si="5"/>
        <v>3</v>
      </c>
      <c r="M302" s="18"/>
      <c r="N302" s="18"/>
      <c r="O302" s="18"/>
      <c r="P302" s="18"/>
      <c r="Q302" s="18"/>
    </row>
    <row r="303" spans="1:17" ht="17.100000000000001" customHeight="1" x14ac:dyDescent="0.2">
      <c r="A303" s="14"/>
      <c r="B303" s="118">
        <v>43778</v>
      </c>
      <c r="C303" s="125">
        <v>0</v>
      </c>
      <c r="D303" s="125">
        <v>0</v>
      </c>
      <c r="E303" s="125">
        <v>0</v>
      </c>
      <c r="F303" s="125">
        <v>0</v>
      </c>
      <c r="G303" s="125">
        <v>0</v>
      </c>
      <c r="H303" s="125">
        <v>0</v>
      </c>
      <c r="I303" s="125">
        <v>0</v>
      </c>
      <c r="J303" s="16"/>
      <c r="K303" s="17">
        <f t="shared" si="4"/>
        <v>1</v>
      </c>
      <c r="L303" s="17">
        <f t="shared" si="5"/>
        <v>3</v>
      </c>
      <c r="M303" s="18"/>
      <c r="N303" s="18"/>
      <c r="O303" s="18"/>
      <c r="P303" s="18"/>
      <c r="Q303" s="18"/>
    </row>
    <row r="304" spans="1:17" ht="17.100000000000001" customHeight="1" x14ac:dyDescent="0.2">
      <c r="A304" s="14"/>
      <c r="B304" s="118">
        <v>43788</v>
      </c>
      <c r="C304" s="125">
        <v>0</v>
      </c>
      <c r="D304" s="125">
        <v>0</v>
      </c>
      <c r="E304" s="125">
        <v>0</v>
      </c>
      <c r="F304" s="125">
        <v>0</v>
      </c>
      <c r="G304" s="125">
        <v>0</v>
      </c>
      <c r="H304" s="125">
        <v>0</v>
      </c>
      <c r="I304" s="125">
        <v>0</v>
      </c>
      <c r="J304" s="16"/>
      <c r="K304" s="17">
        <f t="shared" si="4"/>
        <v>1</v>
      </c>
      <c r="L304" s="17">
        <f t="shared" si="5"/>
        <v>3</v>
      </c>
      <c r="M304" s="18"/>
      <c r="N304" s="18"/>
      <c r="O304" s="18"/>
      <c r="P304" s="18"/>
      <c r="Q304" s="18"/>
    </row>
    <row r="305" spans="1:17" ht="17.100000000000001" customHeight="1" x14ac:dyDescent="0.2">
      <c r="A305" s="14"/>
      <c r="B305" s="118">
        <v>43788</v>
      </c>
      <c r="C305" s="125">
        <v>0</v>
      </c>
      <c r="D305" s="125">
        <v>0</v>
      </c>
      <c r="E305" s="125">
        <v>0</v>
      </c>
      <c r="F305" s="125">
        <v>0</v>
      </c>
      <c r="G305" s="125">
        <v>0</v>
      </c>
      <c r="H305" s="125">
        <v>0</v>
      </c>
      <c r="I305" s="125">
        <v>0</v>
      </c>
      <c r="J305" s="16"/>
      <c r="K305" s="17">
        <f t="shared" si="4"/>
        <v>1</v>
      </c>
      <c r="L305" s="17">
        <f t="shared" si="5"/>
        <v>3</v>
      </c>
      <c r="M305" s="18"/>
      <c r="N305" s="18"/>
      <c r="O305" s="18"/>
      <c r="P305" s="18"/>
      <c r="Q305" s="18"/>
    </row>
    <row r="306" spans="1:17" ht="17.100000000000001" customHeight="1" x14ac:dyDescent="0.2">
      <c r="A306" s="14"/>
      <c r="B306" s="118">
        <v>43791</v>
      </c>
      <c r="C306" s="125">
        <v>0</v>
      </c>
      <c r="D306" s="125">
        <v>0</v>
      </c>
      <c r="E306" s="125">
        <v>0</v>
      </c>
      <c r="F306" s="125">
        <v>0</v>
      </c>
      <c r="G306" s="125">
        <v>0</v>
      </c>
      <c r="H306" s="125">
        <v>0</v>
      </c>
      <c r="I306" s="125">
        <v>0</v>
      </c>
      <c r="J306" s="16"/>
      <c r="K306" s="17">
        <f t="shared" si="4"/>
        <v>1</v>
      </c>
      <c r="L306" s="17">
        <f t="shared" si="5"/>
        <v>3</v>
      </c>
      <c r="M306" s="18"/>
      <c r="N306" s="18"/>
      <c r="O306" s="18"/>
      <c r="P306" s="18"/>
      <c r="Q306" s="18"/>
    </row>
    <row r="307" spans="1:17" ht="17.100000000000001" customHeight="1" x14ac:dyDescent="0.2">
      <c r="A307" s="14"/>
      <c r="B307" s="118">
        <v>43791</v>
      </c>
      <c r="C307" s="125">
        <v>0</v>
      </c>
      <c r="D307" s="125">
        <v>0</v>
      </c>
      <c r="E307" s="125">
        <v>0</v>
      </c>
      <c r="F307" s="125">
        <v>0</v>
      </c>
      <c r="G307" s="125">
        <v>0</v>
      </c>
      <c r="H307" s="125">
        <v>0</v>
      </c>
      <c r="I307" s="125">
        <v>0</v>
      </c>
      <c r="J307" s="16"/>
      <c r="K307" s="17">
        <f t="shared" si="4"/>
        <v>1</v>
      </c>
      <c r="L307" s="17">
        <f t="shared" si="5"/>
        <v>3</v>
      </c>
      <c r="M307" s="18"/>
      <c r="N307" s="18"/>
      <c r="O307" s="18"/>
      <c r="P307" s="18"/>
      <c r="Q307" s="18"/>
    </row>
    <row r="308" spans="1:17" ht="17.100000000000001" customHeight="1" x14ac:dyDescent="0.2">
      <c r="A308" s="14"/>
      <c r="B308" s="118">
        <v>43795</v>
      </c>
      <c r="C308" s="125">
        <v>0</v>
      </c>
      <c r="D308" s="125">
        <v>0</v>
      </c>
      <c r="E308" s="125">
        <v>0</v>
      </c>
      <c r="F308" s="125">
        <v>0</v>
      </c>
      <c r="G308" s="125">
        <v>0</v>
      </c>
      <c r="H308" s="125">
        <v>0</v>
      </c>
      <c r="I308" s="125">
        <v>0</v>
      </c>
      <c r="J308" s="16"/>
      <c r="K308" s="17">
        <f t="shared" si="4"/>
        <v>1</v>
      </c>
      <c r="L308" s="17">
        <f t="shared" si="5"/>
        <v>3</v>
      </c>
      <c r="M308" s="18"/>
      <c r="N308" s="18"/>
      <c r="O308" s="18"/>
      <c r="P308" s="18"/>
      <c r="Q308" s="18"/>
    </row>
    <row r="309" spans="1:17" ht="17.100000000000001" customHeight="1" x14ac:dyDescent="0.2">
      <c r="A309" s="14"/>
      <c r="B309" s="118">
        <v>43798</v>
      </c>
      <c r="C309" s="125">
        <v>0</v>
      </c>
      <c r="D309" s="125">
        <v>0</v>
      </c>
      <c r="E309" s="125">
        <v>0</v>
      </c>
      <c r="F309" s="125">
        <v>0</v>
      </c>
      <c r="G309" s="125">
        <v>0</v>
      </c>
      <c r="H309" s="125">
        <v>0</v>
      </c>
      <c r="I309" s="125">
        <v>0</v>
      </c>
      <c r="J309" s="16"/>
      <c r="K309" s="17">
        <f t="shared" si="4"/>
        <v>1</v>
      </c>
      <c r="L309" s="17">
        <f t="shared" si="5"/>
        <v>3</v>
      </c>
      <c r="M309" s="18"/>
      <c r="N309" s="18"/>
      <c r="O309" s="18"/>
      <c r="P309" s="18"/>
      <c r="Q309" s="18"/>
    </row>
    <row r="310" spans="1:17" ht="17.100000000000001" customHeight="1" x14ac:dyDescent="0.2">
      <c r="A310" s="14"/>
      <c r="B310" s="118">
        <v>43801</v>
      </c>
      <c r="C310" s="125">
        <v>0</v>
      </c>
      <c r="D310" s="125">
        <v>0</v>
      </c>
      <c r="E310" s="125">
        <v>0</v>
      </c>
      <c r="F310" s="125">
        <v>0</v>
      </c>
      <c r="G310" s="125">
        <v>0</v>
      </c>
      <c r="H310" s="125">
        <v>0</v>
      </c>
      <c r="I310" s="125">
        <v>0</v>
      </c>
      <c r="J310" s="16"/>
      <c r="K310" s="17">
        <f t="shared" si="4"/>
        <v>1</v>
      </c>
      <c r="L310" s="17">
        <f t="shared" si="5"/>
        <v>3</v>
      </c>
      <c r="M310" s="18"/>
      <c r="N310" s="18"/>
      <c r="O310" s="18"/>
      <c r="P310" s="18"/>
      <c r="Q310" s="18"/>
    </row>
    <row r="311" spans="1:17" ht="17.100000000000001" customHeight="1" x14ac:dyDescent="0.2">
      <c r="A311" s="14"/>
      <c r="B311" s="118">
        <v>43803</v>
      </c>
      <c r="C311" s="125">
        <v>0</v>
      </c>
      <c r="D311" s="125">
        <v>0</v>
      </c>
      <c r="E311" s="125">
        <v>0</v>
      </c>
      <c r="F311" s="125">
        <v>0</v>
      </c>
      <c r="G311" s="125">
        <v>0</v>
      </c>
      <c r="H311" s="125">
        <v>0</v>
      </c>
      <c r="I311" s="125">
        <v>0</v>
      </c>
      <c r="J311" s="16"/>
      <c r="K311" s="17">
        <f t="shared" si="4"/>
        <v>1</v>
      </c>
      <c r="L311" s="17">
        <f t="shared" si="5"/>
        <v>3</v>
      </c>
      <c r="M311" s="18"/>
      <c r="N311" s="18"/>
      <c r="O311" s="18"/>
      <c r="P311" s="18"/>
      <c r="Q311" s="18"/>
    </row>
    <row r="312" spans="1:17" ht="17.100000000000001" customHeight="1" x14ac:dyDescent="0.2">
      <c r="A312" s="14"/>
      <c r="B312" s="118">
        <v>43805</v>
      </c>
      <c r="C312" s="125">
        <v>0</v>
      </c>
      <c r="D312" s="125">
        <v>0</v>
      </c>
      <c r="E312" s="125">
        <v>0</v>
      </c>
      <c r="F312" s="125">
        <v>0</v>
      </c>
      <c r="G312" s="125">
        <v>0</v>
      </c>
      <c r="H312" s="125">
        <v>0</v>
      </c>
      <c r="I312" s="125">
        <v>0</v>
      </c>
      <c r="J312" s="16"/>
      <c r="K312" s="17">
        <f t="shared" si="4"/>
        <v>1</v>
      </c>
      <c r="L312" s="17">
        <f t="shared" si="5"/>
        <v>3</v>
      </c>
      <c r="M312" s="18"/>
      <c r="N312" s="18"/>
      <c r="O312" s="18"/>
      <c r="P312" s="18"/>
      <c r="Q312" s="18"/>
    </row>
    <row r="313" spans="1:17" ht="17.100000000000001" customHeight="1" x14ac:dyDescent="0.2">
      <c r="A313" s="14">
        <v>112</v>
      </c>
      <c r="B313" s="118">
        <v>43807</v>
      </c>
      <c r="C313" s="125">
        <v>0</v>
      </c>
      <c r="D313" s="125">
        <v>0</v>
      </c>
      <c r="E313" s="125">
        <v>0</v>
      </c>
      <c r="F313" s="125">
        <v>0</v>
      </c>
      <c r="G313" s="125">
        <v>0</v>
      </c>
      <c r="H313" s="125">
        <v>0</v>
      </c>
      <c r="I313" s="125">
        <v>0</v>
      </c>
      <c r="J313" s="16"/>
      <c r="K313" s="17">
        <f t="shared" si="4"/>
        <v>1</v>
      </c>
      <c r="L313" s="17">
        <f t="shared" si="5"/>
        <v>3</v>
      </c>
      <c r="M313" s="18"/>
      <c r="N313" s="18"/>
      <c r="O313" s="18"/>
      <c r="P313" s="18"/>
      <c r="Q313" s="18"/>
    </row>
    <row r="314" spans="1:17" ht="17.100000000000001" customHeight="1" x14ac:dyDescent="0.2">
      <c r="A314" s="14">
        <v>113</v>
      </c>
      <c r="B314" s="118">
        <v>43811</v>
      </c>
      <c r="C314" s="125">
        <v>0</v>
      </c>
      <c r="D314" s="125">
        <v>0</v>
      </c>
      <c r="E314" s="125">
        <v>0</v>
      </c>
      <c r="F314" s="125">
        <v>0</v>
      </c>
      <c r="G314" s="125">
        <v>0</v>
      </c>
      <c r="H314" s="125">
        <v>0</v>
      </c>
      <c r="I314" s="125">
        <v>0</v>
      </c>
      <c r="J314" s="16"/>
      <c r="K314" s="17">
        <f t="shared" si="4"/>
        <v>1</v>
      </c>
      <c r="L314" s="17">
        <f t="shared" si="5"/>
        <v>3</v>
      </c>
      <c r="M314" s="18"/>
      <c r="N314" s="18"/>
      <c r="O314" s="18"/>
      <c r="P314" s="18"/>
      <c r="Q314" s="18"/>
    </row>
    <row r="315" spans="1:17" ht="17.100000000000001" customHeight="1" x14ac:dyDescent="0.2">
      <c r="A315" s="14">
        <v>114</v>
      </c>
      <c r="B315" s="118">
        <v>43815</v>
      </c>
      <c r="C315" s="125">
        <v>0</v>
      </c>
      <c r="D315" s="125">
        <v>0</v>
      </c>
      <c r="E315" s="125">
        <v>0</v>
      </c>
      <c r="F315" s="125">
        <v>0</v>
      </c>
      <c r="G315" s="125">
        <v>0</v>
      </c>
      <c r="H315" s="125">
        <v>0</v>
      </c>
      <c r="I315" s="125">
        <v>0</v>
      </c>
      <c r="J315" s="16"/>
      <c r="K315" s="17">
        <f t="shared" si="4"/>
        <v>1</v>
      </c>
      <c r="L315" s="17">
        <f t="shared" si="5"/>
        <v>3</v>
      </c>
      <c r="M315" s="18"/>
      <c r="N315" s="18"/>
      <c r="O315" s="18"/>
      <c r="P315" s="18"/>
      <c r="Q315" s="18"/>
    </row>
    <row r="316" spans="1:17" ht="17.100000000000001" customHeight="1" x14ac:dyDescent="0.2">
      <c r="A316" s="14">
        <v>115</v>
      </c>
      <c r="B316" s="118">
        <v>43821</v>
      </c>
      <c r="C316" s="125">
        <v>0</v>
      </c>
      <c r="D316" s="125">
        <v>0</v>
      </c>
      <c r="E316" s="125">
        <v>0</v>
      </c>
      <c r="F316" s="125">
        <v>0</v>
      </c>
      <c r="G316" s="125">
        <v>0</v>
      </c>
      <c r="H316" s="125">
        <v>0</v>
      </c>
      <c r="I316" s="125">
        <v>0</v>
      </c>
      <c r="J316" s="16"/>
      <c r="K316" s="17">
        <f t="shared" si="4"/>
        <v>1</v>
      </c>
      <c r="L316" s="17">
        <f t="shared" si="5"/>
        <v>3</v>
      </c>
      <c r="M316" s="18"/>
      <c r="N316" s="18"/>
      <c r="O316" s="18"/>
      <c r="P316" s="18"/>
      <c r="Q316" s="18"/>
    </row>
    <row r="317" spans="1:17" ht="17.100000000000001" customHeight="1" x14ac:dyDescent="0.2">
      <c r="A317" s="14">
        <v>116</v>
      </c>
      <c r="B317" s="118">
        <v>43824</v>
      </c>
      <c r="C317" s="125">
        <v>0</v>
      </c>
      <c r="D317" s="125">
        <v>0</v>
      </c>
      <c r="E317" s="125">
        <v>0</v>
      </c>
      <c r="F317" s="125">
        <v>0</v>
      </c>
      <c r="G317" s="125">
        <v>0</v>
      </c>
      <c r="H317" s="125">
        <v>0</v>
      </c>
      <c r="I317" s="125">
        <v>0</v>
      </c>
      <c r="J317" s="16"/>
      <c r="K317" s="17">
        <f t="shared" si="4"/>
        <v>1</v>
      </c>
      <c r="L317" s="17">
        <f t="shared" si="5"/>
        <v>3</v>
      </c>
      <c r="M317" s="18"/>
      <c r="N317" s="18"/>
      <c r="O317" s="18"/>
      <c r="P317" s="18"/>
      <c r="Q317" s="18"/>
    </row>
    <row r="318" spans="1:17" ht="17.100000000000001" customHeight="1" x14ac:dyDescent="0.2">
      <c r="A318" s="14">
        <v>117</v>
      </c>
      <c r="B318" s="118">
        <v>43830</v>
      </c>
      <c r="C318" s="125">
        <v>0</v>
      </c>
      <c r="D318" s="125">
        <v>0</v>
      </c>
      <c r="E318" s="125">
        <v>0</v>
      </c>
      <c r="F318" s="125">
        <v>0</v>
      </c>
      <c r="G318" s="125">
        <v>0</v>
      </c>
      <c r="H318" s="125">
        <v>0</v>
      </c>
      <c r="I318" s="125">
        <v>0</v>
      </c>
      <c r="J318" s="16"/>
      <c r="K318" s="17">
        <f t="shared" si="4"/>
        <v>1</v>
      </c>
      <c r="L318" s="17">
        <f t="shared" si="5"/>
        <v>3</v>
      </c>
      <c r="M318" s="18"/>
      <c r="N318" s="18"/>
      <c r="O318" s="18"/>
      <c r="P318" s="18"/>
      <c r="Q318" s="18"/>
    </row>
    <row r="319" spans="1:17" ht="17.100000000000001" customHeight="1" x14ac:dyDescent="0.2">
      <c r="A319" s="14" t="s">
        <v>9</v>
      </c>
      <c r="B319" s="19"/>
      <c r="C319" s="15">
        <f t="shared" ref="C319:C320" si="6">IF(M319=0, "&lt; 1", M319)</f>
        <v>1</v>
      </c>
      <c r="D319" s="15">
        <f t="shared" ref="D319:D320" si="7">IF(N319=0, "&lt; 1", N319)</f>
        <v>1</v>
      </c>
      <c r="E319" s="15">
        <f t="shared" ref="E319:E320" si="8">IF(O319=0, "&lt; 1", O319)</f>
        <v>1</v>
      </c>
      <c r="F319" s="15">
        <f t="shared" ref="F319:F320" si="9">IF(P319=0, "&lt; 1", P319)</f>
        <v>1</v>
      </c>
      <c r="G319" s="15">
        <f t="shared" ref="G319:G320" si="10">IF(Q319=0, "&lt; 1", Q319)</f>
        <v>1</v>
      </c>
      <c r="H319" s="68"/>
      <c r="I319" s="68"/>
      <c r="J319" s="30"/>
      <c r="M319" s="14">
        <f>ROUNDUP(AVERAGE(M182:M318), 0)</f>
        <v>1</v>
      </c>
      <c r="N319" s="14">
        <f>ROUNDUP(AVERAGE(N182:N318), 0)</f>
        <v>1</v>
      </c>
      <c r="O319" s="14">
        <f>ROUNDUP(AVERAGE(O182:O318), 0)</f>
        <v>1</v>
      </c>
      <c r="P319" s="14">
        <f>ROUNDUP(AVERAGE(P182:P318), 0)</f>
        <v>1</v>
      </c>
      <c r="Q319" s="14">
        <f>ROUNDUP(AVERAGE(Q182:Q318), 0)</f>
        <v>1</v>
      </c>
    </row>
    <row r="320" spans="1:17" ht="17.100000000000001" customHeight="1" x14ac:dyDescent="0.2">
      <c r="A320" s="14" t="s">
        <v>10</v>
      </c>
      <c r="B320" s="20"/>
      <c r="C320" s="15" t="str">
        <f t="shared" si="6"/>
        <v>&lt; 1</v>
      </c>
      <c r="D320" s="15" t="str">
        <f t="shared" si="7"/>
        <v>&lt; 1</v>
      </c>
      <c r="E320" s="15" t="str">
        <f t="shared" si="8"/>
        <v>&lt; 1</v>
      </c>
      <c r="F320" s="15" t="str">
        <f t="shared" si="9"/>
        <v>&lt; 1</v>
      </c>
      <c r="G320" s="15" t="str">
        <f t="shared" si="10"/>
        <v>&lt; 1</v>
      </c>
      <c r="H320" s="68"/>
      <c r="I320" s="68"/>
      <c r="J320" s="30"/>
      <c r="M320" s="14">
        <f>MIN(M182:M318)</f>
        <v>0</v>
      </c>
      <c r="N320" s="14">
        <f>MIN(N182:N318)</f>
        <v>0</v>
      </c>
      <c r="O320" s="14">
        <f>MIN(O182:O318)</f>
        <v>0</v>
      </c>
      <c r="P320" s="14">
        <f>MIN(P182:P318)</f>
        <v>0</v>
      </c>
      <c r="Q320" s="14">
        <f>MIN(Q182:Q318)</f>
        <v>0</v>
      </c>
    </row>
    <row r="321" spans="1:32" ht="17.100000000000001" customHeight="1" x14ac:dyDescent="0.2">
      <c r="A321" s="14" t="s">
        <v>11</v>
      </c>
      <c r="B321" s="20"/>
      <c r="C321" s="15">
        <f>MAX(C172:C318)</f>
        <v>1</v>
      </c>
      <c r="D321" s="15">
        <f t="shared" ref="D321:I321" si="11">MAX(D172:D318)</f>
        <v>1</v>
      </c>
      <c r="E321" s="15">
        <f t="shared" si="11"/>
        <v>1</v>
      </c>
      <c r="F321" s="15">
        <f t="shared" si="11"/>
        <v>1</v>
      </c>
      <c r="G321" s="15">
        <f t="shared" si="11"/>
        <v>1</v>
      </c>
      <c r="H321" s="15">
        <f t="shared" si="11"/>
        <v>1</v>
      </c>
      <c r="I321" s="15">
        <f t="shared" si="11"/>
        <v>1</v>
      </c>
      <c r="J321" s="30"/>
      <c r="M321" s="14">
        <f>MAX(M182:M318)</f>
        <v>1</v>
      </c>
      <c r="N321" s="14">
        <f>MAX(N182:N318)</f>
        <v>1</v>
      </c>
      <c r="O321" s="14">
        <f>MAX(O182:O318)</f>
        <v>1</v>
      </c>
      <c r="P321" s="14">
        <f>MAX(P182:P318)</f>
        <v>1</v>
      </c>
      <c r="Q321" s="14">
        <f>MAX(Q182:Q318)</f>
        <v>1</v>
      </c>
    </row>
    <row r="322" spans="1:32" ht="17.100000000000001" customHeight="1" x14ac:dyDescent="0.2">
      <c r="A322" s="14" t="s">
        <v>12</v>
      </c>
      <c r="B322" s="20"/>
      <c r="C322" s="21">
        <f t="shared" ref="C322:G323" si="12">M322</f>
        <v>0.15075567228888181</v>
      </c>
      <c r="D322" s="21">
        <f t="shared" si="12"/>
        <v>0.21070705494148545</v>
      </c>
      <c r="E322" s="21">
        <f t="shared" si="12"/>
        <v>0.15075567228888181</v>
      </c>
      <c r="F322" s="21">
        <f t="shared" si="12"/>
        <v>0.15075567228888181</v>
      </c>
      <c r="G322" s="21">
        <f t="shared" si="12"/>
        <v>0.15075567228888181</v>
      </c>
      <c r="H322" s="69"/>
      <c r="I322" s="69"/>
      <c r="J322" s="22"/>
      <c r="M322" s="21">
        <f>STDEV(M182:M318)</f>
        <v>0.15075567228888181</v>
      </c>
      <c r="N322" s="21">
        <f>STDEV(N182:N318)</f>
        <v>0.21070705494148545</v>
      </c>
      <c r="O322" s="21">
        <f>STDEV(O182:O318)</f>
        <v>0.15075567228888181</v>
      </c>
      <c r="P322" s="21">
        <f>STDEV(P182:P318)</f>
        <v>0.15075567228888181</v>
      </c>
      <c r="Q322" s="21">
        <f>STDEV(Q182:Q318)</f>
        <v>0.15075567228888181</v>
      </c>
    </row>
    <row r="323" spans="1:32" ht="17.100000000000001" customHeight="1" x14ac:dyDescent="0.2">
      <c r="A323" s="14" t="s">
        <v>13</v>
      </c>
      <c r="B323" s="20"/>
      <c r="C323" s="21">
        <f t="shared" si="12"/>
        <v>15.075567228888181</v>
      </c>
      <c r="D323" s="21">
        <f t="shared" si="12"/>
        <v>21.070705494148545</v>
      </c>
      <c r="E323" s="21">
        <f t="shared" si="12"/>
        <v>15.075567228888181</v>
      </c>
      <c r="F323" s="21">
        <f t="shared" si="12"/>
        <v>15.075567228888181</v>
      </c>
      <c r="G323" s="21">
        <f t="shared" si="12"/>
        <v>15.075567228888181</v>
      </c>
      <c r="H323" s="69"/>
      <c r="I323" s="69"/>
      <c r="J323" s="22"/>
      <c r="M323" s="21">
        <f>IF(M319=0, "NA", M322*100/M319)</f>
        <v>15.075567228888181</v>
      </c>
      <c r="N323" s="21">
        <f>IF(N319=0, "NA", N322*100/N319)</f>
        <v>21.070705494148545</v>
      </c>
      <c r="O323" s="21">
        <f>IF(O319=0, "NA", O322*100/O319)</f>
        <v>15.075567228888181</v>
      </c>
      <c r="P323" s="21">
        <f>IF(P319=0, "NA", P322*100/P319)</f>
        <v>15.075567228888181</v>
      </c>
      <c r="Q323" s="21">
        <f>IF(Q319=0, "NA", Q322*100/Q319)</f>
        <v>15.075567228888181</v>
      </c>
    </row>
    <row r="324" spans="1:32" ht="11.25" customHeight="1" x14ac:dyDescent="0.2">
      <c r="N324" s="23"/>
    </row>
    <row r="325" spans="1:32" s="34" customFormat="1" ht="14.25" customHeight="1" x14ac:dyDescent="0.2">
      <c r="A325" s="132" t="s">
        <v>28</v>
      </c>
      <c r="B325" s="132"/>
      <c r="C325" s="132"/>
      <c r="E325" s="40"/>
      <c r="F325" s="36"/>
      <c r="G325" s="36"/>
      <c r="H325" s="55"/>
      <c r="I325" s="55"/>
      <c r="J325" s="36"/>
      <c r="K325" s="35"/>
      <c r="L325" s="52"/>
      <c r="M325" s="46"/>
      <c r="N325" s="46"/>
      <c r="O325" s="46"/>
      <c r="P325" s="45"/>
      <c r="Q325" s="46"/>
      <c r="R325" s="46"/>
      <c r="S325" s="46"/>
      <c r="T325" s="45"/>
      <c r="U325" s="46"/>
      <c r="V325" s="46"/>
      <c r="W325" s="46"/>
      <c r="X325" s="45"/>
      <c r="Y325" s="45"/>
      <c r="Z325" s="45"/>
    </row>
    <row r="326" spans="1:32" s="34" customFormat="1" ht="14.25" customHeight="1" x14ac:dyDescent="0.2">
      <c r="A326" s="133" t="s">
        <v>29</v>
      </c>
      <c r="B326" s="134"/>
      <c r="C326" s="134"/>
      <c r="E326" s="40"/>
      <c r="F326" s="36"/>
      <c r="G326" s="36"/>
      <c r="H326" s="55"/>
      <c r="I326" s="55"/>
      <c r="J326" s="36"/>
      <c r="K326" s="39"/>
      <c r="L326" s="39"/>
      <c r="M326" s="46"/>
      <c r="N326" s="46"/>
      <c r="O326" s="46"/>
      <c r="P326" s="45"/>
      <c r="Q326" s="46"/>
      <c r="R326" s="46"/>
      <c r="S326" s="46"/>
      <c r="T326" s="45"/>
      <c r="U326" s="46"/>
      <c r="V326" s="46"/>
      <c r="W326" s="46"/>
      <c r="X326" s="45"/>
      <c r="Y326" s="45"/>
      <c r="Z326" s="45"/>
    </row>
    <row r="327" spans="1:32" ht="15.95" customHeight="1" x14ac:dyDescent="0.2">
      <c r="A327" s="14" t="s">
        <v>9</v>
      </c>
      <c r="B327" s="20"/>
      <c r="C327" s="15">
        <f t="shared" ref="C327:G329" si="13">IF(M389=0, "&lt; 1", M389)</f>
        <v>1</v>
      </c>
      <c r="D327" s="15">
        <f t="shared" si="13"/>
        <v>1</v>
      </c>
      <c r="E327" s="15">
        <f t="shared" si="13"/>
        <v>1</v>
      </c>
      <c r="F327" s="15">
        <f t="shared" si="13"/>
        <v>1</v>
      </c>
      <c r="G327" s="15">
        <f t="shared" si="13"/>
        <v>1</v>
      </c>
      <c r="H327" s="68"/>
      <c r="I327" s="68"/>
      <c r="J327" s="30"/>
      <c r="L327" s="43"/>
      <c r="M327" s="47"/>
      <c r="N327" s="47"/>
      <c r="O327" s="47"/>
      <c r="P327" s="43"/>
      <c r="Q327" s="47"/>
      <c r="R327" s="47"/>
      <c r="S327" s="47"/>
      <c r="T327" s="26"/>
      <c r="U327" s="47"/>
      <c r="V327" s="47"/>
      <c r="W327" s="47"/>
      <c r="X327" s="43"/>
      <c r="Y327" s="43"/>
      <c r="Z327" s="43"/>
      <c r="AA327" s="28"/>
      <c r="AB327" s="28"/>
      <c r="AC327" s="28"/>
      <c r="AD327" s="28"/>
      <c r="AE327" s="28"/>
      <c r="AF327" s="28"/>
    </row>
    <row r="328" spans="1:32" ht="15.95" customHeight="1" x14ac:dyDescent="0.2">
      <c r="A328" s="14" t="s">
        <v>10</v>
      </c>
      <c r="B328" s="20"/>
      <c r="C328" s="15" t="str">
        <f t="shared" si="13"/>
        <v>&lt; 1</v>
      </c>
      <c r="D328" s="15" t="str">
        <f t="shared" si="13"/>
        <v>&lt; 1</v>
      </c>
      <c r="E328" s="15" t="str">
        <f t="shared" si="13"/>
        <v>&lt; 1</v>
      </c>
      <c r="F328" s="15" t="str">
        <f t="shared" si="13"/>
        <v>&lt; 1</v>
      </c>
      <c r="G328" s="15" t="str">
        <f t="shared" si="13"/>
        <v>&lt; 1</v>
      </c>
      <c r="H328" s="68"/>
      <c r="I328" s="68"/>
      <c r="J328" s="30"/>
      <c r="L328" s="43"/>
      <c r="M328" s="37"/>
      <c r="N328" s="37"/>
      <c r="O328" s="37"/>
      <c r="P328" s="43"/>
      <c r="Q328" s="37"/>
      <c r="R328" s="37"/>
      <c r="S328" s="37"/>
      <c r="T328" s="26"/>
      <c r="U328" s="37"/>
      <c r="V328" s="37"/>
      <c r="W328" s="37"/>
      <c r="X328" s="43"/>
      <c r="Y328" s="43"/>
      <c r="Z328" s="43"/>
      <c r="AA328" s="28"/>
      <c r="AB328" s="28"/>
      <c r="AC328" s="28"/>
      <c r="AD328" s="28"/>
      <c r="AE328" s="28"/>
      <c r="AF328" s="28"/>
    </row>
    <row r="329" spans="1:32" ht="15.95" customHeight="1" x14ac:dyDescent="0.2">
      <c r="A329" s="14" t="s">
        <v>11</v>
      </c>
      <c r="B329" s="20"/>
      <c r="C329" s="15">
        <f t="shared" si="13"/>
        <v>1</v>
      </c>
      <c r="D329" s="15">
        <f t="shared" si="13"/>
        <v>1</v>
      </c>
      <c r="E329" s="15">
        <f t="shared" si="13"/>
        <v>1</v>
      </c>
      <c r="F329" s="15">
        <f t="shared" si="13"/>
        <v>1</v>
      </c>
      <c r="G329" s="15">
        <f t="shared" si="13"/>
        <v>2</v>
      </c>
      <c r="H329" s="68"/>
      <c r="I329" s="68"/>
      <c r="J329" s="30"/>
      <c r="L329" s="46"/>
      <c r="M329" s="37"/>
      <c r="N329" s="37"/>
      <c r="O329" s="37"/>
      <c r="P329" s="43"/>
      <c r="Q329" s="37"/>
      <c r="R329" s="37"/>
      <c r="S329" s="37"/>
      <c r="T329" s="26"/>
      <c r="U329" s="37"/>
      <c r="V329" s="37"/>
      <c r="W329" s="37"/>
      <c r="X329" s="43"/>
      <c r="Y329" s="43"/>
      <c r="Z329" s="43"/>
      <c r="AA329" s="28"/>
      <c r="AB329" s="28"/>
      <c r="AC329" s="28"/>
      <c r="AD329" s="28"/>
      <c r="AE329" s="28"/>
      <c r="AF329" s="28"/>
    </row>
    <row r="330" spans="1:32" ht="15.95" customHeight="1" x14ac:dyDescent="0.2">
      <c r="A330" s="14" t="s">
        <v>12</v>
      </c>
      <c r="B330" s="20"/>
      <c r="C330" s="21">
        <f t="shared" ref="C330:G331" si="14">M392</f>
        <v>0.18725633517970777</v>
      </c>
      <c r="D330" s="21">
        <f t="shared" si="14"/>
        <v>0.25987009741882106</v>
      </c>
      <c r="E330" s="21">
        <f t="shared" si="14"/>
        <v>0.18725633517970777</v>
      </c>
      <c r="F330" s="21">
        <f t="shared" si="14"/>
        <v>0.18725633517970777</v>
      </c>
      <c r="G330" s="21">
        <f t="shared" si="14"/>
        <v>0.29662604907022744</v>
      </c>
      <c r="H330" s="69"/>
      <c r="I330" s="69"/>
      <c r="J330" s="30"/>
      <c r="L330" s="26"/>
      <c r="M330" s="37"/>
      <c r="N330" s="37"/>
      <c r="O330" s="37"/>
      <c r="P330" s="26"/>
      <c r="Q330" s="37"/>
      <c r="R330" s="37"/>
      <c r="S330" s="37"/>
      <c r="T330" s="26"/>
      <c r="U330" s="37"/>
      <c r="V330" s="37"/>
      <c r="W330" s="37"/>
      <c r="X330" s="43"/>
      <c r="Y330" s="43"/>
      <c r="Z330" s="43"/>
      <c r="AA330" s="28"/>
      <c r="AB330" s="28"/>
      <c r="AC330" s="28"/>
      <c r="AD330" s="28"/>
      <c r="AE330" s="28"/>
      <c r="AF330" s="28"/>
    </row>
    <row r="331" spans="1:32" ht="15.95" customHeight="1" x14ac:dyDescent="0.2">
      <c r="A331" s="14" t="s">
        <v>13</v>
      </c>
      <c r="B331" s="20"/>
      <c r="C331" s="21">
        <f t="shared" si="14"/>
        <v>18.725633517970778</v>
      </c>
      <c r="D331" s="21">
        <f t="shared" si="14"/>
        <v>25.987009741882105</v>
      </c>
      <c r="E331" s="21">
        <f t="shared" si="14"/>
        <v>18.725633517970778</v>
      </c>
      <c r="F331" s="21">
        <f t="shared" si="14"/>
        <v>18.725633517970778</v>
      </c>
      <c r="G331" s="21">
        <f t="shared" si="14"/>
        <v>29.662604907022743</v>
      </c>
      <c r="H331" s="69"/>
      <c r="I331" s="69"/>
      <c r="J331" s="30"/>
      <c r="L331" s="26"/>
      <c r="M331" s="37"/>
      <c r="N331" s="37"/>
      <c r="O331" s="37"/>
      <c r="P331" s="26"/>
      <c r="Q331" s="37"/>
      <c r="R331" s="37"/>
      <c r="S331" s="37"/>
      <c r="T331" s="26"/>
      <c r="U331" s="37"/>
      <c r="V331" s="37"/>
      <c r="W331" s="37"/>
      <c r="X331" s="43"/>
      <c r="Y331" s="43"/>
      <c r="Z331" s="43"/>
      <c r="AA331" s="28"/>
      <c r="AB331" s="28"/>
      <c r="AC331" s="28"/>
      <c r="AD331" s="28"/>
      <c r="AE331" s="28"/>
      <c r="AF331" s="28"/>
    </row>
    <row r="332" spans="1:32" ht="15.95" customHeight="1" x14ac:dyDescent="0.2">
      <c r="L332" s="26"/>
      <c r="M332" s="42" t="s">
        <v>21</v>
      </c>
      <c r="N332" s="29" t="s">
        <v>25</v>
      </c>
      <c r="O332" s="42" t="s">
        <v>22</v>
      </c>
      <c r="P332" s="41" t="s">
        <v>26</v>
      </c>
      <c r="Q332" s="41" t="s">
        <v>27</v>
      </c>
      <c r="R332" s="37"/>
      <c r="S332" s="37"/>
      <c r="T332" s="26"/>
      <c r="U332" s="37"/>
      <c r="V332" s="37"/>
      <c r="W332" s="37"/>
      <c r="X332" s="43"/>
      <c r="Y332" s="43"/>
      <c r="Z332" s="43"/>
      <c r="AA332" s="28"/>
      <c r="AB332" s="28"/>
      <c r="AC332" s="28"/>
      <c r="AD332" s="28"/>
      <c r="AE332" s="28"/>
      <c r="AF332" s="28"/>
    </row>
    <row r="333" spans="1:32" ht="15.95" customHeight="1" x14ac:dyDescent="0.2">
      <c r="A333" s="24"/>
      <c r="L333" s="26"/>
      <c r="M333" s="18">
        <v>0</v>
      </c>
      <c r="N333" s="18">
        <v>0</v>
      </c>
      <c r="O333" s="18">
        <v>0</v>
      </c>
      <c r="P333" s="18">
        <v>0</v>
      </c>
      <c r="Q333" s="18">
        <v>0</v>
      </c>
      <c r="R333" s="37"/>
      <c r="S333" s="37"/>
      <c r="T333" s="26"/>
      <c r="U333" s="37"/>
      <c r="V333" s="37"/>
      <c r="W333" s="37"/>
      <c r="X333" s="43"/>
      <c r="Y333" s="43"/>
      <c r="Z333" s="43"/>
      <c r="AA333" s="28"/>
      <c r="AB333" s="28"/>
      <c r="AC333" s="28"/>
      <c r="AD333" s="28"/>
      <c r="AE333" s="28"/>
      <c r="AF333" s="28"/>
    </row>
    <row r="334" spans="1:32" ht="15.95" customHeight="1" x14ac:dyDescent="0.2">
      <c r="L334" s="26"/>
      <c r="M334" s="18">
        <v>0</v>
      </c>
      <c r="N334" s="18">
        <v>0</v>
      </c>
      <c r="O334" s="18">
        <v>0</v>
      </c>
      <c r="P334" s="18">
        <v>0</v>
      </c>
      <c r="Q334" s="18">
        <v>0</v>
      </c>
      <c r="R334" s="37"/>
      <c r="S334" s="37"/>
      <c r="T334" s="26"/>
      <c r="U334" s="37"/>
      <c r="V334" s="37"/>
      <c r="W334" s="37"/>
      <c r="X334" s="43"/>
      <c r="Y334" s="43"/>
      <c r="Z334" s="43"/>
      <c r="AA334" s="28"/>
      <c r="AB334" s="28"/>
      <c r="AC334" s="28"/>
      <c r="AD334" s="28"/>
      <c r="AE334" s="28"/>
      <c r="AF334" s="28"/>
    </row>
    <row r="335" spans="1:32" ht="15.95" customHeight="1" x14ac:dyDescent="0.2">
      <c r="L335" s="26"/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37"/>
      <c r="S335" s="37"/>
      <c r="T335" s="26"/>
      <c r="U335" s="37"/>
      <c r="V335" s="37"/>
      <c r="W335" s="37"/>
      <c r="X335" s="43"/>
      <c r="Y335" s="43"/>
      <c r="Z335" s="43"/>
      <c r="AA335" s="28"/>
      <c r="AB335" s="28"/>
      <c r="AC335" s="28"/>
      <c r="AD335" s="28"/>
      <c r="AE335" s="28"/>
      <c r="AF335" s="28"/>
    </row>
    <row r="336" spans="1:32" ht="15.95" customHeight="1" x14ac:dyDescent="0.2">
      <c r="L336" s="26"/>
      <c r="M336" s="18">
        <v>0</v>
      </c>
      <c r="N336" s="18">
        <v>0</v>
      </c>
      <c r="O336" s="18">
        <v>0</v>
      </c>
      <c r="P336" s="18">
        <v>0</v>
      </c>
      <c r="Q336" s="18">
        <v>0</v>
      </c>
      <c r="R336" s="37"/>
      <c r="S336" s="37"/>
      <c r="T336" s="26"/>
      <c r="U336" s="37"/>
      <c r="V336" s="37"/>
      <c r="W336" s="37"/>
      <c r="X336" s="43"/>
      <c r="Y336" s="43"/>
      <c r="Z336" s="43"/>
      <c r="AA336" s="28"/>
      <c r="AB336" s="28"/>
      <c r="AC336" s="28"/>
      <c r="AD336" s="28"/>
      <c r="AE336" s="28"/>
      <c r="AF336" s="28"/>
    </row>
    <row r="337" spans="1:32" ht="15.95" customHeight="1" x14ac:dyDescent="0.2">
      <c r="L337" s="26"/>
      <c r="M337" s="18">
        <v>0</v>
      </c>
      <c r="N337" s="18">
        <v>0</v>
      </c>
      <c r="O337" s="18">
        <v>0</v>
      </c>
      <c r="P337" s="18">
        <v>0</v>
      </c>
      <c r="Q337" s="18">
        <v>2</v>
      </c>
      <c r="R337" s="37"/>
      <c r="S337" s="37"/>
      <c r="T337" s="26"/>
      <c r="U337" s="37"/>
      <c r="V337" s="37"/>
      <c r="W337" s="37"/>
      <c r="X337" s="43"/>
      <c r="Y337" s="43"/>
      <c r="Z337" s="43"/>
      <c r="AA337" s="28"/>
      <c r="AB337" s="28"/>
      <c r="AC337" s="28"/>
      <c r="AD337" s="28"/>
      <c r="AE337" s="28"/>
      <c r="AF337" s="28"/>
    </row>
    <row r="338" spans="1:32" ht="15.95" customHeight="1" x14ac:dyDescent="0.2">
      <c r="L338" s="37"/>
      <c r="M338" s="18">
        <v>0</v>
      </c>
      <c r="N338" s="18">
        <v>0</v>
      </c>
      <c r="O338" s="18">
        <v>0</v>
      </c>
      <c r="P338" s="18">
        <v>0</v>
      </c>
      <c r="Q338" s="18">
        <v>0</v>
      </c>
      <c r="R338" s="43"/>
      <c r="S338" s="37"/>
      <c r="T338" s="37"/>
      <c r="U338" s="37"/>
      <c r="V338" s="43"/>
      <c r="W338" s="43"/>
      <c r="X338" s="43"/>
      <c r="Y338" s="43"/>
      <c r="Z338" s="43"/>
      <c r="AA338" s="28"/>
      <c r="AB338" s="28"/>
      <c r="AC338" s="28"/>
      <c r="AD338" s="28"/>
      <c r="AE338" s="28"/>
      <c r="AF338" s="28"/>
    </row>
    <row r="339" spans="1:32" ht="15.95" customHeight="1" x14ac:dyDescent="0.2">
      <c r="K339" s="37"/>
      <c r="L339" s="37"/>
      <c r="M339" s="18">
        <v>0</v>
      </c>
      <c r="N339" s="18">
        <v>0</v>
      </c>
      <c r="O339" s="18">
        <v>0</v>
      </c>
      <c r="P339" s="18">
        <v>0</v>
      </c>
      <c r="Q339" s="18">
        <v>0</v>
      </c>
      <c r="R339" s="46"/>
      <c r="S339" s="46"/>
      <c r="T339" s="37"/>
      <c r="U339" s="37"/>
      <c r="V339" s="37"/>
      <c r="W339" s="37"/>
      <c r="X339" s="37"/>
      <c r="Y339" s="37"/>
      <c r="Z339" s="37"/>
      <c r="AA339" s="28"/>
      <c r="AB339" s="28"/>
      <c r="AC339" s="28"/>
      <c r="AD339" s="28"/>
      <c r="AE339" s="28"/>
      <c r="AF339" s="28"/>
    </row>
    <row r="340" spans="1:32" ht="15.95" customHeight="1" x14ac:dyDescent="0.2">
      <c r="K340" s="37"/>
      <c r="L340" s="37"/>
      <c r="M340" s="18">
        <v>0</v>
      </c>
      <c r="N340" s="18">
        <v>0</v>
      </c>
      <c r="O340" s="18">
        <v>0</v>
      </c>
      <c r="P340" s="18">
        <v>0</v>
      </c>
      <c r="Q340" s="18">
        <v>0</v>
      </c>
      <c r="R340" s="46"/>
      <c r="S340" s="46"/>
      <c r="T340" s="37"/>
      <c r="U340" s="37"/>
      <c r="V340" s="37"/>
      <c r="W340" s="37"/>
      <c r="X340" s="37"/>
      <c r="Y340" s="37"/>
      <c r="Z340" s="37"/>
      <c r="AA340" s="28"/>
      <c r="AB340" s="28"/>
      <c r="AC340" s="28"/>
      <c r="AD340" s="28"/>
      <c r="AE340" s="28"/>
      <c r="AF340" s="28"/>
    </row>
    <row r="341" spans="1:32" ht="15.95" customHeight="1" x14ac:dyDescent="0.2">
      <c r="K341" s="37"/>
      <c r="L341" s="37"/>
      <c r="M341" s="18">
        <v>0</v>
      </c>
      <c r="N341" s="18">
        <v>0</v>
      </c>
      <c r="O341" s="18">
        <v>0</v>
      </c>
      <c r="P341" s="18">
        <v>0</v>
      </c>
      <c r="Q341" s="18">
        <v>0</v>
      </c>
      <c r="R341" s="47"/>
      <c r="S341" s="47"/>
      <c r="T341" s="37"/>
      <c r="U341" s="37"/>
      <c r="V341" s="37"/>
      <c r="W341" s="37"/>
      <c r="X341" s="37"/>
      <c r="Y341" s="37"/>
      <c r="Z341" s="37"/>
      <c r="AA341" s="28"/>
      <c r="AB341" s="28"/>
      <c r="AC341" s="28"/>
      <c r="AD341" s="28"/>
      <c r="AE341" s="28"/>
      <c r="AF341" s="28"/>
    </row>
    <row r="342" spans="1:32" ht="15.95" customHeight="1" x14ac:dyDescent="0.2">
      <c r="K342" s="37"/>
      <c r="L342" s="37"/>
      <c r="M342" s="18">
        <v>0</v>
      </c>
      <c r="N342" s="18">
        <v>0</v>
      </c>
      <c r="O342" s="18">
        <v>0</v>
      </c>
      <c r="P342" s="18">
        <v>0</v>
      </c>
      <c r="Q342" s="18">
        <v>0</v>
      </c>
      <c r="R342" s="37"/>
      <c r="S342" s="37"/>
      <c r="T342" s="37"/>
      <c r="U342" s="37"/>
      <c r="V342" s="37"/>
      <c r="W342" s="37"/>
      <c r="X342" s="37"/>
      <c r="Y342" s="37"/>
      <c r="Z342" s="37"/>
      <c r="AA342" s="28"/>
      <c r="AB342" s="28"/>
      <c r="AC342" s="28"/>
      <c r="AD342" s="28"/>
      <c r="AE342" s="28"/>
      <c r="AF342" s="28"/>
    </row>
    <row r="343" spans="1:32" ht="15.95" customHeight="1" x14ac:dyDescent="0.2">
      <c r="K343" s="37"/>
      <c r="L343" s="37"/>
      <c r="M343" s="18">
        <v>0</v>
      </c>
      <c r="N343" s="18">
        <v>0</v>
      </c>
      <c r="O343" s="18">
        <v>0</v>
      </c>
      <c r="P343" s="18">
        <v>0</v>
      </c>
      <c r="Q343" s="18">
        <v>0</v>
      </c>
      <c r="R343" s="37"/>
      <c r="S343" s="37"/>
      <c r="T343" s="37"/>
      <c r="U343" s="37"/>
      <c r="V343" s="37"/>
      <c r="W343" s="37"/>
      <c r="X343" s="37"/>
      <c r="Y343" s="37"/>
      <c r="Z343" s="37"/>
      <c r="AA343" s="28"/>
      <c r="AB343" s="28"/>
      <c r="AC343" s="28"/>
      <c r="AD343" s="28"/>
      <c r="AE343" s="28"/>
      <c r="AF343" s="28"/>
    </row>
    <row r="344" spans="1:32" ht="15.95" customHeight="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K344" s="37"/>
      <c r="L344" s="37"/>
      <c r="M344" s="18">
        <v>0</v>
      </c>
      <c r="N344" s="18">
        <v>1</v>
      </c>
      <c r="O344" s="18">
        <v>0</v>
      </c>
      <c r="P344" s="18">
        <v>0</v>
      </c>
      <c r="Q344" s="18">
        <v>0</v>
      </c>
      <c r="R344" s="37"/>
      <c r="S344" s="37"/>
      <c r="T344" s="37"/>
      <c r="U344" s="37"/>
      <c r="V344" s="37"/>
      <c r="W344" s="37"/>
      <c r="X344" s="37"/>
      <c r="Y344" s="37"/>
      <c r="Z344" s="37"/>
      <c r="AA344" s="28"/>
      <c r="AB344" s="28"/>
      <c r="AC344" s="28"/>
      <c r="AD344" s="28"/>
      <c r="AE344" s="28"/>
      <c r="AF344" s="28"/>
    </row>
    <row r="345" spans="1:32" ht="15.95" customHeight="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L345" s="43"/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37"/>
      <c r="S345" s="37"/>
      <c r="T345" s="43"/>
      <c r="U345" s="43"/>
      <c r="V345" s="43"/>
      <c r="W345" s="43"/>
      <c r="X345" s="43"/>
      <c r="Y345" s="43"/>
      <c r="Z345" s="43"/>
      <c r="AA345" s="28"/>
      <c r="AB345" s="28"/>
      <c r="AC345" s="28"/>
      <c r="AD345" s="28"/>
      <c r="AE345" s="28"/>
      <c r="AF345" s="28"/>
    </row>
    <row r="346" spans="1:32" ht="15.95" customHeight="1" x14ac:dyDescent="0.2">
      <c r="B346" s="28"/>
      <c r="C346" s="28"/>
      <c r="D346" s="28"/>
      <c r="E346" s="28"/>
      <c r="F346" s="28"/>
      <c r="G346" s="28"/>
      <c r="H346" s="28"/>
      <c r="I346" s="28"/>
      <c r="L346" s="43"/>
      <c r="M346" s="18">
        <v>0</v>
      </c>
      <c r="N346" s="18">
        <v>0</v>
      </c>
      <c r="O346" s="18">
        <v>0</v>
      </c>
      <c r="P346" s="18">
        <v>0</v>
      </c>
      <c r="Q346" s="18">
        <v>0</v>
      </c>
      <c r="R346" s="37"/>
      <c r="S346" s="37"/>
      <c r="T346" s="43"/>
      <c r="U346" s="43"/>
      <c r="V346" s="43"/>
      <c r="W346" s="43"/>
      <c r="X346" s="43"/>
      <c r="Y346" s="43"/>
      <c r="Z346" s="43"/>
      <c r="AA346" s="28"/>
      <c r="AB346" s="28"/>
      <c r="AC346" s="28"/>
      <c r="AD346" s="28"/>
      <c r="AE346" s="28"/>
      <c r="AF346" s="28"/>
    </row>
    <row r="347" spans="1:32" s="34" customFormat="1" ht="15.75" customHeight="1" x14ac:dyDescent="0.2">
      <c r="A347" s="135" t="s">
        <v>54</v>
      </c>
      <c r="B347" s="135"/>
      <c r="C347" s="135"/>
      <c r="D347" s="135"/>
      <c r="E347" s="135"/>
      <c r="F347" s="135"/>
      <c r="G347" s="135"/>
      <c r="H347" s="55"/>
      <c r="I347" s="55"/>
      <c r="J347" s="36"/>
      <c r="K347" s="35"/>
      <c r="L347" s="45"/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37"/>
      <c r="S347" s="37"/>
      <c r="T347" s="45"/>
      <c r="U347" s="45"/>
      <c r="V347" s="45"/>
      <c r="W347" s="45"/>
      <c r="X347" s="45"/>
      <c r="Y347" s="45"/>
      <c r="Z347" s="45"/>
    </row>
    <row r="348" spans="1:32" s="34" customFormat="1" ht="17.25" customHeight="1" x14ac:dyDescent="0.2">
      <c r="A348" s="136" t="s">
        <v>55</v>
      </c>
      <c r="B348" s="136"/>
      <c r="C348" s="136"/>
      <c r="D348" s="136"/>
      <c r="E348" s="136"/>
      <c r="F348" s="136"/>
      <c r="G348" s="136"/>
      <c r="H348" s="56"/>
      <c r="I348" s="56"/>
      <c r="J348" s="36"/>
      <c r="K348" s="35"/>
      <c r="L348" s="45"/>
      <c r="M348" s="18">
        <v>0</v>
      </c>
      <c r="N348" s="18">
        <v>0</v>
      </c>
      <c r="O348" s="18">
        <v>0</v>
      </c>
      <c r="P348" s="18">
        <v>0</v>
      </c>
      <c r="Q348" s="18">
        <v>0</v>
      </c>
      <c r="R348" s="37"/>
      <c r="S348" s="37"/>
      <c r="T348" s="45"/>
      <c r="U348" s="45"/>
      <c r="V348" s="45"/>
      <c r="W348" s="45"/>
      <c r="X348" s="45"/>
      <c r="Y348" s="45"/>
      <c r="Z348" s="45"/>
    </row>
    <row r="349" spans="1:32" ht="15.95" customHeight="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L349" s="43"/>
      <c r="M349" s="18">
        <v>0</v>
      </c>
      <c r="N349" s="18">
        <v>0</v>
      </c>
      <c r="O349" s="18">
        <v>0</v>
      </c>
      <c r="P349" s="18">
        <v>0</v>
      </c>
      <c r="Q349" s="18">
        <v>0</v>
      </c>
      <c r="R349" s="37"/>
      <c r="S349" s="37"/>
      <c r="T349" s="43"/>
      <c r="U349" s="43"/>
      <c r="V349" s="43"/>
      <c r="W349" s="43"/>
      <c r="X349" s="43"/>
      <c r="Y349" s="43"/>
      <c r="Z349" s="43"/>
      <c r="AA349" s="28"/>
      <c r="AB349" s="28"/>
      <c r="AC349" s="28"/>
      <c r="AD349" s="28"/>
      <c r="AE349" s="28"/>
      <c r="AF349" s="28"/>
    </row>
    <row r="350" spans="1:32" s="25" customFormat="1" ht="15.95" customHeight="1" x14ac:dyDescent="0.2">
      <c r="A350" s="137" t="s">
        <v>17</v>
      </c>
      <c r="B350" s="137"/>
      <c r="C350" s="137"/>
      <c r="D350" s="30"/>
      <c r="J350" s="30"/>
      <c r="K350" s="28"/>
      <c r="L350" s="43"/>
      <c r="M350" s="18">
        <v>0</v>
      </c>
      <c r="N350" s="18">
        <v>0</v>
      </c>
      <c r="O350" s="18">
        <v>0</v>
      </c>
      <c r="P350" s="18">
        <v>0</v>
      </c>
      <c r="Q350" s="18">
        <v>0</v>
      </c>
      <c r="R350" s="37"/>
      <c r="S350" s="37"/>
      <c r="T350" s="43"/>
      <c r="U350" s="43"/>
      <c r="V350" s="43"/>
      <c r="W350" s="43"/>
      <c r="X350" s="43"/>
      <c r="Y350" s="43"/>
      <c r="Z350" s="43"/>
      <c r="AA350" s="28"/>
      <c r="AB350" s="28"/>
      <c r="AC350" s="28"/>
      <c r="AD350" s="28"/>
      <c r="AE350" s="28"/>
      <c r="AF350" s="28"/>
    </row>
    <row r="351" spans="1:32" s="25" customFormat="1" ht="45" customHeight="1" x14ac:dyDescent="0.2">
      <c r="A351" s="137" t="s">
        <v>70</v>
      </c>
      <c r="B351" s="137"/>
      <c r="C351" s="137"/>
      <c r="D351" s="137"/>
      <c r="E351" s="137"/>
      <c r="F351" s="137"/>
      <c r="G351" s="137"/>
      <c r="H351" s="57"/>
      <c r="I351" s="57"/>
      <c r="J351" s="30"/>
      <c r="K351" s="28"/>
      <c r="L351" s="43"/>
      <c r="M351" s="18">
        <v>0</v>
      </c>
      <c r="N351" s="18">
        <v>0</v>
      </c>
      <c r="O351" s="18">
        <v>0</v>
      </c>
      <c r="P351" s="18">
        <v>0</v>
      </c>
      <c r="Q351" s="18">
        <v>0</v>
      </c>
      <c r="R351" s="37"/>
      <c r="S351" s="37"/>
      <c r="T351" s="43"/>
      <c r="U351" s="43"/>
      <c r="V351" s="43"/>
      <c r="W351" s="43"/>
      <c r="X351" s="43"/>
      <c r="Y351" s="43"/>
      <c r="Z351" s="43"/>
      <c r="AA351" s="28"/>
      <c r="AB351" s="28"/>
      <c r="AC351" s="28"/>
      <c r="AD351" s="28"/>
      <c r="AE351" s="28"/>
      <c r="AF351" s="28"/>
    </row>
    <row r="352" spans="1:32" s="25" customFormat="1" ht="43.5" customHeight="1" x14ac:dyDescent="0.2">
      <c r="A352" s="138" t="s">
        <v>89</v>
      </c>
      <c r="B352" s="138"/>
      <c r="C352" s="138"/>
      <c r="D352" s="138"/>
      <c r="E352" s="138"/>
      <c r="F352" s="138"/>
      <c r="G352" s="138"/>
      <c r="H352" s="58"/>
      <c r="I352" s="58"/>
      <c r="J352" s="30"/>
      <c r="K352" s="28"/>
      <c r="L352" s="43"/>
      <c r="M352" s="18">
        <v>0</v>
      </c>
      <c r="N352" s="18">
        <v>0</v>
      </c>
      <c r="O352" s="18">
        <v>0</v>
      </c>
      <c r="P352" s="18">
        <v>0</v>
      </c>
      <c r="Q352" s="18">
        <v>0</v>
      </c>
      <c r="R352" s="43"/>
      <c r="S352" s="43"/>
      <c r="T352" s="43"/>
      <c r="U352" s="43"/>
      <c r="V352" s="43"/>
      <c r="W352" s="43"/>
      <c r="X352" s="43"/>
      <c r="Y352" s="43"/>
      <c r="Z352" s="43"/>
      <c r="AA352" s="28"/>
      <c r="AB352" s="28"/>
      <c r="AC352" s="28"/>
      <c r="AD352" s="28"/>
      <c r="AE352" s="28"/>
      <c r="AF352" s="28"/>
    </row>
    <row r="353" spans="2:32" s="25" customFormat="1" ht="15.95" customHeight="1" x14ac:dyDescent="0.2">
      <c r="J353" s="30"/>
      <c r="K353" s="28"/>
      <c r="L353" s="28"/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</row>
    <row r="354" spans="2:32" s="25" customFormat="1" ht="25.5" customHeight="1" x14ac:dyDescent="0.2">
      <c r="B354" s="131" t="s">
        <v>1</v>
      </c>
      <c r="C354" s="131"/>
      <c r="D354" s="131"/>
      <c r="E354" s="131" t="s">
        <v>2</v>
      </c>
      <c r="F354" s="131"/>
      <c r="G354" s="131"/>
      <c r="H354" s="54"/>
      <c r="I354" s="54"/>
      <c r="J354" s="30"/>
      <c r="K354" s="28"/>
      <c r="L354" s="28"/>
      <c r="M354" s="18">
        <v>0</v>
      </c>
      <c r="N354" s="18">
        <v>0</v>
      </c>
      <c r="O354" s="18">
        <v>0</v>
      </c>
      <c r="P354" s="18">
        <v>0</v>
      </c>
      <c r="Q354" s="18">
        <v>0</v>
      </c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</row>
    <row r="355" spans="2:32" s="25" customFormat="1" ht="38.1" customHeight="1" x14ac:dyDescent="0.2">
      <c r="B355" s="131"/>
      <c r="C355" s="131"/>
      <c r="D355" s="131"/>
      <c r="E355" s="131"/>
      <c r="F355" s="131"/>
      <c r="G355" s="131"/>
      <c r="H355" s="54"/>
      <c r="I355" s="54"/>
      <c r="J355" s="30"/>
      <c r="K355" s="28"/>
      <c r="L355" s="28"/>
      <c r="M355" s="18">
        <v>0</v>
      </c>
      <c r="N355" s="18">
        <v>0</v>
      </c>
      <c r="O355" s="18">
        <v>0</v>
      </c>
      <c r="P355" s="18">
        <v>0</v>
      </c>
      <c r="Q355" s="18">
        <v>0</v>
      </c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</row>
    <row r="356" spans="2:32" x14ac:dyDescent="0.2">
      <c r="B356" s="26"/>
      <c r="C356" s="26"/>
      <c r="D356" s="26"/>
      <c r="E356" s="26"/>
      <c r="F356" s="26"/>
      <c r="G356" s="26"/>
      <c r="H356" s="26"/>
      <c r="I356" s="26"/>
      <c r="M356" s="18">
        <v>0</v>
      </c>
      <c r="N356" s="18">
        <v>0</v>
      </c>
      <c r="O356" s="18">
        <v>0</v>
      </c>
      <c r="P356" s="18">
        <v>0</v>
      </c>
      <c r="Q356" s="18">
        <v>0</v>
      </c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</row>
    <row r="357" spans="2:32" x14ac:dyDescent="0.2">
      <c r="B357" s="26"/>
      <c r="C357" s="26"/>
      <c r="D357" s="26"/>
      <c r="E357" s="26"/>
      <c r="F357" s="26"/>
      <c r="G357" s="26"/>
      <c r="H357" s="26"/>
      <c r="I357" s="26"/>
      <c r="M357" s="18">
        <v>0</v>
      </c>
      <c r="N357" s="18">
        <v>0</v>
      </c>
      <c r="O357" s="18">
        <v>0</v>
      </c>
      <c r="P357" s="18">
        <v>0</v>
      </c>
      <c r="Q357" s="18">
        <v>1</v>
      </c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</row>
    <row r="358" spans="2:32" x14ac:dyDescent="0.2">
      <c r="M358" s="18">
        <v>0</v>
      </c>
      <c r="N358" s="18">
        <v>0</v>
      </c>
      <c r="O358" s="18">
        <v>1</v>
      </c>
      <c r="P358" s="18">
        <v>0</v>
      </c>
      <c r="Q358" s="18">
        <v>0</v>
      </c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</row>
    <row r="359" spans="2:32" x14ac:dyDescent="0.2">
      <c r="M359" s="18">
        <v>1</v>
      </c>
      <c r="N359" s="18">
        <v>0</v>
      </c>
      <c r="O359" s="18">
        <v>0</v>
      </c>
      <c r="P359" s="18">
        <v>0</v>
      </c>
      <c r="Q359" s="18">
        <v>0</v>
      </c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</row>
    <row r="360" spans="2:32" x14ac:dyDescent="0.2">
      <c r="M360" s="18">
        <v>0</v>
      </c>
      <c r="N360" s="18">
        <v>0</v>
      </c>
      <c r="O360" s="18">
        <v>0</v>
      </c>
      <c r="P360" s="18">
        <v>0</v>
      </c>
      <c r="Q360" s="18">
        <v>0</v>
      </c>
    </row>
    <row r="361" spans="2:32" x14ac:dyDescent="0.2">
      <c r="M361" s="18">
        <v>0</v>
      </c>
      <c r="N361" s="18">
        <v>0</v>
      </c>
      <c r="O361" s="18">
        <v>0</v>
      </c>
      <c r="P361" s="18">
        <v>0</v>
      </c>
      <c r="Q361" s="18">
        <v>0</v>
      </c>
    </row>
    <row r="362" spans="2:32" x14ac:dyDescent="0.2">
      <c r="M362" s="18">
        <v>0</v>
      </c>
      <c r="N362" s="18">
        <v>0</v>
      </c>
      <c r="O362" s="18">
        <v>0</v>
      </c>
      <c r="P362" s="18">
        <v>0</v>
      </c>
      <c r="Q362" s="18">
        <v>0</v>
      </c>
    </row>
    <row r="363" spans="2:32" x14ac:dyDescent="0.2">
      <c r="M363" s="18">
        <v>0</v>
      </c>
      <c r="N363" s="18">
        <v>1</v>
      </c>
      <c r="O363" s="18">
        <v>0</v>
      </c>
      <c r="P363" s="18">
        <v>0</v>
      </c>
      <c r="Q363" s="18">
        <v>0</v>
      </c>
    </row>
    <row r="364" spans="2:32" x14ac:dyDescent="0.2">
      <c r="M364" s="18">
        <v>0</v>
      </c>
      <c r="N364" s="18">
        <v>0</v>
      </c>
      <c r="O364" s="18">
        <v>0</v>
      </c>
      <c r="P364" s="18">
        <v>0</v>
      </c>
      <c r="Q364" s="18">
        <v>0</v>
      </c>
    </row>
    <row r="365" spans="2:32" x14ac:dyDescent="0.2">
      <c r="M365" s="18">
        <v>0</v>
      </c>
      <c r="N365" s="18">
        <v>0</v>
      </c>
      <c r="O365" s="18">
        <v>0</v>
      </c>
      <c r="P365" s="18">
        <v>0</v>
      </c>
      <c r="Q365" s="18">
        <v>0</v>
      </c>
    </row>
    <row r="366" spans="2:32" x14ac:dyDescent="0.2">
      <c r="M366" s="18">
        <v>0</v>
      </c>
      <c r="N366" s="18">
        <v>0</v>
      </c>
      <c r="O366" s="18">
        <v>0</v>
      </c>
      <c r="P366" s="18">
        <v>0</v>
      </c>
      <c r="Q366" s="18">
        <v>0</v>
      </c>
    </row>
    <row r="367" spans="2:32" x14ac:dyDescent="0.2">
      <c r="M367" s="18">
        <v>0</v>
      </c>
      <c r="N367" s="18">
        <v>0</v>
      </c>
      <c r="O367" s="18">
        <v>0</v>
      </c>
      <c r="P367" s="18">
        <v>0</v>
      </c>
      <c r="Q367" s="18">
        <v>0</v>
      </c>
    </row>
    <row r="368" spans="2:32" x14ac:dyDescent="0.2">
      <c r="M368" s="18">
        <v>0</v>
      </c>
      <c r="N368" s="18">
        <v>1</v>
      </c>
      <c r="O368" s="18">
        <v>0</v>
      </c>
      <c r="P368" s="18">
        <v>0</v>
      </c>
      <c r="Q368" s="18">
        <v>0</v>
      </c>
    </row>
    <row r="369" spans="13:17" x14ac:dyDescent="0.2">
      <c r="M369" s="18">
        <v>0</v>
      </c>
      <c r="N369" s="18">
        <v>0</v>
      </c>
      <c r="O369" s="18">
        <v>0</v>
      </c>
      <c r="P369" s="18">
        <v>1</v>
      </c>
      <c r="Q369" s="18">
        <v>0</v>
      </c>
    </row>
    <row r="370" spans="13:17" x14ac:dyDescent="0.2">
      <c r="M370" s="18">
        <v>0</v>
      </c>
      <c r="N370" s="18">
        <v>0</v>
      </c>
      <c r="O370" s="18">
        <v>0</v>
      </c>
      <c r="P370" s="18">
        <v>0</v>
      </c>
      <c r="Q370" s="18">
        <v>0</v>
      </c>
    </row>
    <row r="371" spans="13:17" x14ac:dyDescent="0.2">
      <c r="M371" s="18">
        <v>0</v>
      </c>
      <c r="N371" s="18">
        <v>0</v>
      </c>
      <c r="O371" s="18">
        <v>0</v>
      </c>
      <c r="P371" s="18">
        <v>0</v>
      </c>
      <c r="Q371" s="18">
        <v>0</v>
      </c>
    </row>
    <row r="372" spans="13:17" x14ac:dyDescent="0.2">
      <c r="M372" s="18">
        <v>0</v>
      </c>
      <c r="N372" s="18">
        <v>0</v>
      </c>
      <c r="O372" s="18">
        <v>0</v>
      </c>
      <c r="P372" s="18">
        <v>0</v>
      </c>
      <c r="Q372" s="18">
        <v>0</v>
      </c>
    </row>
    <row r="373" spans="13:17" x14ac:dyDescent="0.2">
      <c r="M373" s="18">
        <v>1</v>
      </c>
      <c r="N373" s="18">
        <v>0</v>
      </c>
      <c r="O373" s="18">
        <v>0</v>
      </c>
      <c r="P373" s="18">
        <v>0</v>
      </c>
      <c r="Q373" s="18">
        <v>0</v>
      </c>
    </row>
    <row r="374" spans="13:17" x14ac:dyDescent="0.2">
      <c r="M374" s="18">
        <v>0</v>
      </c>
      <c r="N374" s="18">
        <v>0</v>
      </c>
      <c r="O374" s="18">
        <v>0</v>
      </c>
      <c r="P374" s="18">
        <v>0</v>
      </c>
      <c r="Q374" s="18">
        <v>0</v>
      </c>
    </row>
    <row r="375" spans="13:17" x14ac:dyDescent="0.2">
      <c r="M375" s="18">
        <v>0</v>
      </c>
      <c r="N375" s="18">
        <v>0</v>
      </c>
      <c r="O375" s="18">
        <v>0</v>
      </c>
      <c r="P375" s="18">
        <v>0</v>
      </c>
      <c r="Q375" s="18">
        <v>0</v>
      </c>
    </row>
    <row r="376" spans="13:17" x14ac:dyDescent="0.2">
      <c r="M376" s="18">
        <v>0</v>
      </c>
      <c r="N376" s="18">
        <v>0</v>
      </c>
      <c r="O376" s="18">
        <v>0</v>
      </c>
      <c r="P376" s="18">
        <v>0</v>
      </c>
      <c r="Q376" s="18">
        <v>0</v>
      </c>
    </row>
    <row r="377" spans="13:17" x14ac:dyDescent="0.2">
      <c r="M377" s="18">
        <v>0</v>
      </c>
      <c r="N377" s="18">
        <v>1</v>
      </c>
      <c r="O377" s="18">
        <v>0</v>
      </c>
      <c r="P377" s="18">
        <v>0</v>
      </c>
      <c r="Q377" s="18">
        <v>0</v>
      </c>
    </row>
    <row r="378" spans="13:17" x14ac:dyDescent="0.2">
      <c r="M378" s="18">
        <v>0</v>
      </c>
      <c r="N378" s="18">
        <v>0</v>
      </c>
      <c r="O378" s="18">
        <v>0</v>
      </c>
      <c r="P378" s="18">
        <v>0</v>
      </c>
      <c r="Q378" s="18">
        <v>0</v>
      </c>
    </row>
    <row r="379" spans="13:17" x14ac:dyDescent="0.2">
      <c r="M379" s="18">
        <v>0</v>
      </c>
      <c r="N379" s="18">
        <v>0</v>
      </c>
      <c r="O379" s="18">
        <v>0</v>
      </c>
      <c r="P379" s="18">
        <v>0</v>
      </c>
      <c r="Q379" s="18">
        <v>0</v>
      </c>
    </row>
    <row r="380" spans="13:17" x14ac:dyDescent="0.2">
      <c r="M380" s="18">
        <v>0</v>
      </c>
      <c r="N380" s="18">
        <v>0</v>
      </c>
      <c r="O380" s="18">
        <v>0</v>
      </c>
      <c r="P380" s="18">
        <v>0</v>
      </c>
      <c r="Q380" s="18">
        <v>0</v>
      </c>
    </row>
    <row r="381" spans="13:17" x14ac:dyDescent="0.2">
      <c r="M381" s="18">
        <v>0</v>
      </c>
      <c r="N381" s="18">
        <v>0</v>
      </c>
      <c r="O381" s="18">
        <v>1</v>
      </c>
      <c r="P381" s="18">
        <v>0</v>
      </c>
      <c r="Q381" s="18">
        <v>0</v>
      </c>
    </row>
    <row r="382" spans="13:17" x14ac:dyDescent="0.2">
      <c r="M382" s="18">
        <v>0</v>
      </c>
      <c r="N382" s="18">
        <v>0</v>
      </c>
      <c r="O382" s="18">
        <v>0</v>
      </c>
      <c r="P382" s="18">
        <v>0</v>
      </c>
      <c r="Q382" s="18">
        <v>0</v>
      </c>
    </row>
    <row r="383" spans="13:17" x14ac:dyDescent="0.2">
      <c r="M383" s="18">
        <v>0</v>
      </c>
      <c r="N383" s="18">
        <v>0</v>
      </c>
      <c r="O383" s="18">
        <v>0</v>
      </c>
      <c r="P383" s="18">
        <v>0</v>
      </c>
      <c r="Q383" s="18">
        <v>0</v>
      </c>
    </row>
    <row r="384" spans="13:17" x14ac:dyDescent="0.2">
      <c r="M384" s="18">
        <v>0</v>
      </c>
      <c r="N384" s="18">
        <v>0</v>
      </c>
      <c r="O384" s="18">
        <v>0</v>
      </c>
      <c r="P384" s="18">
        <v>1</v>
      </c>
      <c r="Q384" s="18">
        <v>0</v>
      </c>
    </row>
    <row r="385" spans="13:17" x14ac:dyDescent="0.2">
      <c r="M385" s="18">
        <v>0</v>
      </c>
      <c r="N385" s="18">
        <v>0</v>
      </c>
      <c r="O385" s="18">
        <v>0</v>
      </c>
      <c r="P385" s="18">
        <v>0</v>
      </c>
      <c r="Q385" s="18">
        <v>0</v>
      </c>
    </row>
    <row r="386" spans="13:17" x14ac:dyDescent="0.2">
      <c r="M386" s="18">
        <v>0</v>
      </c>
      <c r="N386" s="18">
        <v>0</v>
      </c>
      <c r="O386" s="18">
        <v>0</v>
      </c>
      <c r="P386" s="18">
        <v>0</v>
      </c>
      <c r="Q386" s="18">
        <v>0</v>
      </c>
    </row>
    <row r="387" spans="13:17" x14ac:dyDescent="0.2">
      <c r="M387" s="18">
        <v>0</v>
      </c>
      <c r="N387" s="18">
        <v>0</v>
      </c>
      <c r="O387" s="18">
        <v>0</v>
      </c>
      <c r="P387" s="18">
        <v>0</v>
      </c>
      <c r="Q387" s="18">
        <v>0</v>
      </c>
    </row>
    <row r="388" spans="13:17" x14ac:dyDescent="0.2">
      <c r="M388" s="18">
        <v>0</v>
      </c>
      <c r="N388" s="18">
        <v>0</v>
      </c>
      <c r="O388" s="18">
        <v>0</v>
      </c>
      <c r="P388" s="18">
        <v>0</v>
      </c>
      <c r="Q388" s="18">
        <v>0</v>
      </c>
    </row>
    <row r="389" spans="13:17" x14ac:dyDescent="0.2">
      <c r="M389" s="14">
        <f>ROUNDUP(AVERAGE(M333:M388), 0)</f>
        <v>1</v>
      </c>
      <c r="N389" s="14">
        <f>ROUNDUP(AVERAGE(N333:N388), 0)</f>
        <v>1</v>
      </c>
      <c r="O389" s="14">
        <f>ROUNDUP(AVERAGE(O333:O388), 0)</f>
        <v>1</v>
      </c>
      <c r="P389" s="14">
        <f>ROUNDUP(AVERAGE(P333:P388), 0)</f>
        <v>1</v>
      </c>
      <c r="Q389" s="14">
        <f>ROUNDUP(AVERAGE(Q333:Q388), 0)</f>
        <v>1</v>
      </c>
    </row>
    <row r="390" spans="13:17" x14ac:dyDescent="0.2">
      <c r="M390" s="14">
        <f>MIN(M333:M388)</f>
        <v>0</v>
      </c>
      <c r="N390" s="14">
        <f>MIN(N333:N388)</f>
        <v>0</v>
      </c>
      <c r="O390" s="14">
        <f>MIN(O333:O388)</f>
        <v>0</v>
      </c>
      <c r="P390" s="14">
        <f>MIN(P333:P388)</f>
        <v>0</v>
      </c>
      <c r="Q390" s="14">
        <f>MIN(Q333:Q388)</f>
        <v>0</v>
      </c>
    </row>
    <row r="391" spans="13:17" x14ac:dyDescent="0.2">
      <c r="M391" s="14">
        <f>MAX(M333:M388)</f>
        <v>1</v>
      </c>
      <c r="N391" s="14">
        <f>MAX(N333:N388)</f>
        <v>1</v>
      </c>
      <c r="O391" s="14">
        <f>MAX(O333:O388)</f>
        <v>1</v>
      </c>
      <c r="P391" s="14">
        <f>MAX(P333:P388)</f>
        <v>1</v>
      </c>
      <c r="Q391" s="14">
        <f>MAX(Q333:Q388)</f>
        <v>2</v>
      </c>
    </row>
    <row r="392" spans="13:17" x14ac:dyDescent="0.2">
      <c r="M392" s="21">
        <f>STDEV(M333:M388)</f>
        <v>0.18725633517970777</v>
      </c>
      <c r="N392" s="21">
        <f>STDEV(N333:N388)</f>
        <v>0.25987009741882106</v>
      </c>
      <c r="O392" s="21">
        <f>STDEV(O333:O388)</f>
        <v>0.18725633517970777</v>
      </c>
      <c r="P392" s="21">
        <f>STDEV(P333:P388)</f>
        <v>0.18725633517970777</v>
      </c>
      <c r="Q392" s="21">
        <f>STDEV(Q333:Q388)</f>
        <v>0.29662604907022744</v>
      </c>
    </row>
    <row r="393" spans="13:17" x14ac:dyDescent="0.2">
      <c r="M393" s="21">
        <f>IF(M389=0, "NA", M392*100/M389)</f>
        <v>18.725633517970778</v>
      </c>
      <c r="N393" s="21">
        <f>IF(N389=0, "NA", N392*100/N389)</f>
        <v>25.987009741882105</v>
      </c>
      <c r="O393" s="21">
        <f>IF(O389=0, "NA", O392*100/O389)</f>
        <v>18.725633517970778</v>
      </c>
      <c r="P393" s="21">
        <f>IF(P389=0, "NA", P392*100/P389)</f>
        <v>18.725633517970778</v>
      </c>
      <c r="Q393" s="21">
        <f>IF(Q389=0, "NA", Q392*100/Q389)</f>
        <v>29.662604907022743</v>
      </c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9:B9"/>
    <mergeCell ref="C9:D9"/>
    <mergeCell ref="A10:G10"/>
    <mergeCell ref="F6:G6"/>
    <mergeCell ref="F7:G7"/>
    <mergeCell ref="F8:G8"/>
    <mergeCell ref="F9:G9"/>
    <mergeCell ref="A6:B6"/>
    <mergeCell ref="C6:D6"/>
    <mergeCell ref="A7:B7"/>
    <mergeCell ref="C7:D7"/>
    <mergeCell ref="A8:B8"/>
    <mergeCell ref="C8:D8"/>
    <mergeCell ref="B355:D355"/>
    <mergeCell ref="E355:G355"/>
    <mergeCell ref="A325:C325"/>
    <mergeCell ref="A326:C326"/>
    <mergeCell ref="A347:G347"/>
    <mergeCell ref="A348:G348"/>
    <mergeCell ref="A351:G351"/>
    <mergeCell ref="A350:C350"/>
    <mergeCell ref="A352:G352"/>
    <mergeCell ref="B354:D354"/>
    <mergeCell ref="E354:G354"/>
  </mergeCells>
  <conditionalFormatting sqref="C159:I161">
    <cfRule type="expression" dxfId="2321" priority="443">
      <formula>C159&lt;=$D$5</formula>
    </cfRule>
    <cfRule type="expression" dxfId="2320" priority="444">
      <formula>AND(C159&gt;$D$5,C159&lt;=$D$6)</formula>
    </cfRule>
    <cfRule type="expression" dxfId="2319" priority="445">
      <formula>AND(C159&gt;$D$6,C159&lt;=$D$4)</formula>
    </cfRule>
    <cfRule type="expression" dxfId="2318" priority="446">
      <formula>C159&gt;$D$4</formula>
    </cfRule>
  </conditionalFormatting>
  <conditionalFormatting sqref="H159:H161 D159:D161 F159:F161">
    <cfRule type="expression" dxfId="2317" priority="439">
      <formula>D159&lt;=$D$5</formula>
    </cfRule>
    <cfRule type="expression" dxfId="2316" priority="440">
      <formula>AND(D159&gt;$D$5,D159&lt;=$D$6)</formula>
    </cfRule>
    <cfRule type="expression" dxfId="2315" priority="441">
      <formula>AND(D159&gt;$D$6,D159&lt;=$D$4)</formula>
    </cfRule>
    <cfRule type="expression" dxfId="2314" priority="442">
      <formula>D159&gt;$D$4</formula>
    </cfRule>
  </conditionalFormatting>
  <conditionalFormatting sqref="C161:I163">
    <cfRule type="expression" dxfId="2313" priority="435">
      <formula>C161&lt;=$D$5</formula>
    </cfRule>
    <cfRule type="expression" dxfId="2312" priority="436">
      <formula>AND(C161&gt;$D$5,C161&lt;=$D$6)</formula>
    </cfRule>
    <cfRule type="expression" dxfId="2311" priority="437">
      <formula>AND(C161&gt;$D$6,C161&lt;=$D$4)</formula>
    </cfRule>
    <cfRule type="expression" dxfId="2310" priority="438">
      <formula>C161&gt;$D$4</formula>
    </cfRule>
  </conditionalFormatting>
  <conditionalFormatting sqref="C164:I164">
    <cfRule type="expression" dxfId="2309" priority="431">
      <formula>C164&lt;=$D$5</formula>
    </cfRule>
    <cfRule type="expression" dxfId="2308" priority="432">
      <formula>AND(C164&gt;$D$5,C164&lt;=$D$6)</formula>
    </cfRule>
    <cfRule type="expression" dxfId="2307" priority="433">
      <formula>AND(C164&gt;$D$6,C164&lt;=$D$4)</formula>
    </cfRule>
    <cfRule type="expression" dxfId="2306" priority="434">
      <formula>C164&gt;$D$4</formula>
    </cfRule>
  </conditionalFormatting>
  <conditionalFormatting sqref="C165:I165">
    <cfRule type="expression" dxfId="2305" priority="427">
      <formula>C165&lt;=$D$5</formula>
    </cfRule>
    <cfRule type="expression" dxfId="2304" priority="428">
      <formula>AND(C165&gt;$D$5,C165&lt;=$D$6)</formula>
    </cfRule>
    <cfRule type="expression" dxfId="2303" priority="429">
      <formula>AND(C165&gt;$D$6,C165&lt;=$D$4)</formula>
    </cfRule>
    <cfRule type="expression" dxfId="2302" priority="430">
      <formula>C165&gt;$D$4</formula>
    </cfRule>
  </conditionalFormatting>
  <conditionalFormatting sqref="C166:I166">
    <cfRule type="expression" dxfId="2301" priority="423">
      <formula>C166&lt;=$D$5</formula>
    </cfRule>
    <cfRule type="expression" dxfId="2300" priority="424">
      <formula>AND(C166&gt;$D$5,C166&lt;=$D$6)</formula>
    </cfRule>
    <cfRule type="expression" dxfId="2299" priority="425">
      <formula>AND(C166&gt;$D$6,C166&lt;=$D$4)</formula>
    </cfRule>
    <cfRule type="expression" dxfId="2298" priority="426">
      <formula>C166&gt;$D$4</formula>
    </cfRule>
  </conditionalFormatting>
  <conditionalFormatting sqref="C166:I168">
    <cfRule type="expression" dxfId="2297" priority="419">
      <formula>C166&lt;=$D$5</formula>
    </cfRule>
    <cfRule type="expression" dxfId="2296" priority="420">
      <formula>AND(C166&gt;$D$5,C166&lt;=$D$6)</formula>
    </cfRule>
    <cfRule type="expression" dxfId="2295" priority="421">
      <formula>AND(C166&gt;$D$6,C166&lt;=$D$4)</formula>
    </cfRule>
    <cfRule type="expression" dxfId="2294" priority="422">
      <formula>C166&gt;$D$4</formula>
    </cfRule>
  </conditionalFormatting>
  <conditionalFormatting sqref="C145:C149 I145:I159 E145:E159 G145:G159">
    <cfRule type="expression" dxfId="2293" priority="451">
      <formula>C145&lt;=$D$5</formula>
    </cfRule>
    <cfRule type="expression" dxfId="2292" priority="452">
      <formula>AND(C145&gt;$D$5,C145&lt;=$D$6)</formula>
    </cfRule>
    <cfRule type="expression" dxfId="2291" priority="453">
      <formula>AND(C145&gt;$D$6,C145&lt;=$D$4)</formula>
    </cfRule>
    <cfRule type="expression" dxfId="2290" priority="454">
      <formula>C145&gt;$D$4</formula>
    </cfRule>
  </conditionalFormatting>
  <conditionalFormatting sqref="C158:D159 C149:C157 H145:H159 D145:D157 F145:F159">
    <cfRule type="expression" dxfId="2289" priority="447">
      <formula>C145&lt;=$D$5</formula>
    </cfRule>
    <cfRule type="expression" dxfId="2288" priority="448">
      <formula>AND(C145&gt;$D$5,C145&lt;=$D$6)</formula>
    </cfRule>
    <cfRule type="expression" dxfId="2287" priority="449">
      <formula>AND(C145&gt;$D$6,C145&lt;=$D$4)</formula>
    </cfRule>
    <cfRule type="expression" dxfId="2286" priority="450">
      <formula>C145&gt;$D$4</formula>
    </cfRule>
  </conditionalFormatting>
  <conditionalFormatting sqref="C168:I170">
    <cfRule type="expression" dxfId="2285" priority="415">
      <formula>C168&lt;=$D$5</formula>
    </cfRule>
    <cfRule type="expression" dxfId="2284" priority="416">
      <formula>AND(C168&gt;$D$5,C168&lt;=$D$6)</formula>
    </cfRule>
    <cfRule type="expression" dxfId="2283" priority="417">
      <formula>AND(C168&gt;$D$6,C168&lt;=$D$4)</formula>
    </cfRule>
    <cfRule type="expression" dxfId="2282" priority="418">
      <formula>C168&gt;$D$4</formula>
    </cfRule>
  </conditionalFormatting>
  <conditionalFormatting sqref="C171:I171">
    <cfRule type="expression" dxfId="2281" priority="411">
      <formula>C171&lt;=$D$5</formula>
    </cfRule>
    <cfRule type="expression" dxfId="2280" priority="412">
      <formula>AND(C171&gt;$D$5,C171&lt;=$D$6)</formula>
    </cfRule>
    <cfRule type="expression" dxfId="2279" priority="413">
      <formula>AND(C171&gt;$D$6,C171&lt;=$D$4)</formula>
    </cfRule>
    <cfRule type="expression" dxfId="2278" priority="414">
      <formula>C171&gt;$D$4</formula>
    </cfRule>
  </conditionalFormatting>
  <conditionalFormatting sqref="C163:I163">
    <cfRule type="expression" dxfId="2277" priority="407">
      <formula>C163&lt;=$D$5</formula>
    </cfRule>
    <cfRule type="expression" dxfId="2276" priority="408">
      <formula>AND(C163&gt;$D$5,C163&lt;=$D$6)</formula>
    </cfRule>
    <cfRule type="expression" dxfId="2275" priority="409">
      <formula>AND(C163&gt;$D$6,C163&lt;=$D$4)</formula>
    </cfRule>
    <cfRule type="expression" dxfId="2274" priority="410">
      <formula>C163&gt;$D$4</formula>
    </cfRule>
  </conditionalFormatting>
  <conditionalFormatting sqref="C164:I164">
    <cfRule type="expression" dxfId="2273" priority="403">
      <formula>C164&lt;=$D$5</formula>
    </cfRule>
    <cfRule type="expression" dxfId="2272" priority="404">
      <formula>AND(C164&gt;$D$5,C164&lt;=$D$6)</formula>
    </cfRule>
    <cfRule type="expression" dxfId="2271" priority="405">
      <formula>AND(C164&gt;$D$6,C164&lt;=$D$4)</formula>
    </cfRule>
    <cfRule type="expression" dxfId="2270" priority="406">
      <formula>C164&gt;$D$4</formula>
    </cfRule>
  </conditionalFormatting>
  <conditionalFormatting sqref="C165:I165">
    <cfRule type="expression" dxfId="2269" priority="399">
      <formula>C165&lt;=$D$5</formula>
    </cfRule>
    <cfRule type="expression" dxfId="2268" priority="400">
      <formula>AND(C165&gt;$D$5,C165&lt;=$D$6)</formula>
    </cfRule>
    <cfRule type="expression" dxfId="2267" priority="401">
      <formula>AND(C165&gt;$D$6,C165&lt;=$D$4)</formula>
    </cfRule>
    <cfRule type="expression" dxfId="2266" priority="402">
      <formula>C165&gt;$D$4</formula>
    </cfRule>
  </conditionalFormatting>
  <conditionalFormatting sqref="C170:I170">
    <cfRule type="expression" dxfId="2265" priority="395">
      <formula>C170&lt;=$D$5</formula>
    </cfRule>
    <cfRule type="expression" dxfId="2264" priority="396">
      <formula>AND(C170&gt;$D$5,C170&lt;=$D$6)</formula>
    </cfRule>
    <cfRule type="expression" dxfId="2263" priority="397">
      <formula>AND(C170&gt;$D$6,C170&lt;=$D$4)</formula>
    </cfRule>
    <cfRule type="expression" dxfId="2262" priority="398">
      <formula>C170&gt;$D$4</formula>
    </cfRule>
  </conditionalFormatting>
  <conditionalFormatting sqref="C171:I171">
    <cfRule type="expression" dxfId="2261" priority="391">
      <formula>C171&lt;=$D$5</formula>
    </cfRule>
    <cfRule type="expression" dxfId="2260" priority="392">
      <formula>AND(C171&gt;$D$5,C171&lt;=$D$6)</formula>
    </cfRule>
    <cfRule type="expression" dxfId="2259" priority="393">
      <formula>AND(C171&gt;$D$6,C171&lt;=$D$4)</formula>
    </cfRule>
    <cfRule type="expression" dxfId="2258" priority="394">
      <formula>C171&gt;$D$4</formula>
    </cfRule>
  </conditionalFormatting>
  <conditionalFormatting sqref="C198:I200">
    <cfRule type="expression" dxfId="2257" priority="379">
      <formula>C198&lt;=$D$5</formula>
    </cfRule>
    <cfRule type="expression" dxfId="2256" priority="380">
      <formula>AND(C198&gt;$D$5,C198&lt;=$D$6)</formula>
    </cfRule>
    <cfRule type="expression" dxfId="2255" priority="381">
      <formula>AND(C198&gt;$D$6,C198&lt;=$D$4)</formula>
    </cfRule>
    <cfRule type="expression" dxfId="2254" priority="382">
      <formula>C198&gt;$D$4</formula>
    </cfRule>
  </conditionalFormatting>
  <conditionalFormatting sqref="H198:H200 D198:D200 F198:F200">
    <cfRule type="expression" dxfId="2253" priority="375">
      <formula>D198&lt;=$D$5</formula>
    </cfRule>
    <cfRule type="expression" dxfId="2252" priority="376">
      <formula>AND(D198&gt;$D$5,D198&lt;=$D$6)</formula>
    </cfRule>
    <cfRule type="expression" dxfId="2251" priority="377">
      <formula>AND(D198&gt;$D$6,D198&lt;=$D$4)</formula>
    </cfRule>
    <cfRule type="expression" dxfId="2250" priority="378">
      <formula>D198&gt;$D$4</formula>
    </cfRule>
  </conditionalFormatting>
  <conditionalFormatting sqref="C200:I202">
    <cfRule type="expression" dxfId="2249" priority="371">
      <formula>C200&lt;=$D$5</formula>
    </cfRule>
    <cfRule type="expression" dxfId="2248" priority="372">
      <formula>AND(C200&gt;$D$5,C200&lt;=$D$6)</formula>
    </cfRule>
    <cfRule type="expression" dxfId="2247" priority="373">
      <formula>AND(C200&gt;$D$6,C200&lt;=$D$4)</formula>
    </cfRule>
    <cfRule type="expression" dxfId="2246" priority="374">
      <formula>C200&gt;$D$4</formula>
    </cfRule>
  </conditionalFormatting>
  <conditionalFormatting sqref="C203:I203">
    <cfRule type="expression" dxfId="2245" priority="367">
      <formula>C203&lt;=$D$5</formula>
    </cfRule>
    <cfRule type="expression" dxfId="2244" priority="368">
      <formula>AND(C203&gt;$D$5,C203&lt;=$D$6)</formula>
    </cfRule>
    <cfRule type="expression" dxfId="2243" priority="369">
      <formula>AND(C203&gt;$D$6,C203&lt;=$D$4)</formula>
    </cfRule>
    <cfRule type="expression" dxfId="2242" priority="370">
      <formula>C203&gt;$D$4</formula>
    </cfRule>
  </conditionalFormatting>
  <conditionalFormatting sqref="C204:I204">
    <cfRule type="expression" dxfId="2241" priority="363">
      <formula>C204&lt;=$D$5</formula>
    </cfRule>
    <cfRule type="expression" dxfId="2240" priority="364">
      <formula>AND(C204&gt;$D$5,C204&lt;=$D$6)</formula>
    </cfRule>
    <cfRule type="expression" dxfId="2239" priority="365">
      <formula>AND(C204&gt;$D$6,C204&lt;=$D$4)</formula>
    </cfRule>
    <cfRule type="expression" dxfId="2238" priority="366">
      <formula>C204&gt;$D$4</formula>
    </cfRule>
  </conditionalFormatting>
  <conditionalFormatting sqref="C205:I205">
    <cfRule type="expression" dxfId="2237" priority="359">
      <formula>C205&lt;=$D$5</formula>
    </cfRule>
    <cfRule type="expression" dxfId="2236" priority="360">
      <formula>AND(C205&gt;$D$5,C205&lt;=$D$6)</formula>
    </cfRule>
    <cfRule type="expression" dxfId="2235" priority="361">
      <formula>AND(C205&gt;$D$6,C205&lt;=$D$4)</formula>
    </cfRule>
    <cfRule type="expression" dxfId="2234" priority="362">
      <formula>C205&gt;$D$4</formula>
    </cfRule>
  </conditionalFormatting>
  <conditionalFormatting sqref="C205:I207">
    <cfRule type="expression" dxfId="2233" priority="355">
      <formula>C205&lt;=$D$5</formula>
    </cfRule>
    <cfRule type="expression" dxfId="2232" priority="356">
      <formula>AND(C205&gt;$D$5,C205&lt;=$D$6)</formula>
    </cfRule>
    <cfRule type="expression" dxfId="2231" priority="357">
      <formula>AND(C205&gt;$D$6,C205&lt;=$D$4)</formula>
    </cfRule>
    <cfRule type="expression" dxfId="2230" priority="358">
      <formula>C205&gt;$D$4</formula>
    </cfRule>
  </conditionalFormatting>
  <conditionalFormatting sqref="C184:C188 I184:I198 E184:E198 G184:G198">
    <cfRule type="expression" dxfId="2229" priority="387">
      <formula>C184&lt;=$D$5</formula>
    </cfRule>
    <cfRule type="expression" dxfId="2228" priority="388">
      <formula>AND(C184&gt;$D$5,C184&lt;=$D$6)</formula>
    </cfRule>
    <cfRule type="expression" dxfId="2227" priority="389">
      <formula>AND(C184&gt;$D$6,C184&lt;=$D$4)</formula>
    </cfRule>
    <cfRule type="expression" dxfId="2226" priority="390">
      <formula>C184&gt;$D$4</formula>
    </cfRule>
  </conditionalFormatting>
  <conditionalFormatting sqref="C197:D198 C188:C196 H184:H198 D184:D196 F184:F198">
    <cfRule type="expression" dxfId="2225" priority="383">
      <formula>C184&lt;=$D$5</formula>
    </cfRule>
    <cfRule type="expression" dxfId="2224" priority="384">
      <formula>AND(C184&gt;$D$5,C184&lt;=$D$6)</formula>
    </cfRule>
    <cfRule type="expression" dxfId="2223" priority="385">
      <formula>AND(C184&gt;$D$6,C184&lt;=$D$4)</formula>
    </cfRule>
    <cfRule type="expression" dxfId="2222" priority="386">
      <formula>C184&gt;$D$4</formula>
    </cfRule>
  </conditionalFormatting>
  <conditionalFormatting sqref="C207:I209">
    <cfRule type="expression" dxfId="2221" priority="351">
      <formula>C207&lt;=$D$5</formula>
    </cfRule>
    <cfRule type="expression" dxfId="2220" priority="352">
      <formula>AND(C207&gt;$D$5,C207&lt;=$D$6)</formula>
    </cfRule>
    <cfRule type="expression" dxfId="2219" priority="353">
      <formula>AND(C207&gt;$D$6,C207&lt;=$D$4)</formula>
    </cfRule>
    <cfRule type="expression" dxfId="2218" priority="354">
      <formula>C207&gt;$D$4</formula>
    </cfRule>
  </conditionalFormatting>
  <conditionalFormatting sqref="C210:I210">
    <cfRule type="expression" dxfId="2217" priority="347">
      <formula>C210&lt;=$D$5</formula>
    </cfRule>
    <cfRule type="expression" dxfId="2216" priority="348">
      <formula>AND(C210&gt;$D$5,C210&lt;=$D$6)</formula>
    </cfRule>
    <cfRule type="expression" dxfId="2215" priority="349">
      <formula>AND(C210&gt;$D$6,C210&lt;=$D$4)</formula>
    </cfRule>
    <cfRule type="expression" dxfId="2214" priority="350">
      <formula>C210&gt;$D$4</formula>
    </cfRule>
  </conditionalFormatting>
  <conditionalFormatting sqref="C202:I202">
    <cfRule type="expression" dxfId="2213" priority="343">
      <formula>C202&lt;=$D$5</formula>
    </cfRule>
    <cfRule type="expression" dxfId="2212" priority="344">
      <formula>AND(C202&gt;$D$5,C202&lt;=$D$6)</formula>
    </cfRule>
    <cfRule type="expression" dxfId="2211" priority="345">
      <formula>AND(C202&gt;$D$6,C202&lt;=$D$4)</formula>
    </cfRule>
    <cfRule type="expression" dxfId="2210" priority="346">
      <formula>C202&gt;$D$4</formula>
    </cfRule>
  </conditionalFormatting>
  <conditionalFormatting sqref="C203:I203">
    <cfRule type="expression" dxfId="2209" priority="339">
      <formula>C203&lt;=$D$5</formula>
    </cfRule>
    <cfRule type="expression" dxfId="2208" priority="340">
      <formula>AND(C203&gt;$D$5,C203&lt;=$D$6)</formula>
    </cfRule>
    <cfRule type="expression" dxfId="2207" priority="341">
      <formula>AND(C203&gt;$D$6,C203&lt;=$D$4)</formula>
    </cfRule>
    <cfRule type="expression" dxfId="2206" priority="342">
      <formula>C203&gt;$D$4</formula>
    </cfRule>
  </conditionalFormatting>
  <conditionalFormatting sqref="C204:I204">
    <cfRule type="expression" dxfId="2205" priority="335">
      <formula>C204&lt;=$D$5</formula>
    </cfRule>
    <cfRule type="expression" dxfId="2204" priority="336">
      <formula>AND(C204&gt;$D$5,C204&lt;=$D$6)</formula>
    </cfRule>
    <cfRule type="expression" dxfId="2203" priority="337">
      <formula>AND(C204&gt;$D$6,C204&lt;=$D$4)</formula>
    </cfRule>
    <cfRule type="expression" dxfId="2202" priority="338">
      <formula>C204&gt;$D$4</formula>
    </cfRule>
  </conditionalFormatting>
  <conditionalFormatting sqref="C209:I209">
    <cfRule type="expression" dxfId="2201" priority="331">
      <formula>C209&lt;=$D$5</formula>
    </cfRule>
    <cfRule type="expression" dxfId="2200" priority="332">
      <formula>AND(C209&gt;$D$5,C209&lt;=$D$6)</formula>
    </cfRule>
    <cfRule type="expression" dxfId="2199" priority="333">
      <formula>AND(C209&gt;$D$6,C209&lt;=$D$4)</formula>
    </cfRule>
    <cfRule type="expression" dxfId="2198" priority="334">
      <formula>C209&gt;$D$4</formula>
    </cfRule>
  </conditionalFormatting>
  <conditionalFormatting sqref="C210:I210">
    <cfRule type="expression" dxfId="2197" priority="327">
      <formula>C210&lt;=$D$5</formula>
    </cfRule>
    <cfRule type="expression" dxfId="2196" priority="328">
      <formula>AND(C210&gt;$D$5,C210&lt;=$D$6)</formula>
    </cfRule>
    <cfRule type="expression" dxfId="2195" priority="329">
      <formula>AND(C210&gt;$D$6,C210&lt;=$D$4)</formula>
    </cfRule>
    <cfRule type="expression" dxfId="2194" priority="330">
      <formula>C210&gt;$D$4</formula>
    </cfRule>
  </conditionalFormatting>
  <conditionalFormatting sqref="C221:I221">
    <cfRule type="expression" dxfId="2193" priority="323">
      <formula>C221&lt;=$D$5</formula>
    </cfRule>
    <cfRule type="expression" dxfId="2192" priority="324">
      <formula>AND(C221&gt;$D$5,C221&lt;=$D$6)</formula>
    </cfRule>
    <cfRule type="expression" dxfId="2191" priority="325">
      <formula>AND(C221&gt;$D$6,C221&lt;=$D$4)</formula>
    </cfRule>
    <cfRule type="expression" dxfId="2190" priority="326">
      <formula>C221&gt;$D$4</formula>
    </cfRule>
  </conditionalFormatting>
  <conditionalFormatting sqref="C221:I221">
    <cfRule type="expression" dxfId="2189" priority="319">
      <formula>C221&lt;=$D$5</formula>
    </cfRule>
    <cfRule type="expression" dxfId="2188" priority="320">
      <formula>AND(C221&gt;$D$5,C221&lt;=$D$6)</formula>
    </cfRule>
    <cfRule type="expression" dxfId="2187" priority="321">
      <formula>AND(C221&gt;$D$6,C221&lt;=$D$4)</formula>
    </cfRule>
    <cfRule type="expression" dxfId="2186" priority="322">
      <formula>C221&gt;$D$4</formula>
    </cfRule>
  </conditionalFormatting>
  <conditionalFormatting sqref="D224 E223:I224 C223 C222:I222">
    <cfRule type="expression" dxfId="2185" priority="315">
      <formula>C222&lt;=$D$5</formula>
    </cfRule>
    <cfRule type="expression" dxfId="2184" priority="316">
      <formula>AND(C222&gt;$D$5,C222&lt;=$D$6)</formula>
    </cfRule>
    <cfRule type="expression" dxfId="2183" priority="317">
      <formula>AND(C222&gt;$D$6,C222&lt;=$D$4)</formula>
    </cfRule>
    <cfRule type="expression" dxfId="2182" priority="318">
      <formula>C222&gt;$D$4</formula>
    </cfRule>
  </conditionalFormatting>
  <conditionalFormatting sqref="D224 E223:I224 C223 C222:I222">
    <cfRule type="expression" dxfId="2181" priority="311">
      <formula>C222&lt;=$D$5</formula>
    </cfRule>
    <cfRule type="expression" dxfId="2180" priority="312">
      <formula>AND(C222&gt;$D$5,C222&lt;=$D$6)</formula>
    </cfRule>
    <cfRule type="expression" dxfId="2179" priority="313">
      <formula>AND(C222&gt;$D$6,C222&lt;=$D$4)</formula>
    </cfRule>
    <cfRule type="expression" dxfId="2178" priority="314">
      <formula>C222&gt;$D$4</formula>
    </cfRule>
  </conditionalFormatting>
  <conditionalFormatting sqref="D233:I233 H228 E226 D223">
    <cfRule type="expression" dxfId="2177" priority="307">
      <formula>D223&lt;=$D$5</formula>
    </cfRule>
    <cfRule type="expression" dxfId="2176" priority="308">
      <formula>AND(D223&gt;$D$5,D223&lt;=$D$6)</formula>
    </cfRule>
    <cfRule type="expression" dxfId="2175" priority="309">
      <formula>AND(D223&gt;$D$6,D223&lt;=$D$4)</formula>
    </cfRule>
    <cfRule type="expression" dxfId="2174" priority="310">
      <formula>D223&gt;$D$4</formula>
    </cfRule>
  </conditionalFormatting>
  <conditionalFormatting sqref="C233 C224">
    <cfRule type="expression" dxfId="2173" priority="303">
      <formula>C224&lt;=$D$5</formula>
    </cfRule>
    <cfRule type="expression" dxfId="2172" priority="304">
      <formula>AND(C224&gt;$D$5,C224&lt;=$D$6)</formula>
    </cfRule>
    <cfRule type="expression" dxfId="2171" priority="305">
      <formula>AND(C224&gt;$D$6,C224&lt;=$D$4)</formula>
    </cfRule>
    <cfRule type="expression" dxfId="2170" priority="306">
      <formula>C224&gt;$D$4</formula>
    </cfRule>
  </conditionalFormatting>
  <conditionalFormatting sqref="C225:I225">
    <cfRule type="expression" dxfId="2169" priority="299">
      <formula>C225&lt;=$D$5</formula>
    </cfRule>
    <cfRule type="expression" dxfId="2168" priority="300">
      <formula>AND(C225&gt;$D$5,C225&lt;=$D$6)</formula>
    </cfRule>
    <cfRule type="expression" dxfId="2167" priority="301">
      <formula>AND(C225&gt;$D$6,C225&lt;=$D$4)</formula>
    </cfRule>
    <cfRule type="expression" dxfId="2166" priority="302">
      <formula>C225&gt;$D$4</formula>
    </cfRule>
  </conditionalFormatting>
  <conditionalFormatting sqref="C225:I225">
    <cfRule type="expression" dxfId="2165" priority="295">
      <formula>C225&lt;=$D$5</formula>
    </cfRule>
    <cfRule type="expression" dxfId="2164" priority="296">
      <formula>AND(C225&gt;$D$5,C225&lt;=$D$6)</formula>
    </cfRule>
    <cfRule type="expression" dxfId="2163" priority="297">
      <formula>AND(C225&gt;$D$6,C225&lt;=$D$4)</formula>
    </cfRule>
    <cfRule type="expression" dxfId="2162" priority="298">
      <formula>C225&gt;$D$4</formula>
    </cfRule>
  </conditionalFormatting>
  <conditionalFormatting sqref="C226:D226">
    <cfRule type="expression" dxfId="2161" priority="291">
      <formula>C226&lt;=$D$5</formula>
    </cfRule>
    <cfRule type="expression" dxfId="2160" priority="292">
      <formula>AND(C226&gt;$D$5,C226&lt;=$D$6)</formula>
    </cfRule>
    <cfRule type="expression" dxfId="2159" priority="293">
      <formula>AND(C226&gt;$D$6,C226&lt;=$D$4)</formula>
    </cfRule>
    <cfRule type="expression" dxfId="2158" priority="294">
      <formula>C226&gt;$D$4</formula>
    </cfRule>
  </conditionalFormatting>
  <conditionalFormatting sqref="C226:D226">
    <cfRule type="expression" dxfId="2157" priority="287">
      <formula>C226&lt;=$D$5</formula>
    </cfRule>
    <cfRule type="expression" dxfId="2156" priority="288">
      <formula>AND(C226&gt;$D$5,C226&lt;=$D$6)</formula>
    </cfRule>
    <cfRule type="expression" dxfId="2155" priority="289">
      <formula>AND(C226&gt;$D$6,C226&lt;=$D$4)</formula>
    </cfRule>
    <cfRule type="expression" dxfId="2154" priority="290">
      <formula>C226&gt;$D$4</formula>
    </cfRule>
  </conditionalFormatting>
  <conditionalFormatting sqref="F226:I226">
    <cfRule type="expression" dxfId="2153" priority="283">
      <formula>F226&lt;=$D$5</formula>
    </cfRule>
    <cfRule type="expression" dxfId="2152" priority="284">
      <formula>AND(F226&gt;$D$5,F226&lt;=$D$6)</formula>
    </cfRule>
    <cfRule type="expression" dxfId="2151" priority="285">
      <formula>AND(F226&gt;$D$6,F226&lt;=$D$4)</formula>
    </cfRule>
    <cfRule type="expression" dxfId="2150" priority="286">
      <formula>F226&gt;$D$4</formula>
    </cfRule>
  </conditionalFormatting>
  <conditionalFormatting sqref="F226:I226">
    <cfRule type="expression" dxfId="2149" priority="279">
      <formula>F226&lt;=$D$5</formula>
    </cfRule>
    <cfRule type="expression" dxfId="2148" priority="280">
      <formula>AND(F226&gt;$D$5,F226&lt;=$D$6)</formula>
    </cfRule>
    <cfRule type="expression" dxfId="2147" priority="281">
      <formula>AND(F226&gt;$D$6,F226&lt;=$D$4)</formula>
    </cfRule>
    <cfRule type="expression" dxfId="2146" priority="282">
      <formula>F226&gt;$D$4</formula>
    </cfRule>
  </conditionalFormatting>
  <conditionalFormatting sqref="C227:I227">
    <cfRule type="expression" dxfId="2145" priority="275">
      <formula>C227&lt;=$D$5</formula>
    </cfRule>
    <cfRule type="expression" dxfId="2144" priority="276">
      <formula>AND(C227&gt;$D$5,C227&lt;=$D$6)</formula>
    </cfRule>
    <cfRule type="expression" dxfId="2143" priority="277">
      <formula>AND(C227&gt;$D$6,C227&lt;=$D$4)</formula>
    </cfRule>
    <cfRule type="expression" dxfId="2142" priority="278">
      <formula>C227&gt;$D$4</formula>
    </cfRule>
  </conditionalFormatting>
  <conditionalFormatting sqref="C227:I227">
    <cfRule type="expression" dxfId="2141" priority="271">
      <formula>C227&lt;=$D$5</formula>
    </cfRule>
    <cfRule type="expression" dxfId="2140" priority="272">
      <formula>AND(C227&gt;$D$5,C227&lt;=$D$6)</formula>
    </cfRule>
    <cfRule type="expression" dxfId="2139" priority="273">
      <formula>AND(C227&gt;$D$6,C227&lt;=$D$4)</formula>
    </cfRule>
    <cfRule type="expression" dxfId="2138" priority="274">
      <formula>C227&gt;$D$4</formula>
    </cfRule>
  </conditionalFormatting>
  <conditionalFormatting sqref="C228:G228">
    <cfRule type="expression" dxfId="2137" priority="267">
      <formula>C228&lt;=$D$5</formula>
    </cfRule>
    <cfRule type="expression" dxfId="2136" priority="268">
      <formula>AND(C228&gt;$D$5,C228&lt;=$D$6)</formula>
    </cfRule>
    <cfRule type="expression" dxfId="2135" priority="269">
      <formula>AND(C228&gt;$D$6,C228&lt;=$D$4)</formula>
    </cfRule>
    <cfRule type="expression" dxfId="2134" priority="270">
      <formula>C228&gt;$D$4</formula>
    </cfRule>
  </conditionalFormatting>
  <conditionalFormatting sqref="C228:G228">
    <cfRule type="expression" dxfId="2133" priority="263">
      <formula>C228&lt;=$D$5</formula>
    </cfRule>
    <cfRule type="expression" dxfId="2132" priority="264">
      <formula>AND(C228&gt;$D$5,C228&lt;=$D$6)</formula>
    </cfRule>
    <cfRule type="expression" dxfId="2131" priority="265">
      <formula>AND(C228&gt;$D$6,C228&lt;=$D$4)</formula>
    </cfRule>
    <cfRule type="expression" dxfId="2130" priority="266">
      <formula>C228&gt;$D$4</formula>
    </cfRule>
  </conditionalFormatting>
  <conditionalFormatting sqref="I228">
    <cfRule type="expression" dxfId="2129" priority="259">
      <formula>I228&lt;=$D$5</formula>
    </cfRule>
    <cfRule type="expression" dxfId="2128" priority="260">
      <formula>AND(I228&gt;$D$5,I228&lt;=$D$6)</formula>
    </cfRule>
    <cfRule type="expression" dxfId="2127" priority="261">
      <formula>AND(I228&gt;$D$6,I228&lt;=$D$4)</formula>
    </cfRule>
    <cfRule type="expression" dxfId="2126" priority="262">
      <formula>I228&gt;$D$4</formula>
    </cfRule>
  </conditionalFormatting>
  <conditionalFormatting sqref="I228">
    <cfRule type="expression" dxfId="2125" priority="255">
      <formula>I228&lt;=$D$5</formula>
    </cfRule>
    <cfRule type="expression" dxfId="2124" priority="256">
      <formula>AND(I228&gt;$D$5,I228&lt;=$D$6)</formula>
    </cfRule>
    <cfRule type="expression" dxfId="2123" priority="257">
      <formula>AND(I228&gt;$D$6,I228&lt;=$D$4)</formula>
    </cfRule>
    <cfRule type="expression" dxfId="2122" priority="258">
      <formula>I228&gt;$D$4</formula>
    </cfRule>
  </conditionalFormatting>
  <conditionalFormatting sqref="C229:D230">
    <cfRule type="expression" dxfId="2121" priority="251">
      <formula>C229&lt;=$D$5</formula>
    </cfRule>
    <cfRule type="expression" dxfId="2120" priority="252">
      <formula>AND(C229&gt;$D$5,C229&lt;=$D$6)</formula>
    </cfRule>
    <cfRule type="expression" dxfId="2119" priority="253">
      <formula>AND(C229&gt;$D$6,C229&lt;=$D$4)</formula>
    </cfRule>
    <cfRule type="expression" dxfId="2118" priority="254">
      <formula>C229&gt;$D$4</formula>
    </cfRule>
  </conditionalFormatting>
  <conditionalFormatting sqref="C229:D230">
    <cfRule type="expression" dxfId="2117" priority="247">
      <formula>C229&lt;=$D$5</formula>
    </cfRule>
    <cfRule type="expression" dxfId="2116" priority="248">
      <formula>AND(C229&gt;$D$5,C229&lt;=$D$6)</formula>
    </cfRule>
    <cfRule type="expression" dxfId="2115" priority="249">
      <formula>AND(C229&gt;$D$6,C229&lt;=$D$4)</formula>
    </cfRule>
    <cfRule type="expression" dxfId="2114" priority="250">
      <formula>C229&gt;$D$4</formula>
    </cfRule>
  </conditionalFormatting>
  <conditionalFormatting sqref="E229:I230">
    <cfRule type="expression" dxfId="2113" priority="243">
      <formula>E229&lt;=$D$5</formula>
    </cfRule>
    <cfRule type="expression" dxfId="2112" priority="244">
      <formula>AND(E229&gt;$D$5,E229&lt;=$D$6)</formula>
    </cfRule>
    <cfRule type="expression" dxfId="2111" priority="245">
      <formula>AND(E229&gt;$D$6,E229&lt;=$D$4)</formula>
    </cfRule>
    <cfRule type="expression" dxfId="2110" priority="246">
      <formula>E229&gt;$D$4</formula>
    </cfRule>
  </conditionalFormatting>
  <conditionalFormatting sqref="E229:I230">
    <cfRule type="expression" dxfId="2109" priority="239">
      <formula>E229&lt;=$D$5</formula>
    </cfRule>
    <cfRule type="expression" dxfId="2108" priority="240">
      <formula>AND(E229&gt;$D$5,E229&lt;=$D$6)</formula>
    </cfRule>
    <cfRule type="expression" dxfId="2107" priority="241">
      <formula>AND(E229&gt;$D$6,E229&lt;=$D$4)</formula>
    </cfRule>
    <cfRule type="expression" dxfId="2106" priority="242">
      <formula>E229&gt;$D$4</formula>
    </cfRule>
  </conditionalFormatting>
  <conditionalFormatting sqref="C231:I231">
    <cfRule type="expression" dxfId="2105" priority="235">
      <formula>C231&lt;=$D$5</formula>
    </cfRule>
    <cfRule type="expression" dxfId="2104" priority="236">
      <formula>AND(C231&gt;$D$5,C231&lt;=$D$6)</formula>
    </cfRule>
    <cfRule type="expression" dxfId="2103" priority="237">
      <formula>AND(C231&gt;$D$6,C231&lt;=$D$4)</formula>
    </cfRule>
    <cfRule type="expression" dxfId="2102" priority="238">
      <formula>C231&gt;$D$4</formula>
    </cfRule>
  </conditionalFormatting>
  <conditionalFormatting sqref="C231:I231">
    <cfRule type="expression" dxfId="2101" priority="231">
      <formula>C231&lt;=$D$5</formula>
    </cfRule>
    <cfRule type="expression" dxfId="2100" priority="232">
      <formula>AND(C231&gt;$D$5,C231&lt;=$D$6)</formula>
    </cfRule>
    <cfRule type="expression" dxfId="2099" priority="233">
      <formula>AND(C231&gt;$D$6,C231&lt;=$D$4)</formula>
    </cfRule>
    <cfRule type="expression" dxfId="2098" priority="234">
      <formula>C231&gt;$D$4</formula>
    </cfRule>
  </conditionalFormatting>
  <conditionalFormatting sqref="C232:E232">
    <cfRule type="expression" dxfId="2097" priority="227">
      <formula>C232&lt;=$D$5</formula>
    </cfRule>
    <cfRule type="expression" dxfId="2096" priority="228">
      <formula>AND(C232&gt;$D$5,C232&lt;=$D$6)</formula>
    </cfRule>
    <cfRule type="expression" dxfId="2095" priority="229">
      <formula>AND(C232&gt;$D$6,C232&lt;=$D$4)</formula>
    </cfRule>
    <cfRule type="expression" dxfId="2094" priority="230">
      <formula>C232&gt;$D$4</formula>
    </cfRule>
  </conditionalFormatting>
  <conditionalFormatting sqref="C232:E232">
    <cfRule type="expression" dxfId="2093" priority="223">
      <formula>C232&lt;=$D$5</formula>
    </cfRule>
    <cfRule type="expression" dxfId="2092" priority="224">
      <formula>AND(C232&gt;$D$5,C232&lt;=$D$6)</formula>
    </cfRule>
    <cfRule type="expression" dxfId="2091" priority="225">
      <formula>AND(C232&gt;$D$6,C232&lt;=$D$4)</formula>
    </cfRule>
    <cfRule type="expression" dxfId="2090" priority="226">
      <formula>C232&gt;$D$4</formula>
    </cfRule>
  </conditionalFormatting>
  <conditionalFormatting sqref="F232:I232">
    <cfRule type="expression" dxfId="2089" priority="219">
      <formula>F232&lt;=$D$5</formula>
    </cfRule>
    <cfRule type="expression" dxfId="2088" priority="220">
      <formula>AND(F232&gt;$D$5,F232&lt;=$D$6)</formula>
    </cfRule>
    <cfRule type="expression" dxfId="2087" priority="221">
      <formula>AND(F232&gt;$D$6,F232&lt;=$D$4)</formula>
    </cfRule>
    <cfRule type="expression" dxfId="2086" priority="222">
      <formula>F232&gt;$D$4</formula>
    </cfRule>
  </conditionalFormatting>
  <conditionalFormatting sqref="F232:I232">
    <cfRule type="expression" dxfId="2085" priority="215">
      <formula>F232&lt;=$D$5</formula>
    </cfRule>
    <cfRule type="expression" dxfId="2084" priority="216">
      <formula>AND(F232&gt;$D$5,F232&lt;=$D$6)</formula>
    </cfRule>
    <cfRule type="expression" dxfId="2083" priority="217">
      <formula>AND(F232&gt;$D$6,F232&lt;=$D$4)</formula>
    </cfRule>
    <cfRule type="expression" dxfId="2082" priority="218">
      <formula>F232&gt;$D$4</formula>
    </cfRule>
  </conditionalFormatting>
  <conditionalFormatting sqref="C233">
    <cfRule type="expression" dxfId="2081" priority="211">
      <formula>C233&lt;=$D$5</formula>
    </cfRule>
    <cfRule type="expression" dxfId="2080" priority="212">
      <formula>AND(C233&gt;$D$5,C233&lt;=$D$6)</formula>
    </cfRule>
    <cfRule type="expression" dxfId="2079" priority="213">
      <formula>AND(C233&gt;$D$6,C233&lt;=$D$4)</formula>
    </cfRule>
    <cfRule type="expression" dxfId="2078" priority="214">
      <formula>C233&gt;$D$4</formula>
    </cfRule>
  </conditionalFormatting>
  <conditionalFormatting sqref="C233">
    <cfRule type="expression" dxfId="2077" priority="207">
      <formula>C233&lt;=$D$5</formula>
    </cfRule>
    <cfRule type="expression" dxfId="2076" priority="208">
      <formula>AND(C233&gt;$D$5,C233&lt;=$D$6)</formula>
    </cfRule>
    <cfRule type="expression" dxfId="2075" priority="209">
      <formula>AND(C233&gt;$D$6,C233&lt;=$D$4)</formula>
    </cfRule>
    <cfRule type="expression" dxfId="2074" priority="210">
      <formula>C233&gt;$D$4</formula>
    </cfRule>
  </conditionalFormatting>
  <conditionalFormatting sqref="E233:F233">
    <cfRule type="expression" dxfId="2073" priority="203">
      <formula>E233&lt;=$D$5</formula>
    </cfRule>
    <cfRule type="expression" dxfId="2072" priority="204">
      <formula>AND(E233&gt;$D$5,E233&lt;=$D$6)</formula>
    </cfRule>
    <cfRule type="expression" dxfId="2071" priority="205">
      <formula>AND(E233&gt;$D$6,E233&lt;=$D$4)</formula>
    </cfRule>
    <cfRule type="expression" dxfId="2070" priority="206">
      <formula>E233&gt;$D$4</formula>
    </cfRule>
  </conditionalFormatting>
  <conditionalFormatting sqref="E233:F233">
    <cfRule type="expression" dxfId="2069" priority="199">
      <formula>E233&lt;=$D$5</formula>
    </cfRule>
    <cfRule type="expression" dxfId="2068" priority="200">
      <formula>AND(E233&gt;$D$5,E233&lt;=$D$6)</formula>
    </cfRule>
    <cfRule type="expression" dxfId="2067" priority="201">
      <formula>AND(E233&gt;$D$6,E233&lt;=$D$4)</formula>
    </cfRule>
    <cfRule type="expression" dxfId="2066" priority="202">
      <formula>E233&gt;$D$4</formula>
    </cfRule>
  </conditionalFormatting>
  <conditionalFormatting sqref="D233">
    <cfRule type="expression" dxfId="2065" priority="195">
      <formula>D233&lt;=$D$5</formula>
    </cfRule>
    <cfRule type="expression" dxfId="2064" priority="196">
      <formula>AND(D233&gt;$D$5,D233&lt;=$D$6)</formula>
    </cfRule>
    <cfRule type="expression" dxfId="2063" priority="197">
      <formula>AND(D233&gt;$D$6,D233&lt;=$D$4)</formula>
    </cfRule>
    <cfRule type="expression" dxfId="2062" priority="198">
      <formula>D233&gt;$D$4</formula>
    </cfRule>
  </conditionalFormatting>
  <conditionalFormatting sqref="D233">
    <cfRule type="expression" dxfId="2061" priority="191">
      <formula>D233&lt;=$D$5</formula>
    </cfRule>
    <cfRule type="expression" dxfId="2060" priority="192">
      <formula>AND(D233&gt;$D$5,D233&lt;=$D$6)</formula>
    </cfRule>
    <cfRule type="expression" dxfId="2059" priority="193">
      <formula>AND(D233&gt;$D$6,D233&lt;=$D$4)</formula>
    </cfRule>
    <cfRule type="expression" dxfId="2058" priority="194">
      <formula>D233&gt;$D$4</formula>
    </cfRule>
  </conditionalFormatting>
  <conditionalFormatting sqref="H233:I233">
    <cfRule type="expression" dxfId="2057" priority="187">
      <formula>H233&lt;=$D$5</formula>
    </cfRule>
    <cfRule type="expression" dxfId="2056" priority="188">
      <formula>AND(H233&gt;$D$5,H233&lt;=$D$6)</formula>
    </cfRule>
    <cfRule type="expression" dxfId="2055" priority="189">
      <formula>AND(H233&gt;$D$6,H233&lt;=$D$4)</formula>
    </cfRule>
    <cfRule type="expression" dxfId="2054" priority="190">
      <formula>H233&gt;$D$4</formula>
    </cfRule>
  </conditionalFormatting>
  <conditionalFormatting sqref="H233:I233">
    <cfRule type="expression" dxfId="2053" priority="183">
      <formula>H233&lt;=$D$5</formula>
    </cfRule>
    <cfRule type="expression" dxfId="2052" priority="184">
      <formula>AND(H233&gt;$D$5,H233&lt;=$D$6)</formula>
    </cfRule>
    <cfRule type="expression" dxfId="2051" priority="185">
      <formula>AND(H233&gt;$D$6,H233&lt;=$D$4)</formula>
    </cfRule>
    <cfRule type="expression" dxfId="2050" priority="186">
      <formula>H233&gt;$D$4</formula>
    </cfRule>
  </conditionalFormatting>
  <conditionalFormatting sqref="G246">
    <cfRule type="expression" dxfId="2049" priority="95">
      <formula>G246&lt;=$D$5</formula>
    </cfRule>
    <cfRule type="expression" dxfId="2048" priority="96">
      <formula>AND(G246&gt;$D$5,G246&lt;=$D$6)</formula>
    </cfRule>
    <cfRule type="expression" dxfId="2047" priority="97">
      <formula>AND(G246&gt;$D$6,G246&lt;=$D$4)</formula>
    </cfRule>
    <cfRule type="expression" dxfId="2046" priority="98">
      <formula>G246&gt;$D$4</formula>
    </cfRule>
  </conditionalFormatting>
  <conditionalFormatting sqref="C234:I234">
    <cfRule type="expression" dxfId="2045" priority="179">
      <formula>C234&lt;=$D$5</formula>
    </cfRule>
    <cfRule type="expression" dxfId="2044" priority="180">
      <formula>AND(C234&gt;$D$5,C234&lt;=$D$6)</formula>
    </cfRule>
    <cfRule type="expression" dxfId="2043" priority="181">
      <formula>AND(C234&gt;$D$6,C234&lt;=$D$4)</formula>
    </cfRule>
    <cfRule type="expression" dxfId="2042" priority="182">
      <formula>C234&gt;$D$4</formula>
    </cfRule>
  </conditionalFormatting>
  <conditionalFormatting sqref="C234:I234">
    <cfRule type="expression" dxfId="2041" priority="175">
      <formula>C234&lt;=$D$5</formula>
    </cfRule>
    <cfRule type="expression" dxfId="2040" priority="176">
      <formula>AND(C234&gt;$D$5,C234&lt;=$D$6)</formula>
    </cfRule>
    <cfRule type="expression" dxfId="2039" priority="177">
      <formula>AND(C234&gt;$D$6,C234&lt;=$D$4)</formula>
    </cfRule>
    <cfRule type="expression" dxfId="2038" priority="178">
      <formula>C234&gt;$D$4</formula>
    </cfRule>
  </conditionalFormatting>
  <conditionalFormatting sqref="C235:I238">
    <cfRule type="expression" dxfId="2037" priority="171">
      <formula>C235&lt;=$D$5</formula>
    </cfRule>
    <cfRule type="expression" dxfId="2036" priority="172">
      <formula>AND(C235&gt;$D$5,C235&lt;=$D$6)</formula>
    </cfRule>
    <cfRule type="expression" dxfId="2035" priority="173">
      <formula>AND(C235&gt;$D$6,C235&lt;=$D$4)</formula>
    </cfRule>
    <cfRule type="expression" dxfId="2034" priority="174">
      <formula>C235&gt;$D$4</formula>
    </cfRule>
  </conditionalFormatting>
  <conditionalFormatting sqref="C235:I238">
    <cfRule type="expression" dxfId="2033" priority="167">
      <formula>C235&lt;=$D$5</formula>
    </cfRule>
    <cfRule type="expression" dxfId="2032" priority="168">
      <formula>AND(C235&gt;$D$5,C235&lt;=$D$6)</formula>
    </cfRule>
    <cfRule type="expression" dxfId="2031" priority="169">
      <formula>AND(C235&gt;$D$6,C235&lt;=$D$4)</formula>
    </cfRule>
    <cfRule type="expression" dxfId="2030" priority="170">
      <formula>C235&gt;$D$4</formula>
    </cfRule>
  </conditionalFormatting>
  <conditionalFormatting sqref="C239:I239">
    <cfRule type="expression" dxfId="2029" priority="163">
      <formula>C239&lt;=$D$5</formula>
    </cfRule>
    <cfRule type="expression" dxfId="2028" priority="164">
      <formula>AND(C239&gt;$D$5,C239&lt;=$D$6)</formula>
    </cfRule>
    <cfRule type="expression" dxfId="2027" priority="165">
      <formula>AND(C239&gt;$D$6,C239&lt;=$D$4)</formula>
    </cfRule>
    <cfRule type="expression" dxfId="2026" priority="166">
      <formula>C239&gt;$D$4</formula>
    </cfRule>
  </conditionalFormatting>
  <conditionalFormatting sqref="C239:I239">
    <cfRule type="expression" dxfId="2025" priority="159">
      <formula>C239&lt;=$D$5</formula>
    </cfRule>
    <cfRule type="expression" dxfId="2024" priority="160">
      <formula>AND(C239&gt;$D$5,C239&lt;=$D$6)</formula>
    </cfRule>
    <cfRule type="expression" dxfId="2023" priority="161">
      <formula>AND(C239&gt;$D$6,C239&lt;=$D$4)</formula>
    </cfRule>
    <cfRule type="expression" dxfId="2022" priority="162">
      <formula>C239&gt;$D$4</formula>
    </cfRule>
  </conditionalFormatting>
  <conditionalFormatting sqref="C240:I241">
    <cfRule type="expression" dxfId="2021" priority="155">
      <formula>C240&lt;=$D$5</formula>
    </cfRule>
    <cfRule type="expression" dxfId="2020" priority="156">
      <formula>AND(C240&gt;$D$5,C240&lt;=$D$6)</formula>
    </cfRule>
    <cfRule type="expression" dxfId="2019" priority="157">
      <formula>AND(C240&gt;$D$6,C240&lt;=$D$4)</formula>
    </cfRule>
    <cfRule type="expression" dxfId="2018" priority="158">
      <formula>C240&gt;$D$4</formula>
    </cfRule>
  </conditionalFormatting>
  <conditionalFormatting sqref="C240:I241">
    <cfRule type="expression" dxfId="2017" priority="151">
      <formula>C240&lt;=$D$5</formula>
    </cfRule>
    <cfRule type="expression" dxfId="2016" priority="152">
      <formula>AND(C240&gt;$D$5,C240&lt;=$D$6)</formula>
    </cfRule>
    <cfRule type="expression" dxfId="2015" priority="153">
      <formula>AND(C240&gt;$D$6,C240&lt;=$D$4)</formula>
    </cfRule>
    <cfRule type="expression" dxfId="2014" priority="154">
      <formula>C240&gt;$D$4</formula>
    </cfRule>
  </conditionalFormatting>
  <conditionalFormatting sqref="C242:I243">
    <cfRule type="expression" dxfId="2013" priority="147">
      <formula>C242&lt;=$D$5</formula>
    </cfRule>
    <cfRule type="expression" dxfId="2012" priority="148">
      <formula>AND(C242&gt;$D$5,C242&lt;=$D$6)</formula>
    </cfRule>
    <cfRule type="expression" dxfId="2011" priority="149">
      <formula>AND(C242&gt;$D$6,C242&lt;=$D$4)</formula>
    </cfRule>
    <cfRule type="expression" dxfId="2010" priority="150">
      <formula>C242&gt;$D$4</formula>
    </cfRule>
  </conditionalFormatting>
  <conditionalFormatting sqref="C242:I243">
    <cfRule type="expression" dxfId="2009" priority="143">
      <formula>C242&lt;=$D$5</formula>
    </cfRule>
    <cfRule type="expression" dxfId="2008" priority="144">
      <formula>AND(C242&gt;$D$5,C242&lt;=$D$6)</formula>
    </cfRule>
    <cfRule type="expression" dxfId="2007" priority="145">
      <formula>AND(C242&gt;$D$6,C242&lt;=$D$4)</formula>
    </cfRule>
    <cfRule type="expression" dxfId="2006" priority="146">
      <formula>C242&gt;$D$4</formula>
    </cfRule>
  </conditionalFormatting>
  <conditionalFormatting sqref="C242:I247">
    <cfRule type="expression" dxfId="2005" priority="139">
      <formula>C242&lt;=$D$5</formula>
    </cfRule>
    <cfRule type="expression" dxfId="2004" priority="140">
      <formula>AND(C242&gt;$D$5,C242&lt;=$D$6)</formula>
    </cfRule>
    <cfRule type="expression" dxfId="2003" priority="141">
      <formula>AND(C242&gt;$D$6,C242&lt;=$D$4)</formula>
    </cfRule>
    <cfRule type="expression" dxfId="2002" priority="142">
      <formula>C242&gt;$D$4</formula>
    </cfRule>
  </conditionalFormatting>
  <conditionalFormatting sqref="C242:I247">
    <cfRule type="expression" dxfId="2001" priority="135">
      <formula>C242&lt;=$D$5</formula>
    </cfRule>
    <cfRule type="expression" dxfId="2000" priority="136">
      <formula>AND(C242&gt;$D$5,C242&lt;=$D$6)</formula>
    </cfRule>
    <cfRule type="expression" dxfId="1999" priority="137">
      <formula>AND(C242&gt;$D$6,C242&lt;=$D$4)</formula>
    </cfRule>
    <cfRule type="expression" dxfId="1998" priority="138">
      <formula>C242&gt;$D$4</formula>
    </cfRule>
  </conditionalFormatting>
  <conditionalFormatting sqref="F244">
    <cfRule type="expression" dxfId="1997" priority="131">
      <formula>F244&lt;=$D$5</formula>
    </cfRule>
    <cfRule type="expression" dxfId="1996" priority="132">
      <formula>AND(F244&gt;$D$5,F244&lt;=$D$6)</formula>
    </cfRule>
    <cfRule type="expression" dxfId="1995" priority="133">
      <formula>AND(F244&gt;$D$6,F244&lt;=$D$4)</formula>
    </cfRule>
    <cfRule type="expression" dxfId="1994" priority="134">
      <formula>F244&gt;$D$4</formula>
    </cfRule>
  </conditionalFormatting>
  <conditionalFormatting sqref="F244">
    <cfRule type="expression" dxfId="1993" priority="127">
      <formula>F244&lt;=$D$5</formula>
    </cfRule>
    <cfRule type="expression" dxfId="1992" priority="128">
      <formula>AND(F244&gt;$D$5,F244&lt;=$D$6)</formula>
    </cfRule>
    <cfRule type="expression" dxfId="1991" priority="129">
      <formula>AND(F244&gt;$D$6,F244&lt;=$D$4)</formula>
    </cfRule>
    <cfRule type="expression" dxfId="1990" priority="130">
      <formula>F244&gt;$D$4</formula>
    </cfRule>
  </conditionalFormatting>
  <conditionalFormatting sqref="C245:I245 C244:E244 G244:I244">
    <cfRule type="expression" dxfId="1989" priority="123">
      <formula>C244&lt;=$D$5</formula>
    </cfRule>
    <cfRule type="expression" dxfId="1988" priority="124">
      <formula>AND(C244&gt;$D$5,C244&lt;=$D$6)</formula>
    </cfRule>
    <cfRule type="expression" dxfId="1987" priority="125">
      <formula>AND(C244&gt;$D$6,C244&lt;=$D$4)</formula>
    </cfRule>
    <cfRule type="expression" dxfId="1986" priority="126">
      <formula>C244&gt;$D$4</formula>
    </cfRule>
  </conditionalFormatting>
  <conditionalFormatting sqref="C245:I245 C244:E244 G244:I244">
    <cfRule type="expression" dxfId="1985" priority="119">
      <formula>C244&lt;=$D$5</formula>
    </cfRule>
    <cfRule type="expression" dxfId="1984" priority="120">
      <formula>AND(C244&gt;$D$5,C244&lt;=$D$6)</formula>
    </cfRule>
    <cfRule type="expression" dxfId="1983" priority="121">
      <formula>AND(C244&gt;$D$6,C244&lt;=$D$4)</formula>
    </cfRule>
    <cfRule type="expression" dxfId="1982" priority="122">
      <formula>C244&gt;$D$4</formula>
    </cfRule>
  </conditionalFormatting>
  <conditionalFormatting sqref="H246:I246 C246:F246">
    <cfRule type="expression" dxfId="1981" priority="115">
      <formula>C246&lt;=$D$5</formula>
    </cfRule>
    <cfRule type="expression" dxfId="1980" priority="116">
      <formula>AND(C246&gt;$D$5,C246&lt;=$D$6)</formula>
    </cfRule>
    <cfRule type="expression" dxfId="1979" priority="117">
      <formula>AND(C246&gt;$D$6,C246&lt;=$D$4)</formula>
    </cfRule>
    <cfRule type="expression" dxfId="1978" priority="118">
      <formula>C246&gt;$D$4</formula>
    </cfRule>
  </conditionalFormatting>
  <conditionalFormatting sqref="H246:I246 C246:F246">
    <cfRule type="expression" dxfId="1977" priority="111">
      <formula>C246&lt;=$D$5</formula>
    </cfRule>
    <cfRule type="expression" dxfId="1976" priority="112">
      <formula>AND(C246&gt;$D$5,C246&lt;=$D$6)</formula>
    </cfRule>
    <cfRule type="expression" dxfId="1975" priority="113">
      <formula>AND(C246&gt;$D$6,C246&lt;=$D$4)</formula>
    </cfRule>
    <cfRule type="expression" dxfId="1974" priority="114">
      <formula>C246&gt;$D$4</formula>
    </cfRule>
  </conditionalFormatting>
  <conditionalFormatting sqref="C246:I247">
    <cfRule type="expression" dxfId="1973" priority="107">
      <formula>C246&lt;=$D$5</formula>
    </cfRule>
    <cfRule type="expression" dxfId="1972" priority="108">
      <formula>AND(C246&gt;$D$5,C246&lt;=$D$6)</formula>
    </cfRule>
    <cfRule type="expression" dxfId="1971" priority="109">
      <formula>AND(C246&gt;$D$6,C246&lt;=$D$4)</formula>
    </cfRule>
    <cfRule type="expression" dxfId="1970" priority="110">
      <formula>C246&gt;$D$4</formula>
    </cfRule>
  </conditionalFormatting>
  <conditionalFormatting sqref="C246:I247">
    <cfRule type="expression" dxfId="1969" priority="103">
      <formula>C246&lt;=$D$5</formula>
    </cfRule>
    <cfRule type="expression" dxfId="1968" priority="104">
      <formula>AND(C246&gt;$D$5,C246&lt;=$D$6)</formula>
    </cfRule>
    <cfRule type="expression" dxfId="1967" priority="105">
      <formula>AND(C246&gt;$D$6,C246&lt;=$D$4)</formula>
    </cfRule>
    <cfRule type="expression" dxfId="1966" priority="106">
      <formula>C246&gt;$D$4</formula>
    </cfRule>
  </conditionalFormatting>
  <conditionalFormatting sqref="G246">
    <cfRule type="expression" dxfId="1965" priority="99">
      <formula>G246&lt;=$D$5</formula>
    </cfRule>
    <cfRule type="expression" dxfId="1964" priority="100">
      <formula>AND(G246&gt;$D$5,G246&lt;=$D$6)</formula>
    </cfRule>
    <cfRule type="expression" dxfId="1963" priority="101">
      <formula>AND(G246&gt;$D$6,G246&lt;=$D$4)</formula>
    </cfRule>
    <cfRule type="expression" dxfId="1962" priority="102">
      <formula>G246&gt;$D$4</formula>
    </cfRule>
  </conditionalFormatting>
  <conditionalFormatting sqref="C248:I255">
    <cfRule type="cellIs" dxfId="1961" priority="65" operator="greaterThanOrEqual">
      <formula>$D$6</formula>
    </cfRule>
    <cfRule type="cellIs" dxfId="1960" priority="66" operator="lessThan">
      <formula>$D$6</formula>
    </cfRule>
  </conditionalFormatting>
  <conditionalFormatting sqref="C248:I255">
    <cfRule type="cellIs" dxfId="1959" priority="63" operator="greaterThanOrEqual">
      <formula>$D$6</formula>
    </cfRule>
    <cfRule type="cellIs" dxfId="1958" priority="64" operator="lessThan">
      <formula>$D$6</formula>
    </cfRule>
  </conditionalFormatting>
  <conditionalFormatting sqref="C256:I258">
    <cfRule type="expression" dxfId="1957" priority="59">
      <formula>C256&lt;=$D$5</formula>
    </cfRule>
    <cfRule type="expression" dxfId="1956" priority="60">
      <formula>AND(C256&gt;$D$5,C256&lt;=$D$6)</formula>
    </cfRule>
    <cfRule type="expression" dxfId="1955" priority="61">
      <formula>AND(C256&gt;$D$6,C256&lt;=$D$4)</formula>
    </cfRule>
    <cfRule type="expression" dxfId="1954" priority="62">
      <formula>C256&gt;$D$4</formula>
    </cfRule>
  </conditionalFormatting>
  <conditionalFormatting sqref="C256:I258">
    <cfRule type="expression" dxfId="1953" priority="55">
      <formula>C256&lt;=$D$5</formula>
    </cfRule>
    <cfRule type="expression" dxfId="1952" priority="56">
      <formula>AND(C256&gt;$D$5,C256&lt;=$D$6)</formula>
    </cfRule>
    <cfRule type="expression" dxfId="1951" priority="57">
      <formula>AND(C256&gt;$D$6,C256&lt;=$D$4)</formula>
    </cfRule>
    <cfRule type="expression" dxfId="1950" priority="58">
      <formula>C256&gt;$D$4</formula>
    </cfRule>
  </conditionalFormatting>
  <conditionalFormatting sqref="C259:I262">
    <cfRule type="expression" dxfId="1949" priority="51">
      <formula>C259&lt;=$D$5</formula>
    </cfRule>
    <cfRule type="expression" dxfId="1948" priority="52">
      <formula>AND(C259&gt;$D$5,C259&lt;=$D$6)</formula>
    </cfRule>
    <cfRule type="expression" dxfId="1947" priority="53">
      <formula>AND(C259&gt;$D$6,C259&lt;=$D$4)</formula>
    </cfRule>
    <cfRule type="expression" dxfId="1946" priority="54">
      <formula>C259&gt;$D$4</formula>
    </cfRule>
  </conditionalFormatting>
  <conditionalFormatting sqref="C259:I262">
    <cfRule type="expression" dxfId="1945" priority="47">
      <formula>C259&lt;=$D$5</formula>
    </cfRule>
    <cfRule type="expression" dxfId="1944" priority="48">
      <formula>AND(C259&gt;$D$5,C259&lt;=$D$6)</formula>
    </cfRule>
    <cfRule type="expression" dxfId="1943" priority="49">
      <formula>AND(C259&gt;$D$6,C259&lt;=$D$4)</formula>
    </cfRule>
    <cfRule type="expression" dxfId="1942" priority="50">
      <formula>C259&gt;$D$4</formula>
    </cfRule>
  </conditionalFormatting>
  <conditionalFormatting sqref="C263:I263">
    <cfRule type="expression" dxfId="1941" priority="43">
      <formula>C263&lt;=$D$5</formula>
    </cfRule>
    <cfRule type="expression" dxfId="1940" priority="44">
      <formula>AND(C263&gt;$D$5,C263&lt;=$D$6)</formula>
    </cfRule>
    <cfRule type="expression" dxfId="1939" priority="45">
      <formula>AND(C263&gt;$D$6,C263&lt;=$D$4)</formula>
    </cfRule>
    <cfRule type="expression" dxfId="1938" priority="46">
      <formula>C263&gt;$D$4</formula>
    </cfRule>
  </conditionalFormatting>
  <conditionalFormatting sqref="C263:I263">
    <cfRule type="expression" dxfId="1937" priority="39">
      <formula>C263&lt;=$D$5</formula>
    </cfRule>
    <cfRule type="expression" dxfId="1936" priority="40">
      <formula>AND(C263&gt;$D$5,C263&lt;=$D$6)</formula>
    </cfRule>
    <cfRule type="expression" dxfId="1935" priority="41">
      <formula>AND(C263&gt;$D$6,C263&lt;=$D$4)</formula>
    </cfRule>
    <cfRule type="expression" dxfId="1934" priority="42">
      <formula>C263&gt;$D$4</formula>
    </cfRule>
  </conditionalFormatting>
  <conditionalFormatting sqref="C318:I318">
    <cfRule type="expression" dxfId="1933" priority="3">
      <formula>C318&lt;=$D$5</formula>
    </cfRule>
    <cfRule type="expression" dxfId="1932" priority="4">
      <formula>AND(C318&gt;$D$5,C318&lt;=$D$6)</formula>
    </cfRule>
    <cfRule type="expression" dxfId="1931" priority="5">
      <formula>AND(C318&gt;$D$6,C318&lt;=$D$4)</formula>
    </cfRule>
    <cfRule type="expression" dxfId="1930" priority="6">
      <formula>C318&gt;$D$4</formula>
    </cfRule>
  </conditionalFormatting>
  <pageMargins left="0.31496062992126" right="0.118110236220472" top="0.196850393700787" bottom="0.31496062992126" header="0.118110236220472" footer="0.196850393700787"/>
  <pageSetup paperSize="9" orientation="portrait" r:id="rId1"/>
  <headerFooter scaleWithDoc="0" alignWithMargins="0">
    <oddFooter>&amp;L&amp;"Arial,Bold"&amp;12Ref. No.: 020025.04/02 &amp;R&amp;12Page &amp;P / &amp;N</oddFooter>
  </headerFooter>
  <rowBreaks count="2" manualBreakCount="2">
    <brk id="211" max="8" man="1"/>
    <brk id="331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93" operator="greaterThanOrEqual" id="{8C659C95-6813-4D47-9946-585B22FC64F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4" operator="lessThan" id="{9B61E947-68AC-4249-A5C7-E863B04F5D1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C264:I264</xm:sqref>
        </x14:conditionalFormatting>
        <x14:conditionalFormatting xmlns:xm="http://schemas.microsoft.com/office/excel/2006/main">
          <x14:cfRule type="cellIs" priority="91" operator="greaterThanOrEqual" id="{637CD53F-FAE6-455A-A180-806E20DF95E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2" operator="lessThan" id="{8EC32A91-BFE6-44E3-81AE-B8B2369D418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C265:I265</xm:sqref>
        </x14:conditionalFormatting>
        <x14:conditionalFormatting xmlns:xm="http://schemas.microsoft.com/office/excel/2006/main">
          <x14:cfRule type="cellIs" priority="89" operator="greaterThanOrEqual" id="{94409125-DCB3-4518-AE5F-3CDA7B60AD3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0" operator="lessThan" id="{D323851F-6551-4838-B2F3-025C95A1834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C266:I266</xm:sqref>
        </x14:conditionalFormatting>
        <x14:conditionalFormatting xmlns:xm="http://schemas.microsoft.com/office/excel/2006/main">
          <x14:cfRule type="cellIs" priority="87" operator="greaterThanOrEqual" id="{B5F78BAA-E4ED-4370-8BAC-F5D4A7556FB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8" operator="lessThan" id="{E066684C-59CC-4583-8FDF-521489F9D7C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C267:I267</xm:sqref>
        </x14:conditionalFormatting>
        <x14:conditionalFormatting xmlns:xm="http://schemas.microsoft.com/office/excel/2006/main">
          <x14:cfRule type="cellIs" priority="85" operator="greaterThanOrEqual" id="{E9A155E5-3F35-4A05-8728-31F9C7B39E5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6" operator="lessThan" id="{E7F01087-9630-4D23-A4EA-7DEB6BAA1BB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C268:I268</xm:sqref>
        </x14:conditionalFormatting>
        <x14:conditionalFormatting xmlns:xm="http://schemas.microsoft.com/office/excel/2006/main">
          <x14:cfRule type="cellIs" priority="83" operator="greaterThanOrEqual" id="{8FCF2715-EAC8-47A8-99CC-C2D1288A876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4" operator="lessThan" id="{82DB339D-5475-4F26-8051-120600897D3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C269:I269</xm:sqref>
        </x14:conditionalFormatting>
        <x14:conditionalFormatting xmlns:xm="http://schemas.microsoft.com/office/excel/2006/main">
          <x14:cfRule type="cellIs" priority="81" operator="greaterThanOrEqual" id="{DF288553-7BA0-41A7-80CB-7E1C9B8FB12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2" operator="lessThan" id="{047CBD05-DA81-441B-8C0E-710D9C9D318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C270:I270</xm:sqref>
        </x14:conditionalFormatting>
        <x14:conditionalFormatting xmlns:xm="http://schemas.microsoft.com/office/excel/2006/main">
          <x14:cfRule type="cellIs" priority="79" operator="greaterThanOrEqual" id="{9B972EA4-63E4-4C0B-A778-3A5AFD42779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0" operator="lessThan" id="{476F5100-F991-4FA4-861E-38FF48A6E77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C271:I271</xm:sqref>
        </x14:conditionalFormatting>
        <x14:conditionalFormatting xmlns:xm="http://schemas.microsoft.com/office/excel/2006/main">
          <x14:cfRule type="cellIs" priority="77" operator="greaterThanOrEqual" id="{A62CBCFB-2A5E-4A20-911F-C132ADBF083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8" operator="lessThan" id="{65F0CE38-559E-43A2-AC52-6DB86488197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C272:I273</xm:sqref>
        </x14:conditionalFormatting>
        <x14:conditionalFormatting xmlns:xm="http://schemas.microsoft.com/office/excel/2006/main">
          <x14:cfRule type="cellIs" priority="75" operator="greaterThanOrEqual" id="{912D1750-E8D1-438B-BCB4-0A94BFD906E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6" operator="lessThan" id="{F993CF4F-C89A-4363-A2A0-23C03EACF28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C274:I275</xm:sqref>
        </x14:conditionalFormatting>
        <x14:conditionalFormatting xmlns:xm="http://schemas.microsoft.com/office/excel/2006/main">
          <x14:cfRule type="cellIs" priority="73" operator="greaterThanOrEqual" id="{A2481BF6-4631-4FEF-8B76-3F3743A9309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4" operator="lessThan" id="{27EC8F10-5563-4DBC-A6FC-CE4A93A1260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C276:I276</xm:sqref>
        </x14:conditionalFormatting>
        <x14:conditionalFormatting xmlns:xm="http://schemas.microsoft.com/office/excel/2006/main">
          <x14:cfRule type="cellIs" priority="71" operator="greaterThanOrEqual" id="{489F7DE8-8A76-4DDA-8EC8-1EAB338C97F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2" operator="lessThan" id="{B6A7F9DE-EEB8-40E3-A08D-484D7425F55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C277:I279</xm:sqref>
        </x14:conditionalFormatting>
        <x14:conditionalFormatting xmlns:xm="http://schemas.microsoft.com/office/excel/2006/main">
          <x14:cfRule type="cellIs" priority="69" operator="greaterThanOrEqual" id="{E5B387A2-3974-4CFD-9F42-5985144AC58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0" operator="lessThan" id="{D7D8E6BB-7566-418E-B307-AE1FC09EBF8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C280:I281</xm:sqref>
        </x14:conditionalFormatting>
        <x14:conditionalFormatting xmlns:xm="http://schemas.microsoft.com/office/excel/2006/main">
          <x14:cfRule type="cellIs" priority="67" operator="greaterThanOrEqual" id="{388B49EA-0A4C-4BBC-85D1-5690BE9C1AD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8" operator="lessThan" id="{C610281B-7B1E-46F3-A128-2CEA6F9368B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C282:I282</xm:sqref>
        </x14:conditionalFormatting>
        <x14:conditionalFormatting xmlns:xm="http://schemas.microsoft.com/office/excel/2006/main">
          <x14:cfRule type="cellIs" priority="37" operator="greaterThanOrEqual" id="{2B291672-D805-410B-A003-B4B6C2281C9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8" operator="lessThan" id="{A6957337-3B4B-45E1-9CA6-C0C76FEB2FA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C283:I298</xm:sqref>
        </x14:conditionalFormatting>
        <x14:conditionalFormatting xmlns:xm="http://schemas.microsoft.com/office/excel/2006/main">
          <x14:cfRule type="cellIs" priority="35" operator="greaterThanOrEqual" id="{2B6BB642-0ED1-4C99-BCD6-86E2FB85F8A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6" operator="lessThan" id="{3C682A1E-AC1C-4D0E-A602-938D5EB0983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C299:I299</xm:sqref>
        </x14:conditionalFormatting>
        <x14:conditionalFormatting xmlns:xm="http://schemas.microsoft.com/office/excel/2006/main">
          <x14:cfRule type="cellIs" priority="33" operator="greaterThanOrEqual" id="{365021A8-3BA4-4E86-9A4A-149CC3A7BE2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4" operator="lessThan" id="{C2603A00-1696-4FC8-A9EE-62508AC9A51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C300:I300</xm:sqref>
        </x14:conditionalFormatting>
        <x14:conditionalFormatting xmlns:xm="http://schemas.microsoft.com/office/excel/2006/main">
          <x14:cfRule type="cellIs" priority="31" operator="greaterThanOrEqual" id="{86BE1DA7-882F-47F7-A1C3-C8630371596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2" operator="lessThan" id="{A06E88A4-2BFE-464C-88EF-A7AC34029E3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C301:I303</xm:sqref>
        </x14:conditionalFormatting>
        <x14:conditionalFormatting xmlns:xm="http://schemas.microsoft.com/office/excel/2006/main">
          <x14:cfRule type="cellIs" priority="29" operator="greaterThanOrEqual" id="{B4B7EBD6-11A9-4B2E-8EFF-48C0F88F665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0" operator="lessThan" id="{794AFCDA-63CC-4410-B264-A5AFF470DFB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C304:I305</xm:sqref>
        </x14:conditionalFormatting>
        <x14:conditionalFormatting xmlns:xm="http://schemas.microsoft.com/office/excel/2006/main">
          <x14:cfRule type="cellIs" priority="27" operator="greaterThanOrEqual" id="{F4312AEC-1688-4B04-BE42-99187A1E6BE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8" operator="lessThan" id="{91D4BCF4-CC35-4B36-8518-8384B7F3922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C306:I307</xm:sqref>
        </x14:conditionalFormatting>
        <x14:conditionalFormatting xmlns:xm="http://schemas.microsoft.com/office/excel/2006/main">
          <x14:cfRule type="cellIs" priority="25" operator="greaterThanOrEqual" id="{A8784CE5-340D-4C1A-8233-5229E95F5DD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6" operator="lessThan" id="{CB8B9BA2-3B30-418A-A900-EC9F620AD83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C308:I308</xm:sqref>
        </x14:conditionalFormatting>
        <x14:conditionalFormatting xmlns:xm="http://schemas.microsoft.com/office/excel/2006/main">
          <x14:cfRule type="cellIs" priority="23" operator="greaterThanOrEqual" id="{F5F75BCA-1C2D-4CD4-AA3A-B80F2FFA016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4" operator="lessThan" id="{131F8A38-4ACC-416B-8900-67256D6FF73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C309:I309</xm:sqref>
        </x14:conditionalFormatting>
        <x14:conditionalFormatting xmlns:xm="http://schemas.microsoft.com/office/excel/2006/main">
          <x14:cfRule type="cellIs" priority="21" operator="greaterThanOrEqual" id="{9C6C7C09-FD57-47B9-8A7A-FF03AC34886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2" operator="lessThan" id="{A9077364-5EE8-4AAF-BA32-B84E41A82E1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C310:I310</xm:sqref>
        </x14:conditionalFormatting>
        <x14:conditionalFormatting xmlns:xm="http://schemas.microsoft.com/office/excel/2006/main">
          <x14:cfRule type="cellIs" priority="19" operator="greaterThanOrEqual" id="{5380293C-82ED-45A7-926B-617E63B6127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0" operator="lessThan" id="{F904645E-F3A3-4CD9-A82D-76975D15067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C311:I311</xm:sqref>
        </x14:conditionalFormatting>
        <x14:conditionalFormatting xmlns:xm="http://schemas.microsoft.com/office/excel/2006/main">
          <x14:cfRule type="cellIs" priority="17" operator="greaterThanOrEqual" id="{CDC04BCE-5F1D-408A-AAC0-8D9D5C6EC2F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lessThan" id="{12D748AF-0ADD-4D1A-B95E-9483B2482A2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C312:I312</xm:sqref>
        </x14:conditionalFormatting>
        <x14:conditionalFormatting xmlns:xm="http://schemas.microsoft.com/office/excel/2006/main">
          <x14:cfRule type="cellIs" priority="15" operator="greaterThanOrEqual" id="{2955AB7A-6F70-43B9-9374-4582CA86A64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6" operator="lessThan" id="{F6D76DC7-A5CC-4627-9820-62A1D6869AC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C313:I313</xm:sqref>
        </x14:conditionalFormatting>
        <x14:conditionalFormatting xmlns:xm="http://schemas.microsoft.com/office/excel/2006/main">
          <x14:cfRule type="cellIs" priority="13" operator="greaterThanOrEqual" id="{CEA00901-9078-4DCB-9F62-B5E56BE137A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4" operator="lessThan" id="{A109E05D-5514-47D8-969E-C2EF8BD3E91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C314:I314</xm:sqref>
        </x14:conditionalFormatting>
        <x14:conditionalFormatting xmlns:xm="http://schemas.microsoft.com/office/excel/2006/main">
          <x14:cfRule type="cellIs" priority="11" operator="greaterThanOrEqual" id="{70492B75-A185-41CB-93A9-7F79E2878DC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" operator="lessThan" id="{F57ADC92-51C1-4341-81B9-1AD8B33DE97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C315:I315</xm:sqref>
        </x14:conditionalFormatting>
        <x14:conditionalFormatting xmlns:xm="http://schemas.microsoft.com/office/excel/2006/main">
          <x14:cfRule type="cellIs" priority="9" operator="greaterThanOrEqual" id="{C196A775-3F67-4A29-A09F-A1159B5EE3D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lessThan" id="{293A91DF-CDF4-4F5F-89ED-0DA970003E0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C316:I316</xm:sqref>
        </x14:conditionalFormatting>
        <x14:conditionalFormatting xmlns:xm="http://schemas.microsoft.com/office/excel/2006/main">
          <x14:cfRule type="cellIs" priority="7" operator="greaterThanOrEqual" id="{4475447C-B019-4BF9-8EE8-BA5694A2089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CF4DE0BA-74AF-49F4-8845-2724EFF41C9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C317:I317</xm:sqref>
        </x14:conditionalFormatting>
        <x14:conditionalFormatting xmlns:xm="http://schemas.microsoft.com/office/excel/2006/main">
          <x14:cfRule type="cellIs" priority="1" operator="greaterThanOrEqual" id="{2519FFCB-3631-4BA5-8B3C-41D3CD211C0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21EE2DBD-6BE1-4160-8E93-287BF11CB58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C318:I318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67"/>
  <sheetViews>
    <sheetView view="pageBreakPreview" zoomScale="90" zoomScaleNormal="100" zoomScaleSheetLayoutView="90" workbookViewId="0">
      <selection activeCell="F6" sqref="F6:G6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27" width="6" style="13" customWidth="1"/>
    <col min="28" max="16384" width="9.140625" style="13"/>
  </cols>
  <sheetData>
    <row r="1" spans="1:38" s="4" customFormat="1" ht="33.75" customHeight="1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38" s="4" customFormat="1" ht="30.75" customHeight="1" x14ac:dyDescent="0.2">
      <c r="A2" s="151" t="s">
        <v>53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38" s="4" customFormat="1" ht="12.75" customHeight="1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38" s="4" customFormat="1" ht="27" customHeigh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38" s="4" customFormat="1" ht="27" customHeight="1" x14ac:dyDescent="0.2">
      <c r="A5" s="139" t="s">
        <v>3</v>
      </c>
      <c r="B5" s="140"/>
      <c r="C5" s="162" t="s">
        <v>24</v>
      </c>
      <c r="D5" s="163"/>
      <c r="E5" s="110" t="s">
        <v>0</v>
      </c>
      <c r="F5" s="153" t="str">
        <f>[2]Cuong!F5</f>
        <v>01/04/19 - 30/06/19</v>
      </c>
      <c r="G5" s="153"/>
      <c r="H5" s="64"/>
      <c r="I5" s="64"/>
      <c r="J5" s="9"/>
      <c r="K5" s="3"/>
      <c r="L5" s="3"/>
      <c r="M5" s="3"/>
    </row>
    <row r="6" spans="1:38" s="4" customFormat="1" ht="27" customHeight="1" x14ac:dyDescent="0.2">
      <c r="A6" s="145" t="s">
        <v>14</v>
      </c>
      <c r="B6" s="146"/>
      <c r="C6" s="160" t="s">
        <v>94</v>
      </c>
      <c r="D6" s="161"/>
      <c r="E6" s="110" t="s">
        <v>6</v>
      </c>
      <c r="F6" s="156">
        <v>646</v>
      </c>
      <c r="G6" s="157"/>
      <c r="H6" s="65"/>
      <c r="I6" s="65"/>
      <c r="J6" s="7"/>
      <c r="K6" s="3"/>
      <c r="L6" s="3"/>
      <c r="M6" s="3"/>
    </row>
    <row r="7" spans="1:38" s="4" customFormat="1" ht="27" customHeight="1" x14ac:dyDescent="0.2">
      <c r="A7" s="139" t="s">
        <v>4</v>
      </c>
      <c r="B7" s="140"/>
      <c r="C7" s="162" t="s">
        <v>20</v>
      </c>
      <c r="D7" s="163"/>
      <c r="E7" s="110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38" s="4" customFormat="1" ht="27" customHeight="1" x14ac:dyDescent="0.2">
      <c r="A8" s="149" t="s">
        <v>5</v>
      </c>
      <c r="B8" s="149"/>
      <c r="C8" s="162" t="s">
        <v>19</v>
      </c>
      <c r="D8" s="163"/>
      <c r="E8" s="110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38" s="4" customFormat="1" ht="27" customHeight="1" x14ac:dyDescent="0.2">
      <c r="A9" s="139" t="s">
        <v>78</v>
      </c>
      <c r="B9" s="140"/>
      <c r="C9" s="154">
        <f>[2]Cuong!C9</f>
        <v>1</v>
      </c>
      <c r="D9" s="155"/>
      <c r="E9" s="110" t="s">
        <v>79</v>
      </c>
      <c r="F9" s="154">
        <f>[2]Cuong!F9</f>
        <v>3</v>
      </c>
      <c r="G9" s="155"/>
      <c r="H9" s="67"/>
      <c r="I9" s="67"/>
      <c r="J9" s="3"/>
      <c r="K9" s="3"/>
      <c r="L9" s="3"/>
    </row>
    <row r="10" spans="1:38" s="4" customFormat="1" ht="11.25" customHeight="1" x14ac:dyDescent="0.2">
      <c r="A10" s="142"/>
      <c r="B10" s="142"/>
      <c r="C10" s="142"/>
      <c r="D10" s="142"/>
      <c r="E10" s="142"/>
      <c r="F10" s="142"/>
      <c r="G10" s="142"/>
      <c r="H10" s="111"/>
      <c r="I10" s="111"/>
      <c r="J10" s="3"/>
      <c r="K10" s="3"/>
      <c r="L10" s="3"/>
      <c r="M10" s="3"/>
    </row>
    <row r="11" spans="1:38" s="3" customFormat="1" ht="23.25" customHeight="1" x14ac:dyDescent="0.2">
      <c r="A11" s="7"/>
      <c r="B11" s="111"/>
    </row>
    <row r="12" spans="1:38" ht="25.5" customHeight="1" thickBot="1" x14ac:dyDescent="0.25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73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T12" t="s">
        <v>42</v>
      </c>
      <c r="U12"/>
      <c r="V12"/>
      <c r="X12" t="s">
        <v>42</v>
      </c>
      <c r="Y12"/>
      <c r="Z12"/>
      <c r="AB12" t="s">
        <v>42</v>
      </c>
      <c r="AC12"/>
      <c r="AD12"/>
      <c r="AF12" t="s">
        <v>42</v>
      </c>
      <c r="AG12"/>
      <c r="AH12"/>
      <c r="AJ12" t="s">
        <v>42</v>
      </c>
      <c r="AK12"/>
      <c r="AL12"/>
    </row>
    <row r="13" spans="1:38" ht="9.6" customHeight="1" thickBot="1" x14ac:dyDescent="0.25">
      <c r="A13" s="10"/>
      <c r="B13" s="114">
        <v>43570</v>
      </c>
      <c r="C13" s="115">
        <v>0</v>
      </c>
      <c r="D13" s="115">
        <v>0</v>
      </c>
      <c r="E13" s="115">
        <v>0</v>
      </c>
      <c r="F13" s="115">
        <v>0</v>
      </c>
      <c r="G13" s="115">
        <v>0</v>
      </c>
      <c r="H13" s="115">
        <v>0</v>
      </c>
      <c r="I13" s="115">
        <v>0</v>
      </c>
      <c r="J13" s="12"/>
      <c r="K13" s="17">
        <f t="shared" ref="K13:K76" si="0">$C$9</f>
        <v>1</v>
      </c>
      <c r="L13" s="17">
        <f t="shared" ref="L13:L76" si="1">$F$9</f>
        <v>3</v>
      </c>
      <c r="M13" s="71"/>
      <c r="N13" s="72"/>
      <c r="O13" s="71"/>
      <c r="P13" s="73"/>
      <c r="Q13" s="73"/>
      <c r="T13"/>
      <c r="U13"/>
      <c r="V13"/>
      <c r="X13"/>
      <c r="Y13"/>
      <c r="Z13"/>
      <c r="AB13"/>
      <c r="AC13"/>
      <c r="AD13"/>
      <c r="AF13"/>
      <c r="AG13"/>
      <c r="AH13"/>
      <c r="AJ13"/>
      <c r="AK13"/>
      <c r="AL13"/>
    </row>
    <row r="14" spans="1:38" ht="9.6" customHeight="1" thickBot="1" x14ac:dyDescent="0.25">
      <c r="A14" s="10"/>
      <c r="B14" s="116">
        <v>43581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22">
        <v>1</v>
      </c>
      <c r="I14" s="117">
        <v>0</v>
      </c>
      <c r="J14" s="12"/>
      <c r="K14" s="17">
        <f t="shared" si="0"/>
        <v>1</v>
      </c>
      <c r="L14" s="17">
        <f t="shared" si="1"/>
        <v>3</v>
      </c>
      <c r="M14" s="71"/>
      <c r="N14" s="72"/>
      <c r="O14" s="71"/>
      <c r="P14" s="73"/>
      <c r="Q14" s="73"/>
      <c r="T14"/>
      <c r="U14"/>
      <c r="V14"/>
      <c r="X14"/>
      <c r="Y14"/>
      <c r="Z14"/>
      <c r="AB14"/>
      <c r="AC14"/>
      <c r="AD14"/>
      <c r="AF14"/>
      <c r="AG14"/>
      <c r="AH14"/>
      <c r="AJ14"/>
      <c r="AK14"/>
      <c r="AL14"/>
    </row>
    <row r="15" spans="1:38" ht="9.6" customHeight="1" thickBot="1" x14ac:dyDescent="0.25">
      <c r="A15" s="10"/>
      <c r="B15" s="116">
        <v>43584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2"/>
      <c r="K15" s="17">
        <f t="shared" si="0"/>
        <v>1</v>
      </c>
      <c r="L15" s="17">
        <f t="shared" si="1"/>
        <v>3</v>
      </c>
      <c r="M15" s="71"/>
      <c r="N15" s="72"/>
      <c r="O15" s="71"/>
      <c r="P15" s="73"/>
      <c r="Q15" s="73"/>
      <c r="T15"/>
      <c r="U15"/>
      <c r="V15"/>
      <c r="X15"/>
      <c r="Y15"/>
      <c r="Z15"/>
      <c r="AB15"/>
      <c r="AC15"/>
      <c r="AD15"/>
      <c r="AF15"/>
      <c r="AG15"/>
      <c r="AH15"/>
      <c r="AJ15"/>
      <c r="AK15"/>
      <c r="AL15"/>
    </row>
    <row r="16" spans="1:38" ht="9.6" customHeight="1" thickBot="1" x14ac:dyDescent="0.25">
      <c r="A16" s="10"/>
      <c r="B16" s="116">
        <v>43601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2"/>
      <c r="K16" s="17">
        <f t="shared" si="0"/>
        <v>1</v>
      </c>
      <c r="L16" s="17">
        <f t="shared" si="1"/>
        <v>3</v>
      </c>
      <c r="M16" s="71"/>
      <c r="N16" s="72"/>
      <c r="O16" s="71"/>
      <c r="P16" s="73"/>
      <c r="Q16" s="73"/>
      <c r="T16"/>
      <c r="U16"/>
      <c r="V16"/>
      <c r="X16"/>
      <c r="Y16"/>
      <c r="Z16"/>
      <c r="AB16"/>
      <c r="AC16"/>
      <c r="AD16"/>
      <c r="AF16"/>
      <c r="AG16"/>
      <c r="AH16"/>
      <c r="AJ16"/>
      <c r="AK16"/>
      <c r="AL16"/>
    </row>
    <row r="17" spans="1:38" ht="9.6" customHeight="1" thickBot="1" x14ac:dyDescent="0.25">
      <c r="A17" s="10"/>
      <c r="B17" s="116">
        <v>43603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2"/>
      <c r="K17" s="17">
        <f t="shared" si="0"/>
        <v>1</v>
      </c>
      <c r="L17" s="17">
        <f t="shared" si="1"/>
        <v>3</v>
      </c>
      <c r="M17" s="71"/>
      <c r="N17" s="72"/>
      <c r="O17" s="71"/>
      <c r="P17" s="73"/>
      <c r="Q17" s="73"/>
      <c r="T17"/>
      <c r="U17"/>
      <c r="V17"/>
      <c r="X17"/>
      <c r="Y17"/>
      <c r="Z17"/>
      <c r="AB17"/>
      <c r="AC17"/>
      <c r="AD17"/>
      <c r="AF17"/>
      <c r="AG17"/>
      <c r="AH17"/>
      <c r="AJ17"/>
      <c r="AK17"/>
      <c r="AL17"/>
    </row>
    <row r="18" spans="1:38" ht="9.6" customHeight="1" thickBot="1" x14ac:dyDescent="0.25">
      <c r="A18" s="10"/>
      <c r="B18" s="116">
        <v>43607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2"/>
      <c r="K18" s="17">
        <f t="shared" si="0"/>
        <v>1</v>
      </c>
      <c r="L18" s="17">
        <f t="shared" si="1"/>
        <v>3</v>
      </c>
      <c r="M18" s="71"/>
      <c r="N18" s="72"/>
      <c r="O18" s="71"/>
      <c r="P18" s="73"/>
      <c r="Q18" s="73"/>
      <c r="T18"/>
      <c r="U18"/>
      <c r="V18"/>
      <c r="X18"/>
      <c r="Y18"/>
      <c r="Z18"/>
      <c r="AB18"/>
      <c r="AC18"/>
      <c r="AD18"/>
      <c r="AF18"/>
      <c r="AG18"/>
      <c r="AH18"/>
      <c r="AJ18"/>
      <c r="AK18"/>
      <c r="AL18"/>
    </row>
    <row r="19" spans="1:38" ht="9.6" customHeight="1" thickBot="1" x14ac:dyDescent="0.25">
      <c r="A19" s="10"/>
      <c r="B19" s="116">
        <v>43609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2"/>
      <c r="K19" s="17">
        <f t="shared" si="0"/>
        <v>1</v>
      </c>
      <c r="L19" s="17">
        <f t="shared" si="1"/>
        <v>3</v>
      </c>
      <c r="M19" s="71"/>
      <c r="N19" s="72"/>
      <c r="O19" s="71"/>
      <c r="P19" s="73"/>
      <c r="Q19" s="73"/>
      <c r="T19"/>
      <c r="U19"/>
      <c r="V19"/>
      <c r="X19"/>
      <c r="Y19"/>
      <c r="Z19"/>
      <c r="AB19"/>
      <c r="AC19"/>
      <c r="AD19"/>
      <c r="AF19"/>
      <c r="AG19"/>
      <c r="AH19"/>
      <c r="AJ19"/>
      <c r="AK19"/>
      <c r="AL19"/>
    </row>
    <row r="20" spans="1:38" ht="9.6" customHeight="1" thickBot="1" x14ac:dyDescent="0.25">
      <c r="A20" s="10"/>
      <c r="B20" s="116">
        <v>43610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2"/>
      <c r="K20" s="17">
        <f t="shared" si="0"/>
        <v>1</v>
      </c>
      <c r="L20" s="17">
        <f t="shared" si="1"/>
        <v>3</v>
      </c>
      <c r="M20" s="71"/>
      <c r="N20" s="72"/>
      <c r="O20" s="71"/>
      <c r="P20" s="73"/>
      <c r="Q20" s="73"/>
      <c r="T20"/>
      <c r="U20"/>
      <c r="V20"/>
      <c r="X20"/>
      <c r="Y20"/>
      <c r="Z20"/>
      <c r="AB20"/>
      <c r="AC20"/>
      <c r="AD20"/>
      <c r="AF20"/>
      <c r="AG20"/>
      <c r="AH20"/>
      <c r="AJ20"/>
      <c r="AK20"/>
      <c r="AL20"/>
    </row>
    <row r="21" spans="1:38" ht="9.6" customHeight="1" thickBot="1" x14ac:dyDescent="0.25">
      <c r="A21" s="10"/>
      <c r="B21" s="116">
        <v>43613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2"/>
      <c r="K21" s="17">
        <f t="shared" si="0"/>
        <v>1</v>
      </c>
      <c r="L21" s="17">
        <f t="shared" si="1"/>
        <v>3</v>
      </c>
      <c r="M21" s="71"/>
      <c r="N21" s="72"/>
      <c r="O21" s="71"/>
      <c r="P21" s="73"/>
      <c r="Q21" s="73"/>
      <c r="T21"/>
      <c r="U21"/>
      <c r="V21"/>
      <c r="X21"/>
      <c r="Y21"/>
      <c r="Z21"/>
      <c r="AB21"/>
      <c r="AC21"/>
      <c r="AD21"/>
      <c r="AF21"/>
      <c r="AG21"/>
      <c r="AH21"/>
      <c r="AJ21"/>
      <c r="AK21"/>
      <c r="AL21"/>
    </row>
    <row r="22" spans="1:38" ht="9.6" customHeight="1" thickBot="1" x14ac:dyDescent="0.25">
      <c r="A22" s="10"/>
      <c r="B22" s="116">
        <v>43615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2"/>
      <c r="K22" s="17">
        <f t="shared" si="0"/>
        <v>1</v>
      </c>
      <c r="L22" s="17">
        <f t="shared" si="1"/>
        <v>3</v>
      </c>
      <c r="M22" s="71"/>
      <c r="N22" s="72"/>
      <c r="O22" s="71"/>
      <c r="P22" s="73"/>
      <c r="Q22" s="73"/>
      <c r="T22"/>
      <c r="U22"/>
      <c r="V22"/>
      <c r="X22"/>
      <c r="Y22"/>
      <c r="Z22"/>
      <c r="AB22"/>
      <c r="AC22"/>
      <c r="AD22"/>
      <c r="AF22"/>
      <c r="AG22"/>
      <c r="AH22"/>
      <c r="AJ22"/>
      <c r="AK22"/>
      <c r="AL22"/>
    </row>
    <row r="23" spans="1:38" ht="9.6" customHeight="1" thickBot="1" x14ac:dyDescent="0.25">
      <c r="A23" s="10"/>
      <c r="B23" s="116">
        <v>43617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2"/>
      <c r="K23" s="17">
        <f t="shared" si="0"/>
        <v>1</v>
      </c>
      <c r="L23" s="17">
        <f t="shared" si="1"/>
        <v>3</v>
      </c>
      <c r="M23" s="71"/>
      <c r="N23" s="72"/>
      <c r="O23" s="71"/>
      <c r="P23" s="73"/>
      <c r="Q23" s="73"/>
      <c r="T23"/>
      <c r="U23"/>
      <c r="V23"/>
      <c r="X23"/>
      <c r="Y23"/>
      <c r="Z23"/>
      <c r="AB23"/>
      <c r="AC23"/>
      <c r="AD23"/>
      <c r="AF23"/>
      <c r="AG23"/>
      <c r="AH23"/>
      <c r="AJ23"/>
      <c r="AK23"/>
      <c r="AL23"/>
    </row>
    <row r="24" spans="1:38" ht="9.6" customHeight="1" thickBot="1" x14ac:dyDescent="0.25">
      <c r="A24" s="10"/>
      <c r="B24" s="116">
        <v>43626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2"/>
      <c r="K24" s="17">
        <f t="shared" si="0"/>
        <v>1</v>
      </c>
      <c r="L24" s="17">
        <f t="shared" si="1"/>
        <v>3</v>
      </c>
      <c r="M24" s="71"/>
      <c r="N24" s="72"/>
      <c r="O24" s="71"/>
      <c r="P24" s="73"/>
      <c r="Q24" s="73"/>
      <c r="T24"/>
      <c r="U24"/>
      <c r="V24"/>
      <c r="X24"/>
      <c r="Y24"/>
      <c r="Z24"/>
      <c r="AB24"/>
      <c r="AC24"/>
      <c r="AD24"/>
      <c r="AF24"/>
      <c r="AG24"/>
      <c r="AH24"/>
      <c r="AJ24"/>
      <c r="AK24"/>
      <c r="AL24"/>
    </row>
    <row r="25" spans="1:38" ht="9.6" customHeight="1" thickBot="1" x14ac:dyDescent="0.25">
      <c r="A25" s="10"/>
      <c r="B25" s="116">
        <v>43628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2"/>
      <c r="K25" s="17">
        <f t="shared" si="0"/>
        <v>1</v>
      </c>
      <c r="L25" s="17">
        <f t="shared" si="1"/>
        <v>3</v>
      </c>
      <c r="M25" s="71"/>
      <c r="N25" s="72"/>
      <c r="O25" s="71"/>
      <c r="P25" s="73"/>
      <c r="Q25" s="73"/>
      <c r="T25"/>
      <c r="U25"/>
      <c r="V25"/>
      <c r="X25"/>
      <c r="Y25"/>
      <c r="Z25"/>
      <c r="AB25"/>
      <c r="AC25"/>
      <c r="AD25"/>
      <c r="AF25"/>
      <c r="AG25"/>
      <c r="AH25"/>
      <c r="AJ25"/>
      <c r="AK25"/>
      <c r="AL25"/>
    </row>
    <row r="26" spans="1:38" ht="9.6" customHeight="1" thickBot="1" x14ac:dyDescent="0.25">
      <c r="A26" s="10"/>
      <c r="B26" s="116">
        <v>43630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2"/>
      <c r="K26" s="17">
        <f t="shared" si="0"/>
        <v>1</v>
      </c>
      <c r="L26" s="17">
        <f t="shared" si="1"/>
        <v>3</v>
      </c>
      <c r="M26" s="71"/>
      <c r="N26" s="72"/>
      <c r="O26" s="71"/>
      <c r="P26" s="73"/>
      <c r="Q26" s="73"/>
      <c r="T26"/>
      <c r="U26"/>
      <c r="V26"/>
      <c r="X26"/>
      <c r="Y26"/>
      <c r="Z26"/>
      <c r="AB26"/>
      <c r="AC26"/>
      <c r="AD26"/>
      <c r="AF26"/>
      <c r="AG26"/>
      <c r="AH26"/>
      <c r="AJ26"/>
      <c r="AK26"/>
      <c r="AL26"/>
    </row>
    <row r="27" spans="1:38" ht="9.6" customHeight="1" thickBot="1" x14ac:dyDescent="0.25">
      <c r="A27" s="10"/>
      <c r="B27" s="116">
        <v>43633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2"/>
      <c r="K27" s="17">
        <f t="shared" si="0"/>
        <v>1</v>
      </c>
      <c r="L27" s="17">
        <f t="shared" si="1"/>
        <v>3</v>
      </c>
      <c r="M27" s="71"/>
      <c r="N27" s="72"/>
      <c r="O27" s="71"/>
      <c r="P27" s="73"/>
      <c r="Q27" s="73"/>
      <c r="T27"/>
      <c r="U27"/>
      <c r="V27"/>
      <c r="X27"/>
      <c r="Y27"/>
      <c r="Z27"/>
      <c r="AB27"/>
      <c r="AC27"/>
      <c r="AD27"/>
      <c r="AF27"/>
      <c r="AG27"/>
      <c r="AH27"/>
      <c r="AJ27"/>
      <c r="AK27"/>
      <c r="AL27"/>
    </row>
    <row r="28" spans="1:38" ht="9.6" customHeight="1" thickBot="1" x14ac:dyDescent="0.25">
      <c r="A28" s="10"/>
      <c r="B28" s="116">
        <v>43633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2"/>
      <c r="K28" s="17">
        <f t="shared" si="0"/>
        <v>1</v>
      </c>
      <c r="L28" s="17">
        <f t="shared" si="1"/>
        <v>3</v>
      </c>
      <c r="M28" s="71"/>
      <c r="N28" s="72"/>
      <c r="O28" s="71"/>
      <c r="P28" s="73"/>
      <c r="Q28" s="73"/>
      <c r="T28"/>
      <c r="U28"/>
      <c r="V28"/>
      <c r="X28"/>
      <c r="Y28"/>
      <c r="Z28"/>
      <c r="AB28"/>
      <c r="AC28"/>
      <c r="AD28"/>
      <c r="AF28"/>
      <c r="AG28"/>
      <c r="AH28"/>
      <c r="AJ28"/>
      <c r="AK28"/>
      <c r="AL28"/>
    </row>
    <row r="29" spans="1:38" ht="9.6" customHeight="1" thickBot="1" x14ac:dyDescent="0.25">
      <c r="A29" s="10"/>
      <c r="B29" s="116">
        <v>43636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2"/>
      <c r="K29" s="17">
        <f t="shared" si="0"/>
        <v>1</v>
      </c>
      <c r="L29" s="17">
        <f t="shared" si="1"/>
        <v>3</v>
      </c>
      <c r="M29" s="71"/>
      <c r="N29" s="72"/>
      <c r="O29" s="71"/>
      <c r="P29" s="73"/>
      <c r="Q29" s="73"/>
      <c r="T29"/>
      <c r="U29"/>
      <c r="V29"/>
      <c r="X29"/>
      <c r="Y29"/>
      <c r="Z29"/>
      <c r="AB29"/>
      <c r="AC29"/>
      <c r="AD29"/>
      <c r="AF29"/>
      <c r="AG29"/>
      <c r="AH29"/>
      <c r="AJ29"/>
      <c r="AK29"/>
      <c r="AL29"/>
    </row>
    <row r="30" spans="1:38" ht="9.6" customHeight="1" thickBot="1" x14ac:dyDescent="0.25">
      <c r="A30" s="10"/>
      <c r="B30" s="116">
        <v>43637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2"/>
      <c r="K30" s="17">
        <f t="shared" si="0"/>
        <v>1</v>
      </c>
      <c r="L30" s="17">
        <f t="shared" si="1"/>
        <v>3</v>
      </c>
      <c r="M30" s="71"/>
      <c r="N30" s="72"/>
      <c r="O30" s="71"/>
      <c r="P30" s="73"/>
      <c r="Q30" s="73"/>
      <c r="T30"/>
      <c r="U30"/>
      <c r="V30"/>
      <c r="X30"/>
      <c r="Y30"/>
      <c r="Z30"/>
      <c r="AB30"/>
      <c r="AC30"/>
      <c r="AD30"/>
      <c r="AF30"/>
      <c r="AG30"/>
      <c r="AH30"/>
      <c r="AJ30"/>
      <c r="AK30"/>
      <c r="AL30"/>
    </row>
    <row r="31" spans="1:38" ht="9.6" customHeight="1" thickBot="1" x14ac:dyDescent="0.25">
      <c r="A31" s="10"/>
      <c r="B31" s="116">
        <v>43641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2"/>
      <c r="K31" s="17">
        <f t="shared" si="0"/>
        <v>1</v>
      </c>
      <c r="L31" s="17">
        <f t="shared" si="1"/>
        <v>3</v>
      </c>
      <c r="M31" s="71"/>
      <c r="N31" s="72"/>
      <c r="O31" s="71"/>
      <c r="P31" s="73"/>
      <c r="Q31" s="73"/>
      <c r="T31"/>
      <c r="U31"/>
      <c r="V31"/>
      <c r="X31"/>
      <c r="Y31"/>
      <c r="Z31"/>
      <c r="AB31"/>
      <c r="AC31"/>
      <c r="AD31"/>
      <c r="AF31"/>
      <c r="AG31"/>
      <c r="AH31"/>
      <c r="AJ31"/>
      <c r="AK31"/>
      <c r="AL31"/>
    </row>
    <row r="32" spans="1:38" ht="9.6" customHeight="1" thickBot="1" x14ac:dyDescent="0.25">
      <c r="A32" s="10"/>
      <c r="B32" s="116">
        <v>43643</v>
      </c>
      <c r="C32" s="117">
        <v>0</v>
      </c>
      <c r="D32" s="117">
        <v>0</v>
      </c>
      <c r="E32" s="117">
        <v>0</v>
      </c>
      <c r="F32" s="117">
        <v>0</v>
      </c>
      <c r="G32" s="117">
        <v>0</v>
      </c>
      <c r="H32" s="117">
        <v>0</v>
      </c>
      <c r="I32" s="117">
        <v>0</v>
      </c>
      <c r="J32" s="12"/>
      <c r="K32" s="17">
        <f t="shared" si="0"/>
        <v>1</v>
      </c>
      <c r="L32" s="17">
        <f t="shared" si="1"/>
        <v>3</v>
      </c>
      <c r="M32" s="71"/>
      <c r="N32" s="72"/>
      <c r="O32" s="71"/>
      <c r="P32" s="73"/>
      <c r="Q32" s="73"/>
      <c r="T32"/>
      <c r="U32"/>
      <c r="V32"/>
      <c r="X32"/>
      <c r="Y32"/>
      <c r="Z32"/>
      <c r="AB32"/>
      <c r="AC32"/>
      <c r="AD32"/>
      <c r="AF32"/>
      <c r="AG32"/>
      <c r="AH32"/>
      <c r="AJ32"/>
      <c r="AK32"/>
      <c r="AL32"/>
    </row>
    <row r="33" spans="1:38" ht="9.6" customHeight="1" x14ac:dyDescent="0.2">
      <c r="A33" s="10"/>
      <c r="B33" s="118">
        <v>43651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"/>
      <c r="K33" s="17">
        <f t="shared" si="0"/>
        <v>1</v>
      </c>
      <c r="L33" s="17">
        <f t="shared" si="1"/>
        <v>3</v>
      </c>
      <c r="M33" s="71"/>
      <c r="N33" s="72"/>
      <c r="O33" s="71"/>
      <c r="P33" s="73"/>
      <c r="Q33" s="73"/>
      <c r="T33"/>
      <c r="U33"/>
      <c r="V33"/>
      <c r="X33"/>
      <c r="Y33"/>
      <c r="Z33"/>
      <c r="AB33"/>
      <c r="AC33"/>
      <c r="AD33"/>
      <c r="AF33"/>
      <c r="AG33"/>
      <c r="AH33"/>
      <c r="AJ33"/>
      <c r="AK33"/>
      <c r="AL33"/>
    </row>
    <row r="34" spans="1:38" ht="9.6" customHeight="1" x14ac:dyDescent="0.2">
      <c r="A34" s="10"/>
      <c r="B34" s="118">
        <v>43655</v>
      </c>
      <c r="C34" s="125">
        <v>0</v>
      </c>
      <c r="D34" s="125">
        <v>0</v>
      </c>
      <c r="E34" s="125">
        <v>1</v>
      </c>
      <c r="F34" s="125">
        <v>0</v>
      </c>
      <c r="G34" s="125">
        <v>0</v>
      </c>
      <c r="H34" s="125">
        <v>0</v>
      </c>
      <c r="I34" s="125">
        <v>0</v>
      </c>
      <c r="J34" s="12"/>
      <c r="K34" s="17">
        <f t="shared" si="0"/>
        <v>1</v>
      </c>
      <c r="L34" s="17">
        <f t="shared" si="1"/>
        <v>3</v>
      </c>
      <c r="M34" s="71"/>
      <c r="N34" s="72"/>
      <c r="O34" s="71"/>
      <c r="P34" s="73"/>
      <c r="Q34" s="73"/>
      <c r="T34"/>
      <c r="U34"/>
      <c r="V34"/>
      <c r="X34"/>
      <c r="Y34"/>
      <c r="Z34"/>
      <c r="AB34"/>
      <c r="AC34"/>
      <c r="AD34"/>
      <c r="AF34"/>
      <c r="AG34"/>
      <c r="AH34"/>
      <c r="AJ34"/>
      <c r="AK34"/>
      <c r="AL34"/>
    </row>
    <row r="35" spans="1:38" ht="9.6" customHeight="1" x14ac:dyDescent="0.2">
      <c r="A35" s="10"/>
      <c r="B35" s="118">
        <v>43658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"/>
      <c r="K35" s="17">
        <f t="shared" si="0"/>
        <v>1</v>
      </c>
      <c r="L35" s="17">
        <f t="shared" si="1"/>
        <v>3</v>
      </c>
      <c r="M35" s="71"/>
      <c r="N35" s="72"/>
      <c r="O35" s="71"/>
      <c r="P35" s="73"/>
      <c r="Q35" s="73"/>
      <c r="T35"/>
      <c r="U35"/>
      <c r="V35"/>
      <c r="X35"/>
      <c r="Y35"/>
      <c r="Z35"/>
      <c r="AB35"/>
      <c r="AC35"/>
      <c r="AD35"/>
      <c r="AF35"/>
      <c r="AG35"/>
      <c r="AH35"/>
      <c r="AJ35"/>
      <c r="AK35"/>
      <c r="AL35"/>
    </row>
    <row r="36" spans="1:38" ht="9.6" customHeight="1" x14ac:dyDescent="0.2">
      <c r="A36" s="10"/>
      <c r="B36" s="118">
        <v>43662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"/>
      <c r="K36" s="17">
        <f t="shared" si="0"/>
        <v>1</v>
      </c>
      <c r="L36" s="17">
        <f t="shared" si="1"/>
        <v>3</v>
      </c>
      <c r="M36" s="71"/>
      <c r="N36" s="72"/>
      <c r="O36" s="71"/>
      <c r="P36" s="73"/>
      <c r="Q36" s="73"/>
      <c r="T36"/>
      <c r="U36"/>
      <c r="V36"/>
      <c r="X36"/>
      <c r="Y36"/>
      <c r="Z36"/>
      <c r="AB36"/>
      <c r="AC36"/>
      <c r="AD36"/>
      <c r="AF36"/>
      <c r="AG36"/>
      <c r="AH36"/>
      <c r="AJ36"/>
      <c r="AK36"/>
      <c r="AL36"/>
    </row>
    <row r="37" spans="1:38" ht="9.6" customHeight="1" x14ac:dyDescent="0.2">
      <c r="A37" s="10"/>
      <c r="B37" s="118">
        <v>43664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"/>
      <c r="K37" s="17">
        <f t="shared" si="0"/>
        <v>1</v>
      </c>
      <c r="L37" s="17">
        <f t="shared" si="1"/>
        <v>3</v>
      </c>
      <c r="M37" s="71"/>
      <c r="N37" s="72"/>
      <c r="O37" s="71"/>
      <c r="P37" s="73"/>
      <c r="Q37" s="73"/>
      <c r="T37"/>
      <c r="U37"/>
      <c r="V37"/>
      <c r="X37"/>
      <c r="Y37"/>
      <c r="Z37"/>
      <c r="AB37"/>
      <c r="AC37"/>
      <c r="AD37"/>
      <c r="AF37"/>
      <c r="AG37"/>
      <c r="AH37"/>
      <c r="AJ37"/>
      <c r="AK37"/>
      <c r="AL37"/>
    </row>
    <row r="38" spans="1:38" ht="9.6" customHeight="1" x14ac:dyDescent="0.2">
      <c r="A38" s="10"/>
      <c r="B38" s="118">
        <v>43668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"/>
      <c r="K38" s="17">
        <f t="shared" si="0"/>
        <v>1</v>
      </c>
      <c r="L38" s="17">
        <f t="shared" si="1"/>
        <v>3</v>
      </c>
      <c r="M38" s="71"/>
      <c r="N38" s="72"/>
      <c r="O38" s="71"/>
      <c r="P38" s="73"/>
      <c r="Q38" s="73"/>
      <c r="T38"/>
      <c r="U38"/>
      <c r="V38"/>
      <c r="X38"/>
      <c r="Y38"/>
      <c r="Z38"/>
      <c r="AB38"/>
      <c r="AC38"/>
      <c r="AD38"/>
      <c r="AF38"/>
      <c r="AG38"/>
      <c r="AH38"/>
      <c r="AJ38"/>
      <c r="AK38"/>
      <c r="AL38"/>
    </row>
    <row r="39" spans="1:38" ht="9.6" customHeight="1" x14ac:dyDescent="0.2">
      <c r="A39" s="10"/>
      <c r="B39" s="118">
        <v>43673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"/>
      <c r="K39" s="17">
        <f t="shared" si="0"/>
        <v>1</v>
      </c>
      <c r="L39" s="17">
        <f t="shared" si="1"/>
        <v>3</v>
      </c>
      <c r="M39" s="71"/>
      <c r="N39" s="72"/>
      <c r="O39" s="71"/>
      <c r="P39" s="73"/>
      <c r="Q39" s="73"/>
      <c r="T39"/>
      <c r="U39"/>
      <c r="V39"/>
      <c r="X39"/>
      <c r="Y39"/>
      <c r="Z39"/>
      <c r="AB39"/>
      <c r="AC39"/>
      <c r="AD39"/>
      <c r="AF39"/>
      <c r="AG39"/>
      <c r="AH39"/>
      <c r="AJ39"/>
      <c r="AK39"/>
      <c r="AL39"/>
    </row>
    <row r="40" spans="1:38" ht="9.6" customHeight="1" x14ac:dyDescent="0.2">
      <c r="A40" s="10"/>
      <c r="B40" s="118">
        <v>43676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"/>
      <c r="K40" s="17">
        <f t="shared" si="0"/>
        <v>1</v>
      </c>
      <c r="L40" s="17">
        <f t="shared" si="1"/>
        <v>3</v>
      </c>
      <c r="M40" s="71"/>
      <c r="N40" s="72"/>
      <c r="O40" s="71"/>
      <c r="P40" s="73"/>
      <c r="Q40" s="73"/>
      <c r="T40"/>
      <c r="U40"/>
      <c r="V40"/>
      <c r="X40"/>
      <c r="Y40"/>
      <c r="Z40"/>
      <c r="AB40"/>
      <c r="AC40"/>
      <c r="AD40"/>
      <c r="AF40"/>
      <c r="AG40"/>
      <c r="AH40"/>
      <c r="AJ40"/>
      <c r="AK40"/>
      <c r="AL40"/>
    </row>
    <row r="41" spans="1:38" ht="9.6" customHeight="1" x14ac:dyDescent="0.2">
      <c r="A41" s="10"/>
      <c r="B41" s="118">
        <v>43678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12"/>
      <c r="K41" s="17">
        <f t="shared" si="0"/>
        <v>1</v>
      </c>
      <c r="L41" s="17">
        <f t="shared" si="1"/>
        <v>3</v>
      </c>
      <c r="M41" s="71"/>
      <c r="N41" s="72"/>
      <c r="O41" s="71"/>
      <c r="P41" s="73"/>
      <c r="Q41" s="73"/>
      <c r="T41"/>
      <c r="U41"/>
      <c r="V41"/>
      <c r="X41"/>
      <c r="Y41"/>
      <c r="Z41"/>
      <c r="AB41"/>
      <c r="AC41"/>
      <c r="AD41"/>
      <c r="AF41"/>
      <c r="AG41"/>
      <c r="AH41"/>
      <c r="AJ41"/>
      <c r="AK41"/>
      <c r="AL41"/>
    </row>
    <row r="42" spans="1:38" ht="9.6" customHeight="1" x14ac:dyDescent="0.2">
      <c r="A42" s="10"/>
      <c r="B42" s="118">
        <v>43679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12"/>
      <c r="K42" s="17">
        <f t="shared" si="0"/>
        <v>1</v>
      </c>
      <c r="L42" s="17">
        <f t="shared" si="1"/>
        <v>3</v>
      </c>
      <c r="M42" s="71"/>
      <c r="N42" s="72"/>
      <c r="O42" s="71"/>
      <c r="P42" s="73"/>
      <c r="Q42" s="73"/>
      <c r="T42"/>
      <c r="U42"/>
      <c r="V42"/>
      <c r="X42"/>
      <c r="Y42"/>
      <c r="Z42"/>
      <c r="AB42"/>
      <c r="AC42"/>
      <c r="AD42"/>
      <c r="AF42"/>
      <c r="AG42"/>
      <c r="AH42"/>
      <c r="AJ42"/>
      <c r="AK42"/>
      <c r="AL42"/>
    </row>
    <row r="43" spans="1:38" ht="9.6" customHeight="1" x14ac:dyDescent="0.2">
      <c r="A43" s="10"/>
      <c r="B43" s="118">
        <v>43687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12"/>
      <c r="K43" s="17">
        <f t="shared" si="0"/>
        <v>1</v>
      </c>
      <c r="L43" s="17">
        <f t="shared" si="1"/>
        <v>3</v>
      </c>
      <c r="M43" s="71"/>
      <c r="N43" s="72"/>
      <c r="O43" s="71"/>
      <c r="P43" s="73"/>
      <c r="Q43" s="73"/>
      <c r="T43"/>
      <c r="U43"/>
      <c r="V43"/>
      <c r="X43"/>
      <c r="Y43"/>
      <c r="Z43"/>
      <c r="AB43"/>
      <c r="AC43"/>
      <c r="AD43"/>
      <c r="AF43"/>
      <c r="AG43"/>
      <c r="AH43"/>
      <c r="AJ43"/>
      <c r="AK43"/>
      <c r="AL43"/>
    </row>
    <row r="44" spans="1:38" ht="9.6" customHeight="1" x14ac:dyDescent="0.2">
      <c r="A44" s="10"/>
      <c r="B44" s="118">
        <v>43692</v>
      </c>
      <c r="C44" s="88">
        <v>1</v>
      </c>
      <c r="D44" s="88">
        <v>0</v>
      </c>
      <c r="E44" s="88">
        <v>0</v>
      </c>
      <c r="F44" s="88">
        <v>0</v>
      </c>
      <c r="G44" s="88">
        <v>0</v>
      </c>
      <c r="H44" s="88">
        <v>0</v>
      </c>
      <c r="I44" s="88">
        <v>0</v>
      </c>
      <c r="J44" s="12"/>
      <c r="K44" s="17">
        <f t="shared" si="0"/>
        <v>1</v>
      </c>
      <c r="L44" s="17">
        <f t="shared" si="1"/>
        <v>3</v>
      </c>
      <c r="M44" s="71"/>
      <c r="N44" s="72"/>
      <c r="O44" s="71"/>
      <c r="P44" s="73"/>
      <c r="Q44" s="73"/>
      <c r="T44"/>
      <c r="U44"/>
      <c r="V44"/>
      <c r="X44"/>
      <c r="Y44"/>
      <c r="Z44"/>
      <c r="AB44"/>
      <c r="AC44"/>
      <c r="AD44"/>
      <c r="AF44"/>
      <c r="AG44"/>
      <c r="AH44"/>
      <c r="AJ44"/>
      <c r="AK44"/>
      <c r="AL44"/>
    </row>
    <row r="45" spans="1:38" ht="9.6" customHeight="1" x14ac:dyDescent="0.2">
      <c r="A45" s="10"/>
      <c r="B45" s="118">
        <v>43694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12"/>
      <c r="K45" s="17">
        <f t="shared" si="0"/>
        <v>1</v>
      </c>
      <c r="L45" s="17">
        <f t="shared" si="1"/>
        <v>3</v>
      </c>
      <c r="M45" s="71"/>
      <c r="N45" s="72"/>
      <c r="O45" s="71"/>
      <c r="P45" s="73"/>
      <c r="Q45" s="73"/>
      <c r="T45"/>
      <c r="U45"/>
      <c r="V45"/>
      <c r="X45"/>
      <c r="Y45"/>
      <c r="Z45"/>
      <c r="AB45"/>
      <c r="AC45"/>
      <c r="AD45"/>
      <c r="AF45"/>
      <c r="AG45"/>
      <c r="AH45"/>
      <c r="AJ45"/>
      <c r="AK45"/>
      <c r="AL45"/>
    </row>
    <row r="46" spans="1:38" ht="9.6" customHeight="1" x14ac:dyDescent="0.2">
      <c r="A46" s="10"/>
      <c r="B46" s="118">
        <v>43704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12"/>
      <c r="K46" s="17">
        <f t="shared" si="0"/>
        <v>1</v>
      </c>
      <c r="L46" s="17">
        <f t="shared" si="1"/>
        <v>3</v>
      </c>
      <c r="M46" s="71"/>
      <c r="N46" s="72"/>
      <c r="O46" s="71"/>
      <c r="P46" s="73"/>
      <c r="Q46" s="73"/>
      <c r="T46"/>
      <c r="U46"/>
      <c r="V46"/>
      <c r="X46"/>
      <c r="Y46"/>
      <c r="Z46"/>
      <c r="AB46"/>
      <c r="AC46"/>
      <c r="AD46"/>
      <c r="AF46"/>
      <c r="AG46"/>
      <c r="AH46"/>
      <c r="AJ46"/>
      <c r="AK46"/>
      <c r="AL46"/>
    </row>
    <row r="47" spans="1:38" ht="9.6" customHeight="1" x14ac:dyDescent="0.2">
      <c r="A47" s="10"/>
      <c r="B47" s="118">
        <v>43706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0</v>
      </c>
      <c r="I47" s="88">
        <v>0</v>
      </c>
      <c r="J47" s="12"/>
      <c r="K47" s="17">
        <f t="shared" si="0"/>
        <v>1</v>
      </c>
      <c r="L47" s="17">
        <f t="shared" si="1"/>
        <v>3</v>
      </c>
      <c r="M47" s="71"/>
      <c r="N47" s="72"/>
      <c r="O47" s="71"/>
      <c r="P47" s="73"/>
      <c r="Q47" s="73"/>
      <c r="T47"/>
      <c r="U47"/>
      <c r="V47"/>
      <c r="X47"/>
      <c r="Y47"/>
      <c r="Z47"/>
      <c r="AB47"/>
      <c r="AC47"/>
      <c r="AD47"/>
      <c r="AF47"/>
      <c r="AG47"/>
      <c r="AH47"/>
      <c r="AJ47"/>
      <c r="AK47"/>
      <c r="AL47"/>
    </row>
    <row r="48" spans="1:38" ht="9.6" customHeight="1" x14ac:dyDescent="0.2">
      <c r="A48" s="10"/>
      <c r="B48" s="118">
        <v>43708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12"/>
      <c r="K48" s="17">
        <f t="shared" si="0"/>
        <v>1</v>
      </c>
      <c r="L48" s="17">
        <f t="shared" si="1"/>
        <v>3</v>
      </c>
      <c r="M48" s="71"/>
      <c r="N48" s="72"/>
      <c r="O48" s="71"/>
      <c r="P48" s="73"/>
      <c r="Q48" s="73"/>
      <c r="T48"/>
      <c r="U48"/>
      <c r="V48"/>
      <c r="X48"/>
      <c r="Y48"/>
      <c r="Z48"/>
      <c r="AB48"/>
      <c r="AC48"/>
      <c r="AD48"/>
      <c r="AF48"/>
      <c r="AG48"/>
      <c r="AH48"/>
      <c r="AJ48"/>
      <c r="AK48"/>
      <c r="AL48"/>
    </row>
    <row r="49" spans="1:38" ht="9.6" customHeight="1" x14ac:dyDescent="0.2">
      <c r="A49" s="10"/>
      <c r="B49" s="118">
        <v>43710</v>
      </c>
      <c r="C49" s="125">
        <v>0</v>
      </c>
      <c r="D49" s="125">
        <v>0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"/>
      <c r="K49" s="17">
        <f t="shared" si="0"/>
        <v>1</v>
      </c>
      <c r="L49" s="17">
        <f t="shared" si="1"/>
        <v>3</v>
      </c>
      <c r="M49" s="71"/>
      <c r="N49" s="72"/>
      <c r="O49" s="71"/>
      <c r="P49" s="73"/>
      <c r="Q49" s="73"/>
      <c r="T49"/>
      <c r="U49"/>
      <c r="V49"/>
      <c r="X49"/>
      <c r="Y49"/>
      <c r="Z49"/>
      <c r="AB49"/>
      <c r="AC49"/>
      <c r="AD49"/>
      <c r="AF49"/>
      <c r="AG49"/>
      <c r="AH49"/>
      <c r="AJ49"/>
      <c r="AK49"/>
      <c r="AL49"/>
    </row>
    <row r="50" spans="1:38" ht="9.6" customHeight="1" x14ac:dyDescent="0.2">
      <c r="A50" s="10"/>
      <c r="B50" s="118">
        <v>43713</v>
      </c>
      <c r="C50" s="125">
        <v>0</v>
      </c>
      <c r="D50" s="125">
        <v>0</v>
      </c>
      <c r="E50" s="125">
        <v>1</v>
      </c>
      <c r="F50" s="125">
        <v>0</v>
      </c>
      <c r="G50" s="125">
        <v>0</v>
      </c>
      <c r="H50" s="125">
        <v>0</v>
      </c>
      <c r="I50" s="125">
        <v>0</v>
      </c>
      <c r="J50" s="12"/>
      <c r="K50" s="17">
        <f t="shared" si="0"/>
        <v>1</v>
      </c>
      <c r="L50" s="17">
        <f t="shared" si="1"/>
        <v>3</v>
      </c>
      <c r="M50" s="71"/>
      <c r="N50" s="72"/>
      <c r="O50" s="71"/>
      <c r="P50" s="73"/>
      <c r="Q50" s="73"/>
      <c r="T50"/>
      <c r="U50"/>
      <c r="V50"/>
      <c r="X50"/>
      <c r="Y50"/>
      <c r="Z50"/>
      <c r="AB50"/>
      <c r="AC50"/>
      <c r="AD50"/>
      <c r="AF50"/>
      <c r="AG50"/>
      <c r="AH50"/>
      <c r="AJ50"/>
      <c r="AK50"/>
      <c r="AL50"/>
    </row>
    <row r="51" spans="1:38" ht="9.6" customHeight="1" x14ac:dyDescent="0.2">
      <c r="A51" s="10"/>
      <c r="B51" s="118">
        <v>43715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"/>
      <c r="K51" s="17">
        <f t="shared" si="0"/>
        <v>1</v>
      </c>
      <c r="L51" s="17">
        <f t="shared" si="1"/>
        <v>3</v>
      </c>
      <c r="M51" s="71"/>
      <c r="N51" s="72"/>
      <c r="O51" s="71"/>
      <c r="P51" s="73"/>
      <c r="Q51" s="73"/>
      <c r="T51"/>
      <c r="U51"/>
      <c r="V51"/>
      <c r="X51"/>
      <c r="Y51"/>
      <c r="Z51"/>
      <c r="AB51"/>
      <c r="AC51"/>
      <c r="AD51"/>
      <c r="AF51"/>
      <c r="AG51"/>
      <c r="AH51"/>
      <c r="AJ51"/>
      <c r="AK51"/>
      <c r="AL51"/>
    </row>
    <row r="52" spans="1:38" ht="9.6" customHeight="1" x14ac:dyDescent="0.2">
      <c r="A52" s="10"/>
      <c r="B52" s="118">
        <v>43716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"/>
      <c r="K52" s="17">
        <f t="shared" si="0"/>
        <v>1</v>
      </c>
      <c r="L52" s="17">
        <f t="shared" si="1"/>
        <v>3</v>
      </c>
      <c r="M52" s="71"/>
      <c r="N52" s="72"/>
      <c r="O52" s="71"/>
      <c r="P52" s="73"/>
      <c r="Q52" s="73"/>
      <c r="T52"/>
      <c r="U52"/>
      <c r="V52"/>
      <c r="X52"/>
      <c r="Y52"/>
      <c r="Z52"/>
      <c r="AB52"/>
      <c r="AC52"/>
      <c r="AD52"/>
      <c r="AF52"/>
      <c r="AG52"/>
      <c r="AH52"/>
      <c r="AJ52"/>
      <c r="AK52"/>
      <c r="AL52"/>
    </row>
    <row r="53" spans="1:38" ht="9.6" customHeight="1" x14ac:dyDescent="0.2">
      <c r="A53" s="10"/>
      <c r="B53" s="118">
        <v>43721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"/>
      <c r="K53" s="17">
        <f t="shared" si="0"/>
        <v>1</v>
      </c>
      <c r="L53" s="17">
        <f t="shared" si="1"/>
        <v>3</v>
      </c>
      <c r="M53" s="71"/>
      <c r="N53" s="72"/>
      <c r="O53" s="71"/>
      <c r="P53" s="73"/>
      <c r="Q53" s="73"/>
      <c r="T53"/>
      <c r="U53"/>
      <c r="V53"/>
      <c r="X53"/>
      <c r="Y53"/>
      <c r="Z53"/>
      <c r="AB53"/>
      <c r="AC53"/>
      <c r="AD53"/>
      <c r="AF53"/>
      <c r="AG53"/>
      <c r="AH53"/>
      <c r="AJ53"/>
      <c r="AK53"/>
      <c r="AL53"/>
    </row>
    <row r="54" spans="1:38" ht="9.6" customHeight="1" x14ac:dyDescent="0.2">
      <c r="A54" s="10"/>
      <c r="B54" s="118">
        <v>43723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"/>
      <c r="K54" s="17">
        <f t="shared" si="0"/>
        <v>1</v>
      </c>
      <c r="L54" s="17">
        <f t="shared" si="1"/>
        <v>3</v>
      </c>
      <c r="M54" s="71"/>
      <c r="N54" s="72"/>
      <c r="O54" s="71"/>
      <c r="P54" s="73"/>
      <c r="Q54" s="73"/>
      <c r="T54"/>
      <c r="U54"/>
      <c r="V54"/>
      <c r="X54"/>
      <c r="Y54"/>
      <c r="Z54"/>
      <c r="AB54"/>
      <c r="AC54"/>
      <c r="AD54"/>
      <c r="AF54"/>
      <c r="AG54"/>
      <c r="AH54"/>
      <c r="AJ54"/>
      <c r="AK54"/>
      <c r="AL54"/>
    </row>
    <row r="55" spans="1:38" ht="9.6" customHeight="1" x14ac:dyDescent="0.2">
      <c r="A55" s="10"/>
      <c r="B55" s="118">
        <v>43726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"/>
      <c r="K55" s="17">
        <f t="shared" si="0"/>
        <v>1</v>
      </c>
      <c r="L55" s="17">
        <f t="shared" si="1"/>
        <v>3</v>
      </c>
      <c r="M55" s="71"/>
      <c r="N55" s="72"/>
      <c r="O55" s="71"/>
      <c r="P55" s="73"/>
      <c r="Q55" s="73"/>
      <c r="T55"/>
      <c r="U55"/>
      <c r="V55"/>
      <c r="X55"/>
      <c r="Y55"/>
      <c r="Z55"/>
      <c r="AB55"/>
      <c r="AC55"/>
      <c r="AD55"/>
      <c r="AF55"/>
      <c r="AG55"/>
      <c r="AH55"/>
      <c r="AJ55"/>
      <c r="AK55"/>
      <c r="AL55"/>
    </row>
    <row r="56" spans="1:38" ht="9.6" customHeight="1" x14ac:dyDescent="0.2">
      <c r="A56" s="10"/>
      <c r="B56" s="118">
        <v>43726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"/>
      <c r="K56" s="17">
        <f t="shared" si="0"/>
        <v>1</v>
      </c>
      <c r="L56" s="17">
        <f t="shared" si="1"/>
        <v>3</v>
      </c>
      <c r="M56" s="71"/>
      <c r="N56" s="72"/>
      <c r="O56" s="71"/>
      <c r="P56" s="73"/>
      <c r="Q56" s="73"/>
      <c r="T56"/>
      <c r="U56"/>
      <c r="V56"/>
      <c r="X56"/>
      <c r="Y56"/>
      <c r="Z56"/>
      <c r="AB56"/>
      <c r="AC56"/>
      <c r="AD56"/>
      <c r="AF56"/>
      <c r="AG56"/>
      <c r="AH56"/>
      <c r="AJ56"/>
      <c r="AK56"/>
      <c r="AL56"/>
    </row>
    <row r="57" spans="1:38" ht="9.6" customHeight="1" x14ac:dyDescent="0.2">
      <c r="A57" s="10"/>
      <c r="B57" s="118">
        <v>43729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"/>
      <c r="K57" s="17">
        <f t="shared" si="0"/>
        <v>1</v>
      </c>
      <c r="L57" s="17">
        <f t="shared" si="1"/>
        <v>3</v>
      </c>
      <c r="M57" s="71"/>
      <c r="N57" s="72"/>
      <c r="O57" s="71"/>
      <c r="P57" s="73"/>
      <c r="Q57" s="73"/>
      <c r="T57"/>
      <c r="U57"/>
      <c r="V57"/>
      <c r="X57"/>
      <c r="Y57"/>
      <c r="Z57"/>
      <c r="AB57"/>
      <c r="AC57"/>
      <c r="AD57"/>
      <c r="AF57"/>
      <c r="AG57"/>
      <c r="AH57"/>
      <c r="AJ57"/>
      <c r="AK57"/>
      <c r="AL57"/>
    </row>
    <row r="58" spans="1:38" ht="9.6" customHeight="1" x14ac:dyDescent="0.2">
      <c r="A58" s="10"/>
      <c r="B58" s="118">
        <v>43729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"/>
      <c r="K58" s="17">
        <f t="shared" si="0"/>
        <v>1</v>
      </c>
      <c r="L58" s="17">
        <f t="shared" si="1"/>
        <v>3</v>
      </c>
      <c r="M58" s="71"/>
      <c r="N58" s="72"/>
      <c r="O58" s="71"/>
      <c r="P58" s="73"/>
      <c r="Q58" s="73"/>
      <c r="T58"/>
      <c r="U58"/>
      <c r="V58"/>
      <c r="X58"/>
      <c r="Y58"/>
      <c r="Z58"/>
      <c r="AB58"/>
      <c r="AC58"/>
      <c r="AD58"/>
      <c r="AF58"/>
      <c r="AG58"/>
      <c r="AH58"/>
      <c r="AJ58"/>
      <c r="AK58"/>
      <c r="AL58"/>
    </row>
    <row r="59" spans="1:38" ht="9.6" customHeight="1" x14ac:dyDescent="0.2">
      <c r="A59" s="10"/>
      <c r="B59" s="118">
        <v>43731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"/>
      <c r="K59" s="17">
        <f t="shared" si="0"/>
        <v>1</v>
      </c>
      <c r="L59" s="17">
        <f t="shared" si="1"/>
        <v>3</v>
      </c>
      <c r="M59" s="71"/>
      <c r="N59" s="72"/>
      <c r="O59" s="71"/>
      <c r="P59" s="73"/>
      <c r="Q59" s="73"/>
      <c r="T59"/>
      <c r="U59"/>
      <c r="V59"/>
      <c r="X59"/>
      <c r="Y59"/>
      <c r="Z59"/>
      <c r="AB59"/>
      <c r="AC59"/>
      <c r="AD59"/>
      <c r="AF59"/>
      <c r="AG59"/>
      <c r="AH59"/>
      <c r="AJ59"/>
      <c r="AK59"/>
      <c r="AL59"/>
    </row>
    <row r="60" spans="1:38" ht="9.6" customHeight="1" x14ac:dyDescent="0.2">
      <c r="A60" s="10"/>
      <c r="B60" s="118">
        <v>43732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"/>
      <c r="K60" s="17">
        <f t="shared" si="0"/>
        <v>1</v>
      </c>
      <c r="L60" s="17">
        <f t="shared" si="1"/>
        <v>3</v>
      </c>
      <c r="M60" s="71"/>
      <c r="N60" s="72"/>
      <c r="O60" s="71"/>
      <c r="P60" s="73"/>
      <c r="Q60" s="73"/>
      <c r="T60"/>
      <c r="U60"/>
      <c r="V60"/>
      <c r="X60"/>
      <c r="Y60"/>
      <c r="Z60"/>
      <c r="AB60"/>
      <c r="AC60"/>
      <c r="AD60"/>
      <c r="AF60"/>
      <c r="AG60"/>
      <c r="AH60"/>
      <c r="AJ60"/>
      <c r="AK60"/>
      <c r="AL60"/>
    </row>
    <row r="61" spans="1:38" ht="9.6" customHeight="1" x14ac:dyDescent="0.2">
      <c r="A61" s="10"/>
      <c r="B61" s="118">
        <v>43734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"/>
      <c r="K61" s="17">
        <f t="shared" si="0"/>
        <v>1</v>
      </c>
      <c r="L61" s="17">
        <f t="shared" si="1"/>
        <v>3</v>
      </c>
      <c r="M61" s="71"/>
      <c r="N61" s="72"/>
      <c r="O61" s="71"/>
      <c r="P61" s="73"/>
      <c r="Q61" s="73"/>
      <c r="T61"/>
      <c r="U61"/>
      <c r="V61"/>
      <c r="X61"/>
      <c r="Y61"/>
      <c r="Z61"/>
      <c r="AB61"/>
      <c r="AC61"/>
      <c r="AD61"/>
      <c r="AF61"/>
      <c r="AG61"/>
      <c r="AH61"/>
      <c r="AJ61"/>
      <c r="AK61"/>
      <c r="AL61"/>
    </row>
    <row r="62" spans="1:38" ht="9.6" customHeight="1" x14ac:dyDescent="0.2">
      <c r="A62" s="10"/>
      <c r="B62" s="118">
        <v>43734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"/>
      <c r="K62" s="17">
        <f t="shared" si="0"/>
        <v>1</v>
      </c>
      <c r="L62" s="17">
        <f t="shared" si="1"/>
        <v>3</v>
      </c>
      <c r="M62" s="71"/>
      <c r="N62" s="72"/>
      <c r="O62" s="71"/>
      <c r="P62" s="73"/>
      <c r="Q62" s="73"/>
      <c r="T62"/>
      <c r="U62"/>
      <c r="V62"/>
      <c r="X62"/>
      <c r="Y62"/>
      <c r="Z62"/>
      <c r="AB62"/>
      <c r="AC62"/>
      <c r="AD62"/>
      <c r="AF62"/>
      <c r="AG62"/>
      <c r="AH62"/>
      <c r="AJ62"/>
      <c r="AK62"/>
      <c r="AL62"/>
    </row>
    <row r="63" spans="1:38" ht="9.6" customHeight="1" x14ac:dyDescent="0.2">
      <c r="A63" s="10"/>
      <c r="B63" s="118">
        <v>43735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0</v>
      </c>
      <c r="I63" s="125">
        <v>0</v>
      </c>
      <c r="J63" s="12"/>
      <c r="K63" s="17">
        <f t="shared" si="0"/>
        <v>1</v>
      </c>
      <c r="L63" s="17">
        <f t="shared" si="1"/>
        <v>3</v>
      </c>
      <c r="M63" s="71"/>
      <c r="N63" s="72"/>
      <c r="O63" s="71"/>
      <c r="P63" s="73"/>
      <c r="Q63" s="73"/>
      <c r="T63"/>
      <c r="U63"/>
      <c r="V63"/>
      <c r="X63"/>
      <c r="Y63"/>
      <c r="Z63"/>
      <c r="AB63"/>
      <c r="AC63"/>
      <c r="AD63"/>
      <c r="AF63"/>
      <c r="AG63"/>
      <c r="AH63"/>
      <c r="AJ63"/>
      <c r="AK63"/>
      <c r="AL63"/>
    </row>
    <row r="64" spans="1:38" ht="9.6" customHeight="1" x14ac:dyDescent="0.2">
      <c r="A64" s="10"/>
      <c r="B64" s="118">
        <v>43736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"/>
      <c r="K64" s="17">
        <f t="shared" si="0"/>
        <v>1</v>
      </c>
      <c r="L64" s="17">
        <f t="shared" si="1"/>
        <v>3</v>
      </c>
      <c r="M64" s="71"/>
      <c r="N64" s="72"/>
      <c r="O64" s="71"/>
      <c r="P64" s="73"/>
      <c r="Q64" s="73"/>
      <c r="T64"/>
      <c r="U64"/>
      <c r="V64"/>
      <c r="X64"/>
      <c r="Y64"/>
      <c r="Z64"/>
      <c r="AB64"/>
      <c r="AC64"/>
      <c r="AD64"/>
      <c r="AF64"/>
      <c r="AG64"/>
      <c r="AH64"/>
      <c r="AJ64"/>
      <c r="AK64"/>
      <c r="AL64"/>
    </row>
    <row r="65" spans="1:38" ht="9.6" customHeight="1" x14ac:dyDescent="0.2">
      <c r="A65" s="10"/>
      <c r="B65" s="118">
        <v>43736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"/>
      <c r="K65" s="17">
        <f t="shared" si="0"/>
        <v>1</v>
      </c>
      <c r="L65" s="17">
        <f t="shared" si="1"/>
        <v>3</v>
      </c>
      <c r="M65" s="71"/>
      <c r="N65" s="72"/>
      <c r="O65" s="71"/>
      <c r="P65" s="73"/>
      <c r="Q65" s="73"/>
      <c r="T65"/>
      <c r="U65"/>
      <c r="V65"/>
      <c r="X65"/>
      <c r="Y65"/>
      <c r="Z65"/>
      <c r="AB65"/>
      <c r="AC65"/>
      <c r="AD65"/>
      <c r="AF65"/>
      <c r="AG65"/>
      <c r="AH65"/>
      <c r="AJ65"/>
      <c r="AK65"/>
      <c r="AL65"/>
    </row>
    <row r="66" spans="1:38" ht="9.6" customHeight="1" x14ac:dyDescent="0.2">
      <c r="A66" s="10"/>
      <c r="B66" s="118">
        <v>43737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"/>
      <c r="K66" s="17">
        <f t="shared" si="0"/>
        <v>1</v>
      </c>
      <c r="L66" s="17">
        <f t="shared" si="1"/>
        <v>3</v>
      </c>
      <c r="M66" s="71"/>
      <c r="N66" s="72"/>
      <c r="O66" s="71"/>
      <c r="P66" s="73"/>
      <c r="Q66" s="73"/>
      <c r="T66"/>
      <c r="U66"/>
      <c r="V66"/>
      <c r="X66"/>
      <c r="Y66"/>
      <c r="Z66"/>
      <c r="AB66"/>
      <c r="AC66"/>
      <c r="AD66"/>
      <c r="AF66"/>
      <c r="AG66"/>
      <c r="AH66"/>
      <c r="AJ66"/>
      <c r="AK66"/>
      <c r="AL66"/>
    </row>
    <row r="67" spans="1:38" ht="9.6" customHeight="1" x14ac:dyDescent="0.2">
      <c r="A67" s="10"/>
      <c r="B67" s="118">
        <v>43738</v>
      </c>
      <c r="C67" s="125">
        <v>0</v>
      </c>
      <c r="D67" s="125">
        <v>0</v>
      </c>
      <c r="E67" s="125">
        <v>0</v>
      </c>
      <c r="F67" s="125">
        <v>0</v>
      </c>
      <c r="G67" s="125">
        <v>0</v>
      </c>
      <c r="H67" s="125">
        <v>0</v>
      </c>
      <c r="I67" s="125">
        <v>0</v>
      </c>
      <c r="J67" s="12"/>
      <c r="K67" s="17">
        <f t="shared" si="0"/>
        <v>1</v>
      </c>
      <c r="L67" s="17">
        <f t="shared" si="1"/>
        <v>3</v>
      </c>
      <c r="M67" s="71"/>
      <c r="N67" s="72"/>
      <c r="O67" s="71"/>
      <c r="P67" s="73"/>
      <c r="Q67" s="73"/>
      <c r="T67"/>
      <c r="U67"/>
      <c r="V67"/>
      <c r="X67"/>
      <c r="Y67"/>
      <c r="Z67"/>
      <c r="AB67"/>
      <c r="AC67"/>
      <c r="AD67"/>
      <c r="AF67"/>
      <c r="AG67"/>
      <c r="AH67"/>
      <c r="AJ67"/>
      <c r="AK67"/>
      <c r="AL67"/>
    </row>
    <row r="68" spans="1:38" ht="9.6" customHeight="1" x14ac:dyDescent="0.2">
      <c r="A68" s="10"/>
      <c r="B68" s="118">
        <v>43738</v>
      </c>
      <c r="C68" s="125">
        <v>0</v>
      </c>
      <c r="D68" s="125">
        <v>0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"/>
      <c r="K68" s="17">
        <f t="shared" si="0"/>
        <v>1</v>
      </c>
      <c r="L68" s="17">
        <f t="shared" si="1"/>
        <v>3</v>
      </c>
      <c r="M68" s="71"/>
      <c r="N68" s="72"/>
      <c r="O68" s="71"/>
      <c r="P68" s="73"/>
      <c r="Q68" s="73"/>
      <c r="T68"/>
      <c r="U68"/>
      <c r="V68"/>
      <c r="X68"/>
      <c r="Y68"/>
      <c r="Z68"/>
      <c r="AB68"/>
      <c r="AC68"/>
      <c r="AD68"/>
      <c r="AF68"/>
      <c r="AG68"/>
      <c r="AH68"/>
      <c r="AJ68"/>
      <c r="AK68"/>
      <c r="AL68"/>
    </row>
    <row r="69" spans="1:38" ht="9.6" customHeight="1" x14ac:dyDescent="0.2">
      <c r="A69" s="10"/>
      <c r="B69" s="118">
        <v>43745</v>
      </c>
      <c r="C69" s="125">
        <v>0</v>
      </c>
      <c r="D69" s="125">
        <v>0</v>
      </c>
      <c r="E69" s="125">
        <v>0</v>
      </c>
      <c r="F69" s="125">
        <v>0</v>
      </c>
      <c r="G69" s="125">
        <v>0</v>
      </c>
      <c r="H69" s="125">
        <v>0</v>
      </c>
      <c r="I69" s="125">
        <v>0</v>
      </c>
      <c r="J69" s="12"/>
      <c r="K69" s="17">
        <f t="shared" si="0"/>
        <v>1</v>
      </c>
      <c r="L69" s="17">
        <f t="shared" si="1"/>
        <v>3</v>
      </c>
      <c r="M69" s="71"/>
      <c r="N69" s="72"/>
      <c r="O69" s="71"/>
      <c r="P69" s="73"/>
      <c r="Q69" s="73"/>
      <c r="T69"/>
      <c r="U69"/>
      <c r="V69"/>
      <c r="X69"/>
      <c r="Y69"/>
      <c r="Z69"/>
      <c r="AB69"/>
      <c r="AC69"/>
      <c r="AD69"/>
      <c r="AF69"/>
      <c r="AG69"/>
      <c r="AH69"/>
      <c r="AJ69"/>
      <c r="AK69"/>
      <c r="AL69"/>
    </row>
    <row r="70" spans="1:38" ht="9.6" customHeight="1" x14ac:dyDescent="0.2">
      <c r="A70" s="10"/>
      <c r="B70" s="118">
        <v>43746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"/>
      <c r="K70" s="17">
        <f t="shared" si="0"/>
        <v>1</v>
      </c>
      <c r="L70" s="17">
        <f t="shared" si="1"/>
        <v>3</v>
      </c>
      <c r="M70" s="71"/>
      <c r="N70" s="72"/>
      <c r="O70" s="71"/>
      <c r="P70" s="73"/>
      <c r="Q70" s="73"/>
      <c r="T70"/>
      <c r="U70"/>
      <c r="V70"/>
      <c r="X70"/>
      <c r="Y70"/>
      <c r="Z70"/>
      <c r="AB70"/>
      <c r="AC70"/>
      <c r="AD70"/>
      <c r="AF70"/>
      <c r="AG70"/>
      <c r="AH70"/>
      <c r="AJ70"/>
      <c r="AK70"/>
      <c r="AL70"/>
    </row>
    <row r="71" spans="1:38" ht="9.6" customHeight="1" x14ac:dyDescent="0.2">
      <c r="A71" s="10"/>
      <c r="B71" s="118">
        <v>43746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"/>
      <c r="K71" s="17">
        <f t="shared" si="0"/>
        <v>1</v>
      </c>
      <c r="L71" s="17">
        <f t="shared" si="1"/>
        <v>3</v>
      </c>
      <c r="M71" s="71"/>
      <c r="N71" s="72"/>
      <c r="O71" s="71"/>
      <c r="P71" s="73"/>
      <c r="Q71" s="73"/>
      <c r="T71"/>
      <c r="U71"/>
      <c r="V71"/>
      <c r="X71"/>
      <c r="Y71"/>
      <c r="Z71"/>
      <c r="AB71"/>
      <c r="AC71"/>
      <c r="AD71"/>
      <c r="AF71"/>
      <c r="AG71"/>
      <c r="AH71"/>
      <c r="AJ71"/>
      <c r="AK71"/>
      <c r="AL71"/>
    </row>
    <row r="72" spans="1:38" ht="9.6" customHeight="1" x14ac:dyDescent="0.2">
      <c r="A72" s="10"/>
      <c r="B72" s="118">
        <v>43746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"/>
      <c r="K72" s="17">
        <f t="shared" si="0"/>
        <v>1</v>
      </c>
      <c r="L72" s="17">
        <f t="shared" si="1"/>
        <v>3</v>
      </c>
      <c r="M72" s="71"/>
      <c r="N72" s="72"/>
      <c r="O72" s="71"/>
      <c r="P72" s="73"/>
      <c r="Q72" s="73"/>
      <c r="T72"/>
      <c r="U72"/>
      <c r="V72"/>
      <c r="X72"/>
      <c r="Y72"/>
      <c r="Z72"/>
      <c r="AB72"/>
      <c r="AC72"/>
      <c r="AD72"/>
      <c r="AF72"/>
      <c r="AG72"/>
      <c r="AH72"/>
      <c r="AJ72"/>
      <c r="AK72"/>
      <c r="AL72"/>
    </row>
    <row r="73" spans="1:38" ht="9.6" customHeight="1" x14ac:dyDescent="0.2">
      <c r="A73" s="10"/>
      <c r="B73" s="118">
        <v>43747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"/>
      <c r="K73" s="17">
        <f t="shared" si="0"/>
        <v>1</v>
      </c>
      <c r="L73" s="17">
        <f t="shared" si="1"/>
        <v>3</v>
      </c>
      <c r="M73" s="71"/>
      <c r="N73" s="72"/>
      <c r="O73" s="71"/>
      <c r="P73" s="73"/>
      <c r="Q73" s="73"/>
      <c r="T73"/>
      <c r="U73"/>
      <c r="V73"/>
      <c r="X73"/>
      <c r="Y73"/>
      <c r="Z73"/>
      <c r="AB73"/>
      <c r="AC73"/>
      <c r="AD73"/>
      <c r="AF73"/>
      <c r="AG73"/>
      <c r="AH73"/>
      <c r="AJ73"/>
      <c r="AK73"/>
      <c r="AL73"/>
    </row>
    <row r="74" spans="1:38" ht="9.6" customHeight="1" x14ac:dyDescent="0.2">
      <c r="A74" s="10"/>
      <c r="B74" s="118">
        <v>43747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"/>
      <c r="K74" s="17">
        <f t="shared" si="0"/>
        <v>1</v>
      </c>
      <c r="L74" s="17">
        <f t="shared" si="1"/>
        <v>3</v>
      </c>
      <c r="M74" s="71"/>
      <c r="N74" s="72"/>
      <c r="O74" s="71"/>
      <c r="P74" s="73"/>
      <c r="Q74" s="73"/>
      <c r="T74"/>
      <c r="U74"/>
      <c r="V74"/>
      <c r="X74"/>
      <c r="Y74"/>
      <c r="Z74"/>
      <c r="AB74"/>
      <c r="AC74"/>
      <c r="AD74"/>
      <c r="AF74"/>
      <c r="AG74"/>
      <c r="AH74"/>
      <c r="AJ74"/>
      <c r="AK74"/>
      <c r="AL74"/>
    </row>
    <row r="75" spans="1:38" ht="9.6" customHeight="1" x14ac:dyDescent="0.2">
      <c r="A75" s="10"/>
      <c r="B75" s="118">
        <v>43748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"/>
      <c r="K75" s="17">
        <f t="shared" si="0"/>
        <v>1</v>
      </c>
      <c r="L75" s="17">
        <f t="shared" si="1"/>
        <v>3</v>
      </c>
      <c r="M75" s="71"/>
      <c r="N75" s="72"/>
      <c r="O75" s="71"/>
      <c r="P75" s="73"/>
      <c r="Q75" s="73"/>
      <c r="T75"/>
      <c r="U75"/>
      <c r="V75"/>
      <c r="X75"/>
      <c r="Y75"/>
      <c r="Z75"/>
      <c r="AB75"/>
      <c r="AC75"/>
      <c r="AD75"/>
      <c r="AF75"/>
      <c r="AG75"/>
      <c r="AH75"/>
      <c r="AJ75"/>
      <c r="AK75"/>
      <c r="AL75"/>
    </row>
    <row r="76" spans="1:38" ht="9.6" customHeight="1" x14ac:dyDescent="0.2">
      <c r="A76" s="10"/>
      <c r="B76" s="118">
        <v>43749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"/>
      <c r="K76" s="17">
        <f t="shared" si="0"/>
        <v>1</v>
      </c>
      <c r="L76" s="17">
        <f t="shared" si="1"/>
        <v>3</v>
      </c>
      <c r="M76" s="71"/>
      <c r="N76" s="72"/>
      <c r="O76" s="71"/>
      <c r="P76" s="73"/>
      <c r="Q76" s="73"/>
      <c r="T76"/>
      <c r="U76"/>
      <c r="V76"/>
      <c r="X76"/>
      <c r="Y76"/>
      <c r="Z76"/>
      <c r="AB76"/>
      <c r="AC76"/>
      <c r="AD76"/>
      <c r="AF76"/>
      <c r="AG76"/>
      <c r="AH76"/>
      <c r="AJ76"/>
      <c r="AK76"/>
      <c r="AL76"/>
    </row>
    <row r="77" spans="1:38" ht="9.6" customHeight="1" x14ac:dyDescent="0.2">
      <c r="A77" s="10"/>
      <c r="B77" s="118">
        <v>43753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"/>
      <c r="K77" s="17">
        <f t="shared" ref="K77:K100" si="2">$C$9</f>
        <v>1</v>
      </c>
      <c r="L77" s="17">
        <f t="shared" ref="L77:L100" si="3">$F$9</f>
        <v>3</v>
      </c>
      <c r="M77" s="71"/>
      <c r="N77" s="72"/>
      <c r="O77" s="71"/>
      <c r="P77" s="73"/>
      <c r="Q77" s="73"/>
      <c r="T77"/>
      <c r="U77"/>
      <c r="V77"/>
      <c r="X77"/>
      <c r="Y77"/>
      <c r="Z77"/>
      <c r="AB77"/>
      <c r="AC77"/>
      <c r="AD77"/>
      <c r="AF77"/>
      <c r="AG77"/>
      <c r="AH77"/>
      <c r="AJ77"/>
      <c r="AK77"/>
      <c r="AL77"/>
    </row>
    <row r="78" spans="1:38" ht="9.6" customHeight="1" x14ac:dyDescent="0.2">
      <c r="A78" s="10"/>
      <c r="B78" s="118">
        <v>43753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"/>
      <c r="K78" s="17">
        <f t="shared" si="2"/>
        <v>1</v>
      </c>
      <c r="L78" s="17">
        <f t="shared" si="3"/>
        <v>3</v>
      </c>
      <c r="M78" s="71"/>
      <c r="N78" s="72"/>
      <c r="O78" s="71"/>
      <c r="P78" s="73"/>
      <c r="Q78" s="73"/>
      <c r="T78"/>
      <c r="U78"/>
      <c r="V78"/>
      <c r="X78"/>
      <c r="Y78"/>
      <c r="Z78"/>
      <c r="AB78"/>
      <c r="AC78"/>
      <c r="AD78"/>
      <c r="AF78"/>
      <c r="AG78"/>
      <c r="AH78"/>
      <c r="AJ78"/>
      <c r="AK78"/>
      <c r="AL78"/>
    </row>
    <row r="79" spans="1:38" ht="9.6" customHeight="1" x14ac:dyDescent="0.2">
      <c r="A79" s="10"/>
      <c r="B79" s="118">
        <v>43756</v>
      </c>
      <c r="C79" s="125">
        <v>0</v>
      </c>
      <c r="D79" s="125">
        <v>0</v>
      </c>
      <c r="E79" s="125">
        <v>0</v>
      </c>
      <c r="F79" s="125">
        <v>1</v>
      </c>
      <c r="G79" s="125">
        <v>0</v>
      </c>
      <c r="H79" s="125">
        <v>0</v>
      </c>
      <c r="I79" s="125">
        <v>0</v>
      </c>
      <c r="J79" s="12"/>
      <c r="K79" s="17">
        <f t="shared" si="2"/>
        <v>1</v>
      </c>
      <c r="L79" s="17">
        <f t="shared" si="3"/>
        <v>3</v>
      </c>
      <c r="M79" s="71"/>
      <c r="N79" s="72"/>
      <c r="O79" s="71"/>
      <c r="P79" s="73"/>
      <c r="Q79" s="73"/>
      <c r="T79"/>
      <c r="U79"/>
      <c r="V79"/>
      <c r="X79"/>
      <c r="Y79"/>
      <c r="Z79"/>
      <c r="AB79"/>
      <c r="AC79"/>
      <c r="AD79"/>
      <c r="AF79"/>
      <c r="AG79"/>
      <c r="AH79"/>
      <c r="AJ79"/>
      <c r="AK79"/>
      <c r="AL79"/>
    </row>
    <row r="80" spans="1:38" ht="9.6" customHeight="1" x14ac:dyDescent="0.2">
      <c r="A80" s="10"/>
      <c r="B80" s="118">
        <v>43758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"/>
      <c r="K80" s="17">
        <f t="shared" si="2"/>
        <v>1</v>
      </c>
      <c r="L80" s="17">
        <f t="shared" si="3"/>
        <v>3</v>
      </c>
      <c r="M80" s="71"/>
      <c r="N80" s="72"/>
      <c r="O80" s="71"/>
      <c r="P80" s="73"/>
      <c r="Q80" s="73"/>
      <c r="T80"/>
      <c r="U80"/>
      <c r="V80"/>
      <c r="X80"/>
      <c r="Y80"/>
      <c r="Z80"/>
      <c r="AB80"/>
      <c r="AC80"/>
      <c r="AD80"/>
      <c r="AF80"/>
      <c r="AG80"/>
      <c r="AH80"/>
      <c r="AJ80"/>
      <c r="AK80"/>
      <c r="AL80"/>
    </row>
    <row r="81" spans="1:38" ht="9.6" customHeight="1" x14ac:dyDescent="0.2">
      <c r="A81" s="10"/>
      <c r="B81" s="118">
        <v>43761</v>
      </c>
      <c r="C81" s="125">
        <v>0</v>
      </c>
      <c r="D81" s="125">
        <v>0</v>
      </c>
      <c r="E81" s="125">
        <v>0</v>
      </c>
      <c r="F81" s="125">
        <v>0</v>
      </c>
      <c r="G81" s="125">
        <v>0</v>
      </c>
      <c r="H81" s="125">
        <v>1</v>
      </c>
      <c r="I81" s="125">
        <v>0</v>
      </c>
      <c r="J81" s="12"/>
      <c r="K81" s="17">
        <f t="shared" si="2"/>
        <v>1</v>
      </c>
      <c r="L81" s="17">
        <f t="shared" si="3"/>
        <v>3</v>
      </c>
      <c r="M81" s="71"/>
      <c r="N81" s="72"/>
      <c r="O81" s="71"/>
      <c r="P81" s="73"/>
      <c r="Q81" s="73"/>
      <c r="T81"/>
      <c r="U81"/>
      <c r="V81"/>
      <c r="X81"/>
      <c r="Y81"/>
      <c r="Z81"/>
      <c r="AB81"/>
      <c r="AC81"/>
      <c r="AD81"/>
      <c r="AF81"/>
      <c r="AG81"/>
      <c r="AH81"/>
      <c r="AJ81"/>
      <c r="AK81"/>
      <c r="AL81"/>
    </row>
    <row r="82" spans="1:38" ht="9.6" customHeight="1" x14ac:dyDescent="0.2">
      <c r="A82" s="10"/>
      <c r="B82" s="118">
        <v>43761</v>
      </c>
      <c r="C82" s="125">
        <v>0</v>
      </c>
      <c r="D82" s="125">
        <v>0</v>
      </c>
      <c r="E82" s="125">
        <v>0</v>
      </c>
      <c r="F82" s="125">
        <v>0</v>
      </c>
      <c r="G82" s="125">
        <v>0</v>
      </c>
      <c r="H82" s="125">
        <v>0</v>
      </c>
      <c r="I82" s="125">
        <v>0</v>
      </c>
      <c r="J82" s="12"/>
      <c r="K82" s="17">
        <f t="shared" si="2"/>
        <v>1</v>
      </c>
      <c r="L82" s="17">
        <f t="shared" si="3"/>
        <v>3</v>
      </c>
      <c r="M82" s="71"/>
      <c r="N82" s="72"/>
      <c r="O82" s="71"/>
      <c r="P82" s="73"/>
      <c r="Q82" s="73"/>
      <c r="T82"/>
      <c r="U82"/>
      <c r="V82"/>
      <c r="X82"/>
      <c r="Y82"/>
      <c r="Z82"/>
      <c r="AB82"/>
      <c r="AC82"/>
      <c r="AD82"/>
      <c r="AF82"/>
      <c r="AG82"/>
      <c r="AH82"/>
      <c r="AJ82"/>
      <c r="AK82"/>
      <c r="AL82"/>
    </row>
    <row r="83" spans="1:38" ht="9.6" customHeight="1" x14ac:dyDescent="0.2">
      <c r="A83" s="10"/>
      <c r="B83" s="118">
        <v>43766</v>
      </c>
      <c r="C83" s="125">
        <v>0</v>
      </c>
      <c r="D83" s="125">
        <v>0</v>
      </c>
      <c r="E83" s="125">
        <v>0</v>
      </c>
      <c r="F83" s="125">
        <v>0</v>
      </c>
      <c r="G83" s="125">
        <v>0</v>
      </c>
      <c r="H83" s="125">
        <v>0</v>
      </c>
      <c r="I83" s="125">
        <v>0</v>
      </c>
      <c r="J83" s="12"/>
      <c r="K83" s="17">
        <f t="shared" si="2"/>
        <v>1</v>
      </c>
      <c r="L83" s="17">
        <f t="shared" si="3"/>
        <v>3</v>
      </c>
      <c r="M83" s="71"/>
      <c r="N83" s="72"/>
      <c r="O83" s="71"/>
      <c r="P83" s="73"/>
      <c r="Q83" s="73"/>
      <c r="T83"/>
      <c r="U83"/>
      <c r="V83"/>
      <c r="X83"/>
      <c r="Y83"/>
      <c r="Z83"/>
      <c r="AB83"/>
      <c r="AC83"/>
      <c r="AD83"/>
      <c r="AF83"/>
      <c r="AG83"/>
      <c r="AH83"/>
      <c r="AJ83"/>
      <c r="AK83"/>
      <c r="AL83"/>
    </row>
    <row r="84" spans="1:38" ht="9.6" customHeight="1" x14ac:dyDescent="0.2">
      <c r="A84" s="10"/>
      <c r="B84" s="118">
        <v>43768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0</v>
      </c>
      <c r="J84" s="12"/>
      <c r="K84" s="17">
        <f t="shared" si="2"/>
        <v>1</v>
      </c>
      <c r="L84" s="17">
        <f t="shared" si="3"/>
        <v>3</v>
      </c>
      <c r="M84" s="71"/>
      <c r="N84" s="72"/>
      <c r="O84" s="71"/>
      <c r="P84" s="73"/>
      <c r="Q84" s="73"/>
      <c r="T84"/>
      <c r="U84"/>
      <c r="V84"/>
      <c r="X84"/>
      <c r="Y84"/>
      <c r="Z84"/>
      <c r="AB84"/>
      <c r="AC84"/>
      <c r="AD84"/>
      <c r="AF84"/>
      <c r="AG84"/>
      <c r="AH84"/>
      <c r="AJ84"/>
      <c r="AK84"/>
      <c r="AL84"/>
    </row>
    <row r="85" spans="1:38" ht="9.6" customHeight="1" x14ac:dyDescent="0.2">
      <c r="A85" s="10"/>
      <c r="B85" s="118">
        <v>43774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0</v>
      </c>
      <c r="I85" s="125">
        <v>0</v>
      </c>
      <c r="J85" s="12"/>
      <c r="K85" s="17">
        <f t="shared" si="2"/>
        <v>1</v>
      </c>
      <c r="L85" s="17">
        <f t="shared" si="3"/>
        <v>3</v>
      </c>
      <c r="M85" s="71"/>
      <c r="N85" s="72"/>
      <c r="O85" s="71"/>
      <c r="P85" s="73"/>
      <c r="Q85" s="73"/>
      <c r="T85"/>
      <c r="U85"/>
      <c r="V85"/>
      <c r="X85"/>
      <c r="Y85"/>
      <c r="Z85"/>
      <c r="AB85"/>
      <c r="AC85"/>
      <c r="AD85"/>
      <c r="AF85"/>
      <c r="AG85"/>
      <c r="AH85"/>
      <c r="AJ85"/>
      <c r="AK85"/>
      <c r="AL85"/>
    </row>
    <row r="86" spans="1:38" ht="9.6" customHeight="1" x14ac:dyDescent="0.2">
      <c r="A86" s="10"/>
      <c r="B86" s="118">
        <v>43778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"/>
      <c r="K86" s="17">
        <f t="shared" si="2"/>
        <v>1</v>
      </c>
      <c r="L86" s="17">
        <f t="shared" si="3"/>
        <v>3</v>
      </c>
      <c r="M86" s="71"/>
      <c r="N86" s="72"/>
      <c r="O86" s="71"/>
      <c r="P86" s="73"/>
      <c r="Q86" s="73"/>
      <c r="T86"/>
      <c r="U86"/>
      <c r="V86"/>
      <c r="X86"/>
      <c r="Y86"/>
      <c r="Z86"/>
      <c r="AB86"/>
      <c r="AC86"/>
      <c r="AD86"/>
      <c r="AF86"/>
      <c r="AG86"/>
      <c r="AH86"/>
      <c r="AJ86"/>
      <c r="AK86"/>
      <c r="AL86"/>
    </row>
    <row r="87" spans="1:38" ht="9.6" customHeight="1" x14ac:dyDescent="0.2">
      <c r="A87" s="10"/>
      <c r="B87" s="118">
        <v>43778</v>
      </c>
      <c r="C87" s="125">
        <v>0</v>
      </c>
      <c r="D87" s="125">
        <v>0</v>
      </c>
      <c r="E87" s="125">
        <v>0</v>
      </c>
      <c r="F87" s="125">
        <v>0</v>
      </c>
      <c r="G87" s="125">
        <v>0</v>
      </c>
      <c r="H87" s="125">
        <v>0</v>
      </c>
      <c r="I87" s="125">
        <v>0</v>
      </c>
      <c r="J87" s="12"/>
      <c r="K87" s="17">
        <f t="shared" si="2"/>
        <v>1</v>
      </c>
      <c r="L87" s="17">
        <f t="shared" si="3"/>
        <v>3</v>
      </c>
      <c r="M87" s="71"/>
      <c r="N87" s="72"/>
      <c r="O87" s="71"/>
      <c r="P87" s="73"/>
      <c r="Q87" s="73"/>
      <c r="T87"/>
      <c r="U87"/>
      <c r="V87"/>
      <c r="X87"/>
      <c r="Y87"/>
      <c r="Z87"/>
      <c r="AB87"/>
      <c r="AC87"/>
      <c r="AD87"/>
      <c r="AF87"/>
      <c r="AG87"/>
      <c r="AH87"/>
      <c r="AJ87"/>
      <c r="AK87"/>
      <c r="AL87"/>
    </row>
    <row r="88" spans="1:38" ht="9.6" customHeight="1" x14ac:dyDescent="0.2">
      <c r="A88" s="10"/>
      <c r="B88" s="118">
        <v>43778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0</v>
      </c>
      <c r="J88" s="12"/>
      <c r="K88" s="17">
        <f t="shared" si="2"/>
        <v>1</v>
      </c>
      <c r="L88" s="17">
        <f t="shared" si="3"/>
        <v>3</v>
      </c>
      <c r="M88" s="71"/>
      <c r="N88" s="72"/>
      <c r="O88" s="71"/>
      <c r="P88" s="73"/>
      <c r="Q88" s="73"/>
      <c r="T88"/>
      <c r="U88"/>
      <c r="V88"/>
      <c r="X88"/>
      <c r="Y88"/>
      <c r="Z88"/>
      <c r="AB88"/>
      <c r="AC88"/>
      <c r="AD88"/>
      <c r="AF88"/>
      <c r="AG88"/>
      <c r="AH88"/>
      <c r="AJ88"/>
      <c r="AK88"/>
      <c r="AL88"/>
    </row>
    <row r="89" spans="1:38" ht="9.6" customHeight="1" x14ac:dyDescent="0.2">
      <c r="A89" s="10"/>
      <c r="B89" s="118">
        <v>43791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"/>
      <c r="K89" s="17">
        <f t="shared" si="2"/>
        <v>1</v>
      </c>
      <c r="L89" s="17">
        <f t="shared" si="3"/>
        <v>3</v>
      </c>
      <c r="M89" s="71"/>
      <c r="N89" s="72"/>
      <c r="O89" s="71"/>
      <c r="P89" s="73"/>
      <c r="Q89" s="73"/>
      <c r="T89"/>
      <c r="U89"/>
      <c r="V89"/>
      <c r="X89"/>
      <c r="Y89"/>
      <c r="Z89"/>
      <c r="AB89"/>
      <c r="AC89"/>
      <c r="AD89"/>
      <c r="AF89"/>
      <c r="AG89"/>
      <c r="AH89"/>
      <c r="AJ89"/>
      <c r="AK89"/>
      <c r="AL89"/>
    </row>
    <row r="90" spans="1:38" ht="9.6" customHeight="1" x14ac:dyDescent="0.2">
      <c r="A90" s="10"/>
      <c r="B90" s="118">
        <v>43791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"/>
      <c r="K90" s="17">
        <f t="shared" si="2"/>
        <v>1</v>
      </c>
      <c r="L90" s="17">
        <f t="shared" si="3"/>
        <v>3</v>
      </c>
      <c r="M90" s="71"/>
      <c r="N90" s="72"/>
      <c r="O90" s="71"/>
      <c r="P90" s="73"/>
      <c r="Q90" s="73"/>
      <c r="T90"/>
      <c r="U90"/>
      <c r="V90"/>
      <c r="X90"/>
      <c r="Y90"/>
      <c r="Z90"/>
      <c r="AB90"/>
      <c r="AC90"/>
      <c r="AD90"/>
      <c r="AF90"/>
      <c r="AG90"/>
      <c r="AH90"/>
      <c r="AJ90"/>
      <c r="AK90"/>
      <c r="AL90"/>
    </row>
    <row r="91" spans="1:38" ht="9.6" customHeight="1" x14ac:dyDescent="0.2">
      <c r="A91" s="10"/>
      <c r="B91" s="118">
        <v>43795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0</v>
      </c>
      <c r="J91" s="12"/>
      <c r="K91" s="17">
        <f t="shared" si="2"/>
        <v>1</v>
      </c>
      <c r="L91" s="17">
        <f t="shared" si="3"/>
        <v>3</v>
      </c>
      <c r="M91" s="71"/>
      <c r="N91" s="72"/>
      <c r="O91" s="71"/>
      <c r="P91" s="73"/>
      <c r="Q91" s="73"/>
      <c r="T91"/>
      <c r="U91"/>
      <c r="V91"/>
      <c r="X91"/>
      <c r="Y91"/>
      <c r="Z91"/>
      <c r="AB91"/>
      <c r="AC91"/>
      <c r="AD91"/>
      <c r="AF91"/>
      <c r="AG91"/>
      <c r="AH91"/>
      <c r="AJ91"/>
      <c r="AK91"/>
      <c r="AL91"/>
    </row>
    <row r="92" spans="1:38" ht="9.6" customHeight="1" x14ac:dyDescent="0.2">
      <c r="A92" s="10"/>
      <c r="B92" s="118">
        <v>43801</v>
      </c>
      <c r="C92" s="125">
        <v>0</v>
      </c>
      <c r="D92" s="125">
        <v>0</v>
      </c>
      <c r="E92" s="125">
        <v>0</v>
      </c>
      <c r="F92" s="125">
        <v>0</v>
      </c>
      <c r="G92" s="125">
        <v>0</v>
      </c>
      <c r="H92" s="125">
        <v>0</v>
      </c>
      <c r="I92" s="125">
        <v>0</v>
      </c>
      <c r="J92" s="12"/>
      <c r="K92" s="17">
        <f t="shared" si="2"/>
        <v>1</v>
      </c>
      <c r="L92" s="17">
        <f t="shared" si="3"/>
        <v>3</v>
      </c>
      <c r="M92" s="71"/>
      <c r="N92" s="72"/>
      <c r="O92" s="71"/>
      <c r="P92" s="73"/>
      <c r="Q92" s="73"/>
      <c r="T92"/>
      <c r="U92"/>
      <c r="V92"/>
      <c r="X92"/>
      <c r="Y92"/>
      <c r="Z92"/>
      <c r="AB92"/>
      <c r="AC92"/>
      <c r="AD92"/>
      <c r="AF92"/>
      <c r="AG92"/>
      <c r="AH92"/>
      <c r="AJ92"/>
      <c r="AK92"/>
      <c r="AL92"/>
    </row>
    <row r="93" spans="1:38" ht="9.6" customHeight="1" x14ac:dyDescent="0.2">
      <c r="A93" s="10"/>
      <c r="B93" s="118">
        <v>43803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"/>
      <c r="K93" s="17">
        <f t="shared" si="2"/>
        <v>1</v>
      </c>
      <c r="L93" s="17">
        <f t="shared" si="3"/>
        <v>3</v>
      </c>
      <c r="M93" s="71"/>
      <c r="N93" s="72"/>
      <c r="O93" s="71"/>
      <c r="P93" s="73"/>
      <c r="Q93" s="73"/>
      <c r="T93"/>
      <c r="U93"/>
      <c r="V93"/>
      <c r="X93"/>
      <c r="Y93"/>
      <c r="Z93"/>
      <c r="AB93"/>
      <c r="AC93"/>
      <c r="AD93"/>
      <c r="AF93"/>
      <c r="AG93"/>
      <c r="AH93"/>
      <c r="AJ93"/>
      <c r="AK93"/>
      <c r="AL93"/>
    </row>
    <row r="94" spans="1:38" ht="9.6" customHeight="1" x14ac:dyDescent="0.2">
      <c r="A94" s="10"/>
      <c r="B94" s="118">
        <v>43807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"/>
      <c r="K94" s="17">
        <f t="shared" si="2"/>
        <v>1</v>
      </c>
      <c r="L94" s="17">
        <f t="shared" si="3"/>
        <v>3</v>
      </c>
      <c r="M94" s="71"/>
      <c r="N94" s="72"/>
      <c r="O94" s="71"/>
      <c r="P94" s="73"/>
      <c r="Q94" s="73"/>
      <c r="T94"/>
      <c r="U94"/>
      <c r="V94"/>
      <c r="X94"/>
      <c r="Y94"/>
      <c r="Z94"/>
      <c r="AB94"/>
      <c r="AC94"/>
      <c r="AD94"/>
      <c r="AF94"/>
      <c r="AG94"/>
      <c r="AH94"/>
      <c r="AJ94"/>
      <c r="AK94"/>
      <c r="AL94"/>
    </row>
    <row r="95" spans="1:38" ht="9.6" customHeight="1" x14ac:dyDescent="0.2">
      <c r="A95" s="10"/>
      <c r="B95" s="118">
        <v>43811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"/>
      <c r="K95" s="17">
        <f t="shared" si="2"/>
        <v>1</v>
      </c>
      <c r="L95" s="17">
        <f t="shared" si="3"/>
        <v>3</v>
      </c>
      <c r="M95" s="71"/>
      <c r="N95" s="72"/>
      <c r="O95" s="71"/>
      <c r="P95" s="73"/>
      <c r="Q95" s="73"/>
      <c r="T95"/>
      <c r="U95"/>
      <c r="V95"/>
      <c r="X95"/>
      <c r="Y95"/>
      <c r="Z95"/>
      <c r="AB95"/>
      <c r="AC95"/>
      <c r="AD95"/>
      <c r="AF95"/>
      <c r="AG95"/>
      <c r="AH95"/>
      <c r="AJ95"/>
      <c r="AK95"/>
      <c r="AL95"/>
    </row>
    <row r="96" spans="1:38" ht="9.6" customHeight="1" x14ac:dyDescent="0.2">
      <c r="A96" s="10"/>
      <c r="B96" s="118">
        <v>43814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0</v>
      </c>
      <c r="I96" s="125">
        <v>0</v>
      </c>
      <c r="J96" s="12"/>
      <c r="K96" s="17">
        <f t="shared" si="2"/>
        <v>1</v>
      </c>
      <c r="L96" s="17">
        <f t="shared" si="3"/>
        <v>3</v>
      </c>
      <c r="M96" s="71"/>
      <c r="N96" s="72"/>
      <c r="O96" s="71"/>
      <c r="P96" s="73"/>
      <c r="Q96" s="73"/>
      <c r="T96"/>
      <c r="U96"/>
      <c r="V96"/>
      <c r="X96"/>
      <c r="Y96"/>
      <c r="Z96"/>
      <c r="AB96"/>
      <c r="AC96"/>
      <c r="AD96"/>
      <c r="AF96"/>
      <c r="AG96"/>
      <c r="AH96"/>
      <c r="AJ96"/>
      <c r="AK96"/>
      <c r="AL96"/>
    </row>
    <row r="97" spans="1:38" ht="9.6" customHeight="1" x14ac:dyDescent="0.2">
      <c r="A97" s="10"/>
      <c r="B97" s="118">
        <v>43815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"/>
      <c r="K97" s="17">
        <f t="shared" si="2"/>
        <v>1</v>
      </c>
      <c r="L97" s="17">
        <f t="shared" si="3"/>
        <v>3</v>
      </c>
      <c r="M97" s="71"/>
      <c r="N97" s="72"/>
      <c r="O97" s="71"/>
      <c r="P97" s="73"/>
      <c r="Q97" s="73"/>
      <c r="T97"/>
      <c r="U97"/>
      <c r="V97"/>
      <c r="X97"/>
      <c r="Y97"/>
      <c r="Z97"/>
      <c r="AB97"/>
      <c r="AC97"/>
      <c r="AD97"/>
      <c r="AF97"/>
      <c r="AG97"/>
      <c r="AH97"/>
      <c r="AJ97"/>
      <c r="AK97"/>
      <c r="AL97"/>
    </row>
    <row r="98" spans="1:38" ht="9.6" customHeight="1" x14ac:dyDescent="0.2">
      <c r="A98" s="10"/>
      <c r="B98" s="118">
        <v>43821</v>
      </c>
      <c r="C98" s="125">
        <v>0</v>
      </c>
      <c r="D98" s="125">
        <v>0</v>
      </c>
      <c r="E98" s="125">
        <v>0</v>
      </c>
      <c r="F98" s="125">
        <v>0</v>
      </c>
      <c r="G98" s="125">
        <v>0</v>
      </c>
      <c r="H98" s="125">
        <v>0</v>
      </c>
      <c r="I98" s="125">
        <v>0</v>
      </c>
      <c r="J98" s="12"/>
      <c r="K98" s="17">
        <f t="shared" si="2"/>
        <v>1</v>
      </c>
      <c r="L98" s="17">
        <f t="shared" si="3"/>
        <v>3</v>
      </c>
      <c r="M98" s="71"/>
      <c r="N98" s="72"/>
      <c r="O98" s="71"/>
      <c r="P98" s="73"/>
      <c r="Q98" s="73"/>
      <c r="T98"/>
      <c r="U98"/>
      <c r="V98"/>
      <c r="X98"/>
      <c r="Y98"/>
      <c r="Z98"/>
      <c r="AB98"/>
      <c r="AC98"/>
      <c r="AD98"/>
      <c r="AF98"/>
      <c r="AG98"/>
      <c r="AH98"/>
      <c r="AJ98"/>
      <c r="AK98"/>
      <c r="AL98"/>
    </row>
    <row r="99" spans="1:38" ht="9.6" customHeight="1" x14ac:dyDescent="0.2">
      <c r="A99" s="10"/>
      <c r="B99" s="118">
        <v>43824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"/>
      <c r="K99" s="17">
        <f t="shared" si="2"/>
        <v>1</v>
      </c>
      <c r="L99" s="17">
        <f t="shared" si="3"/>
        <v>3</v>
      </c>
      <c r="M99" s="71"/>
      <c r="N99" s="72"/>
      <c r="O99" s="71"/>
      <c r="P99" s="73"/>
      <c r="Q99" s="73"/>
      <c r="T99"/>
      <c r="U99"/>
      <c r="V99"/>
      <c r="X99"/>
      <c r="Y99"/>
      <c r="Z99"/>
      <c r="AB99"/>
      <c r="AC99"/>
      <c r="AD99"/>
      <c r="AF99"/>
      <c r="AG99"/>
      <c r="AH99"/>
      <c r="AJ99"/>
      <c r="AK99"/>
      <c r="AL99"/>
    </row>
    <row r="100" spans="1:38" ht="12.6" customHeight="1" x14ac:dyDescent="0.2">
      <c r="A100" s="10"/>
      <c r="B100" s="118">
        <v>43830</v>
      </c>
      <c r="C100" s="125">
        <v>0</v>
      </c>
      <c r="D100" s="125">
        <v>0</v>
      </c>
      <c r="E100" s="125">
        <v>0</v>
      </c>
      <c r="F100" s="125">
        <v>0</v>
      </c>
      <c r="G100" s="125">
        <v>0</v>
      </c>
      <c r="H100" s="125">
        <v>0</v>
      </c>
      <c r="I100" s="125">
        <v>0</v>
      </c>
      <c r="J100" s="12"/>
      <c r="K100" s="17">
        <f t="shared" si="2"/>
        <v>1</v>
      </c>
      <c r="L100" s="17">
        <f t="shared" si="3"/>
        <v>3</v>
      </c>
      <c r="M100" s="71"/>
      <c r="N100" s="72"/>
      <c r="O100" s="71"/>
      <c r="P100" s="73"/>
      <c r="Q100" s="73"/>
      <c r="T100"/>
      <c r="U100"/>
      <c r="V100"/>
      <c r="X100"/>
      <c r="Y100"/>
      <c r="Z100"/>
      <c r="AB100"/>
      <c r="AC100"/>
      <c r="AD100"/>
      <c r="AF100"/>
      <c r="AG100"/>
      <c r="AH100"/>
      <c r="AJ100"/>
      <c r="AK100"/>
      <c r="AL100"/>
    </row>
    <row r="101" spans="1:38" ht="17.100000000000001" customHeight="1" x14ac:dyDescent="0.2">
      <c r="A101" s="14" t="s">
        <v>9</v>
      </c>
      <c r="B101" s="19"/>
      <c r="C101" s="15" t="e">
        <f>MIN(#REF!)</f>
        <v>#REF!</v>
      </c>
      <c r="D101" s="15" t="e">
        <f>IF(N101=0, "&lt; 1", N101)</f>
        <v>#REF!</v>
      </c>
      <c r="E101" s="15" t="e">
        <f>IF(O101=0, "&lt; 1", O101)</f>
        <v>#REF!</v>
      </c>
      <c r="F101" s="15" t="e">
        <f>IF(P101=0, "&lt; 1", P101)</f>
        <v>#REF!</v>
      </c>
      <c r="G101" s="15" t="e">
        <f>IF(Q101=0, "&lt; 1", Q101)</f>
        <v>#REF!</v>
      </c>
      <c r="H101" s="68"/>
      <c r="I101" s="68"/>
      <c r="J101" s="105"/>
      <c r="M101" s="14" t="e">
        <f>ROUNDUP(AVERAGE(#REF!), 0)</f>
        <v>#REF!</v>
      </c>
      <c r="N101" s="14" t="e">
        <f>ROUNDUP(AVERAGE(#REF!), 0)</f>
        <v>#REF!</v>
      </c>
      <c r="O101" s="14" t="e">
        <f>ROUNDUP(AVERAGE(#REF!), 0)</f>
        <v>#REF!</v>
      </c>
      <c r="P101" s="14" t="e">
        <f>ROUNDUP(AVERAGE(#REF!), 0)</f>
        <v>#REF!</v>
      </c>
      <c r="Q101" s="14" t="e">
        <f>ROUNDUP(AVERAGE(#REF!), 0)</f>
        <v>#REF!</v>
      </c>
    </row>
    <row r="102" spans="1:38" ht="17.100000000000001" customHeight="1" x14ac:dyDescent="0.2">
      <c r="A102" s="14" t="s">
        <v>11</v>
      </c>
      <c r="B102" s="20"/>
      <c r="C102" s="130">
        <f>MAX(C13:C100)</f>
        <v>1</v>
      </c>
      <c r="D102" s="130">
        <f t="shared" ref="D102:I102" si="4">MAX(D13:D100)</f>
        <v>0</v>
      </c>
      <c r="E102" s="130">
        <f t="shared" si="4"/>
        <v>1</v>
      </c>
      <c r="F102" s="130">
        <f t="shared" si="4"/>
        <v>1</v>
      </c>
      <c r="G102" s="130">
        <f t="shared" si="4"/>
        <v>0</v>
      </c>
      <c r="H102" s="130">
        <f t="shared" si="4"/>
        <v>1</v>
      </c>
      <c r="I102" s="130">
        <f t="shared" si="4"/>
        <v>0</v>
      </c>
      <c r="J102" s="105"/>
      <c r="M102" s="14"/>
      <c r="N102" s="14"/>
      <c r="O102" s="14"/>
      <c r="P102" s="14"/>
      <c r="Q102" s="14"/>
    </row>
    <row r="103" spans="1:38" ht="17.100000000000001" customHeight="1" x14ac:dyDescent="0.2">
      <c r="A103" s="14" t="s">
        <v>10</v>
      </c>
      <c r="B103" s="20"/>
      <c r="C103" s="130">
        <f t="shared" ref="C103" si="5">MIN(C13:C100)</f>
        <v>0</v>
      </c>
      <c r="D103" s="130">
        <f t="shared" ref="D103:I103" si="6">MIN(D13:D100)</f>
        <v>0</v>
      </c>
      <c r="E103" s="130">
        <f t="shared" si="6"/>
        <v>0</v>
      </c>
      <c r="F103" s="130">
        <f t="shared" si="6"/>
        <v>0</v>
      </c>
      <c r="G103" s="130">
        <f t="shared" si="6"/>
        <v>0</v>
      </c>
      <c r="H103" s="130">
        <f t="shared" si="6"/>
        <v>0</v>
      </c>
      <c r="I103" s="130">
        <f t="shared" si="6"/>
        <v>0</v>
      </c>
      <c r="J103" s="105"/>
      <c r="M103" s="14" t="e">
        <f>MIN(#REF!)</f>
        <v>#REF!</v>
      </c>
      <c r="N103" s="14" t="e">
        <f>MIN(#REF!)</f>
        <v>#REF!</v>
      </c>
      <c r="O103" s="14" t="e">
        <f>MIN(#REF!)</f>
        <v>#REF!</v>
      </c>
      <c r="P103" s="14" t="e">
        <f>MIN(#REF!)</f>
        <v>#REF!</v>
      </c>
      <c r="Q103" s="14" t="e">
        <f>MIN(#REF!)</f>
        <v>#REF!</v>
      </c>
      <c r="R103" s="14" t="e">
        <f>MIN(#REF!)</f>
        <v>#REF!</v>
      </c>
      <c r="S103" s="14" t="e">
        <f>MIN(#REF!)</f>
        <v>#REF!</v>
      </c>
    </row>
    <row r="104" spans="1:38" ht="17.100000000000001" customHeight="1" x14ac:dyDescent="0.2">
      <c r="A104" s="14" t="s">
        <v>11</v>
      </c>
      <c r="B104" s="20"/>
      <c r="C104" s="15" t="e">
        <f>MAX(#REF!)</f>
        <v>#REF!</v>
      </c>
      <c r="D104" s="15" t="e">
        <f>MAX(#REF!)</f>
        <v>#REF!</v>
      </c>
      <c r="E104" s="15" t="e">
        <f>MAX(#REF!)</f>
        <v>#REF!</v>
      </c>
      <c r="F104" s="15" t="e">
        <f>MAX(#REF!)</f>
        <v>#REF!</v>
      </c>
      <c r="G104" s="15" t="e">
        <f>MAX(#REF!)</f>
        <v>#REF!</v>
      </c>
      <c r="H104" s="15" t="e">
        <f>MAX(#REF!)</f>
        <v>#REF!</v>
      </c>
      <c r="I104" s="15" t="e">
        <f>MAX(#REF!)</f>
        <v>#REF!</v>
      </c>
      <c r="J104" s="105"/>
      <c r="M104" s="14"/>
      <c r="N104" s="14"/>
      <c r="O104" s="14"/>
      <c r="P104" s="14"/>
      <c r="Q104" s="14"/>
      <c r="R104" s="14"/>
      <c r="S104" s="14"/>
    </row>
    <row r="105" spans="1:38" ht="17.100000000000001" customHeight="1" x14ac:dyDescent="0.2">
      <c r="A105" s="14" t="s">
        <v>10</v>
      </c>
      <c r="B105" s="20"/>
      <c r="C105" s="15" t="e">
        <f>MIN(#REF!)</f>
        <v>#REF!</v>
      </c>
      <c r="D105" s="15" t="e">
        <f>MIN(#REF!)</f>
        <v>#REF!</v>
      </c>
      <c r="E105" s="15" t="e">
        <f>MIN(#REF!)</f>
        <v>#REF!</v>
      </c>
      <c r="F105" s="15" t="e">
        <f>MIN(#REF!)</f>
        <v>#REF!</v>
      </c>
      <c r="G105" s="15" t="e">
        <f>MIN(#REF!)</f>
        <v>#REF!</v>
      </c>
      <c r="H105" s="15" t="e">
        <f>MIN(#REF!)</f>
        <v>#REF!</v>
      </c>
      <c r="I105" s="15" t="e">
        <f>MIN(#REF!)</f>
        <v>#REF!</v>
      </c>
      <c r="J105" s="105"/>
      <c r="M105" s="14" t="e">
        <f>MAX(#REF!)</f>
        <v>#REF!</v>
      </c>
      <c r="N105" s="14" t="e">
        <f>MAX(#REF!)</f>
        <v>#REF!</v>
      </c>
      <c r="O105" s="14" t="e">
        <f>MAX(#REF!)</f>
        <v>#REF!</v>
      </c>
      <c r="P105" s="14" t="e">
        <f>MAX(E222P61:#REF!)</f>
        <v>#NAME?</v>
      </c>
      <c r="Q105" s="14" t="e">
        <f>MAX(#REF!)</f>
        <v>#REF!</v>
      </c>
      <c r="R105" s="14" t="e">
        <f>MAX(#REF!)</f>
        <v>#REF!</v>
      </c>
      <c r="S105" s="14" t="e">
        <f>MAX(#REF!)</f>
        <v>#REF!</v>
      </c>
    </row>
    <row r="106" spans="1:38" ht="17.100000000000001" customHeight="1" x14ac:dyDescent="0.2">
      <c r="A106" s="14" t="s">
        <v>12</v>
      </c>
      <c r="B106" s="20"/>
      <c r="C106" s="21" t="e">
        <f t="shared" ref="C106:G107" si="7">M106</f>
        <v>#REF!</v>
      </c>
      <c r="D106" s="21" t="e">
        <f t="shared" si="7"/>
        <v>#REF!</v>
      </c>
      <c r="E106" s="21" t="e">
        <f t="shared" si="7"/>
        <v>#REF!</v>
      </c>
      <c r="F106" s="21" t="e">
        <f t="shared" si="7"/>
        <v>#REF!</v>
      </c>
      <c r="G106" s="21" t="e">
        <f t="shared" si="7"/>
        <v>#REF!</v>
      </c>
      <c r="H106" s="69"/>
      <c r="I106" s="69"/>
      <c r="J106" s="22"/>
      <c r="M106" s="21" t="e">
        <f>STDEV(#REF!)</f>
        <v>#REF!</v>
      </c>
      <c r="N106" s="21" t="e">
        <f>STDEV(#REF!)</f>
        <v>#REF!</v>
      </c>
      <c r="O106" s="21" t="e">
        <f>STDEV(#REF!)</f>
        <v>#REF!</v>
      </c>
      <c r="P106" s="21" t="e">
        <f>STDEV(#REF!)</f>
        <v>#REF!</v>
      </c>
      <c r="Q106" s="21" t="e">
        <f>STDEV(#REF!)</f>
        <v>#REF!</v>
      </c>
    </row>
    <row r="107" spans="1:38" ht="17.100000000000001" customHeight="1" x14ac:dyDescent="0.2">
      <c r="A107" s="14" t="s">
        <v>13</v>
      </c>
      <c r="B107" s="20"/>
      <c r="C107" s="21" t="e">
        <f t="shared" si="7"/>
        <v>#REF!</v>
      </c>
      <c r="D107" s="21" t="e">
        <f t="shared" si="7"/>
        <v>#REF!</v>
      </c>
      <c r="E107" s="21" t="e">
        <f t="shared" si="7"/>
        <v>#REF!</v>
      </c>
      <c r="F107" s="21" t="e">
        <f t="shared" si="7"/>
        <v>#REF!</v>
      </c>
      <c r="G107" s="21" t="e">
        <f t="shared" si="7"/>
        <v>#REF!</v>
      </c>
      <c r="H107" s="69"/>
      <c r="I107" s="69"/>
      <c r="J107" s="22"/>
      <c r="M107" s="21" t="e">
        <f>IF(M101=0, "NA", M106*100/M101)</f>
        <v>#REF!</v>
      </c>
      <c r="N107" s="21" t="e">
        <f>IF(N101=0, "NA", N106*100/N101)</f>
        <v>#REF!</v>
      </c>
      <c r="O107" s="21" t="e">
        <f>IF(O101=0, "NA", O106*100/O101)</f>
        <v>#REF!</v>
      </c>
      <c r="P107" s="21" t="e">
        <f>IF(P101=0, "NA", P106*100/P101)</f>
        <v>#REF!</v>
      </c>
      <c r="Q107" s="21" t="e">
        <f>IF(Q101=0, "NA", Q106*100/Q101)</f>
        <v>#REF!</v>
      </c>
    </row>
    <row r="108" spans="1:38" ht="11.25" customHeight="1" x14ac:dyDescent="0.2">
      <c r="N108" s="23"/>
    </row>
    <row r="109" spans="1:38" s="34" customFormat="1" ht="14.25" customHeight="1" x14ac:dyDescent="0.2">
      <c r="A109" s="132" t="s">
        <v>28</v>
      </c>
      <c r="B109" s="132"/>
      <c r="C109" s="132"/>
      <c r="E109" s="40"/>
      <c r="F109" s="106"/>
      <c r="G109" s="106"/>
      <c r="H109" s="106"/>
      <c r="I109" s="106"/>
      <c r="J109" s="106"/>
      <c r="K109" s="35"/>
      <c r="L109" s="35"/>
    </row>
    <row r="110" spans="1:38" s="34" customFormat="1" ht="14.25" customHeight="1" x14ac:dyDescent="0.2">
      <c r="A110" s="133" t="s">
        <v>29</v>
      </c>
      <c r="B110" s="134"/>
      <c r="C110" s="134"/>
      <c r="E110" s="40"/>
      <c r="F110" s="106"/>
      <c r="G110" s="106"/>
      <c r="H110" s="106"/>
      <c r="I110" s="106"/>
      <c r="J110" s="106"/>
      <c r="K110" s="39"/>
      <c r="L110" s="39"/>
      <c r="M110" s="45"/>
      <c r="N110" s="46"/>
      <c r="O110" s="46"/>
      <c r="P110" s="46"/>
      <c r="Q110" s="45"/>
      <c r="R110" s="46"/>
      <c r="S110" s="46"/>
      <c r="T110" s="46"/>
      <c r="U110" s="45"/>
      <c r="V110" s="46"/>
      <c r="W110" s="46"/>
      <c r="X110" s="46"/>
      <c r="Y110" s="45"/>
      <c r="Z110" s="46"/>
      <c r="AA110" s="46"/>
      <c r="AB110" s="46"/>
      <c r="AC110" s="45"/>
      <c r="AD110" s="45"/>
      <c r="AE110" s="45"/>
    </row>
    <row r="111" spans="1:38" ht="15.95" customHeight="1" x14ac:dyDescent="0.2">
      <c r="A111" s="14" t="s">
        <v>9</v>
      </c>
      <c r="B111" s="20"/>
      <c r="C111" s="15">
        <f>IF(M163=0, "&lt; 1", M163)</f>
        <v>1</v>
      </c>
      <c r="D111" s="15" t="str">
        <f>IF(N163=0, "&lt; 1", N163)</f>
        <v>&lt; 1</v>
      </c>
      <c r="E111" s="15">
        <f>IF(O163=0, "&lt; 1", O163)</f>
        <v>1</v>
      </c>
      <c r="F111" s="15">
        <f>IF(P163=0, "&lt; 1", P163)</f>
        <v>1</v>
      </c>
      <c r="G111" s="15">
        <f>IF(Q163=0, "&lt; 1", Q163)</f>
        <v>1</v>
      </c>
      <c r="H111" s="68"/>
      <c r="I111" s="68"/>
      <c r="J111" s="105"/>
      <c r="M111" s="105"/>
      <c r="N111" s="46"/>
      <c r="O111" s="46"/>
      <c r="P111" s="46"/>
      <c r="Q111" s="105"/>
      <c r="R111" s="46"/>
      <c r="S111" s="46"/>
      <c r="T111" s="46"/>
      <c r="U111" s="26"/>
      <c r="V111" s="46"/>
      <c r="W111" s="46"/>
      <c r="X111" s="46"/>
      <c r="Y111" s="105"/>
      <c r="Z111" s="46"/>
      <c r="AA111" s="46"/>
      <c r="AB111" s="46"/>
      <c r="AC111" s="105"/>
      <c r="AD111" s="105"/>
      <c r="AE111" s="105"/>
      <c r="AF111" s="28"/>
    </row>
    <row r="112" spans="1:38" ht="15.95" customHeight="1" x14ac:dyDescent="0.2">
      <c r="A112" s="14" t="s">
        <v>76</v>
      </c>
      <c r="B112" s="20"/>
      <c r="C112" s="15">
        <f>MAX(C13:C32)</f>
        <v>0</v>
      </c>
      <c r="D112" s="15"/>
      <c r="E112" s="15"/>
      <c r="F112" s="15"/>
      <c r="G112" s="15"/>
      <c r="H112" s="68"/>
      <c r="I112" s="68"/>
      <c r="J112" s="105"/>
      <c r="M112" s="105"/>
      <c r="N112" s="46"/>
      <c r="O112" s="46"/>
      <c r="P112" s="46"/>
      <c r="Q112" s="105"/>
      <c r="R112" s="46"/>
      <c r="S112" s="46"/>
      <c r="T112" s="46"/>
      <c r="U112" s="26"/>
      <c r="V112" s="46"/>
      <c r="W112" s="46"/>
      <c r="X112" s="46"/>
      <c r="Y112" s="105"/>
      <c r="Z112" s="46"/>
      <c r="AA112" s="46"/>
      <c r="AB112" s="46"/>
      <c r="AC112" s="105"/>
      <c r="AD112" s="105"/>
      <c r="AE112" s="105"/>
      <c r="AF112" s="28"/>
    </row>
    <row r="113" spans="1:32" ht="15.95" customHeight="1" x14ac:dyDescent="0.2">
      <c r="A113" s="14" t="s">
        <v>77</v>
      </c>
      <c r="B113" s="20"/>
      <c r="C113" s="15"/>
      <c r="D113" s="15"/>
      <c r="E113" s="15"/>
      <c r="F113" s="15"/>
      <c r="G113" s="15"/>
      <c r="H113" s="68"/>
      <c r="I113" s="68"/>
      <c r="J113" s="105"/>
      <c r="M113" s="105"/>
      <c r="N113" s="46"/>
      <c r="O113" s="46"/>
      <c r="P113" s="46"/>
      <c r="Q113" s="105"/>
      <c r="R113" s="46"/>
      <c r="S113" s="46"/>
      <c r="T113" s="46"/>
      <c r="U113" s="26"/>
      <c r="V113" s="46"/>
      <c r="W113" s="46"/>
      <c r="X113" s="46"/>
      <c r="Y113" s="105"/>
      <c r="Z113" s="46"/>
      <c r="AA113" s="46"/>
      <c r="AB113" s="46"/>
      <c r="AC113" s="105"/>
      <c r="AD113" s="105"/>
      <c r="AE113" s="105"/>
      <c r="AF113" s="28"/>
    </row>
    <row r="114" spans="1:32" ht="15.95" customHeight="1" x14ac:dyDescent="0.2">
      <c r="A114" s="14" t="s">
        <v>10</v>
      </c>
      <c r="B114" s="20"/>
      <c r="C114" s="15" t="str">
        <f t="shared" ref="C114:G115" si="8">IF(M164=0, "&lt; 1", M164)</f>
        <v>&lt; 1</v>
      </c>
      <c r="D114" s="15" t="str">
        <f t="shared" si="8"/>
        <v>&lt; 1</v>
      </c>
      <c r="E114" s="15" t="str">
        <f t="shared" si="8"/>
        <v>&lt; 1</v>
      </c>
      <c r="F114" s="15" t="str">
        <f t="shared" si="8"/>
        <v>&lt; 1</v>
      </c>
      <c r="G114" s="15" t="str">
        <f t="shared" si="8"/>
        <v>&lt; 1</v>
      </c>
      <c r="H114" s="68"/>
      <c r="I114" s="68"/>
      <c r="J114" s="105"/>
      <c r="M114" s="42" t="s">
        <v>21</v>
      </c>
      <c r="N114" s="29" t="s">
        <v>25</v>
      </c>
      <c r="O114" s="42" t="s">
        <v>22</v>
      </c>
      <c r="P114" s="41" t="s">
        <v>26</v>
      </c>
      <c r="Q114" s="41" t="s">
        <v>27</v>
      </c>
      <c r="R114" s="47"/>
      <c r="S114" s="47"/>
      <c r="T114" s="47"/>
      <c r="U114" s="26"/>
      <c r="V114" s="47"/>
      <c r="W114" s="47"/>
      <c r="X114" s="47"/>
      <c r="Y114" s="105"/>
      <c r="Z114" s="47"/>
      <c r="AA114" s="47"/>
      <c r="AB114" s="47"/>
      <c r="AC114" s="105"/>
      <c r="AD114" s="105"/>
      <c r="AE114" s="105"/>
      <c r="AF114" s="28"/>
    </row>
    <row r="115" spans="1:32" ht="15.95" customHeight="1" x14ac:dyDescent="0.2">
      <c r="A115" s="14" t="s">
        <v>11</v>
      </c>
      <c r="B115" s="20"/>
      <c r="C115" s="15">
        <f t="shared" si="8"/>
        <v>1</v>
      </c>
      <c r="D115" s="15" t="str">
        <f t="shared" si="8"/>
        <v>&lt; 1</v>
      </c>
      <c r="E115" s="15">
        <f t="shared" si="8"/>
        <v>1</v>
      </c>
      <c r="F115" s="15">
        <f t="shared" si="8"/>
        <v>1</v>
      </c>
      <c r="G115" s="15">
        <f t="shared" si="8"/>
        <v>1</v>
      </c>
      <c r="H115" s="68"/>
      <c r="I115" s="68"/>
      <c r="J115" s="105"/>
      <c r="L115" s="38"/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37"/>
      <c r="S115" s="37"/>
      <c r="T115" s="37"/>
      <c r="U115" s="26"/>
      <c r="V115" s="37"/>
      <c r="W115" s="37"/>
      <c r="X115" s="37"/>
      <c r="Y115" s="105"/>
      <c r="Z115" s="37"/>
      <c r="AA115" s="37"/>
      <c r="AB115" s="37"/>
      <c r="AC115" s="105"/>
      <c r="AD115" s="105"/>
      <c r="AE115" s="105"/>
      <c r="AF115" s="28"/>
    </row>
    <row r="116" spans="1:32" ht="15.95" customHeight="1" x14ac:dyDescent="0.2">
      <c r="A116" s="14" t="s">
        <v>12</v>
      </c>
      <c r="B116" s="20"/>
      <c r="C116" s="21">
        <f t="shared" ref="C116:G117" si="9">M166</f>
        <v>0.14433756729740643</v>
      </c>
      <c r="D116" s="21">
        <f t="shared" si="9"/>
        <v>0</v>
      </c>
      <c r="E116" s="21">
        <f t="shared" si="9"/>
        <v>0.20194093652345885</v>
      </c>
      <c r="F116" s="21">
        <f t="shared" si="9"/>
        <v>0.24462302739504083</v>
      </c>
      <c r="G116" s="21">
        <f t="shared" si="9"/>
        <v>0.14433756729740643</v>
      </c>
      <c r="H116" s="69"/>
      <c r="I116" s="69"/>
      <c r="J116" s="105"/>
      <c r="L116" s="13"/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37"/>
      <c r="S116" s="37"/>
      <c r="T116" s="37"/>
      <c r="U116" s="26"/>
      <c r="V116" s="37"/>
      <c r="W116" s="37"/>
      <c r="X116" s="37"/>
      <c r="Y116" s="105"/>
      <c r="Z116" s="37"/>
      <c r="AA116" s="37"/>
      <c r="AB116" s="37"/>
      <c r="AC116" s="105"/>
      <c r="AD116" s="105"/>
      <c r="AE116" s="105"/>
      <c r="AF116" s="28"/>
    </row>
    <row r="117" spans="1:32" ht="15.95" customHeight="1" x14ac:dyDescent="0.2">
      <c r="A117" s="14" t="s">
        <v>13</v>
      </c>
      <c r="B117" s="20"/>
      <c r="C117" s="21">
        <f t="shared" si="9"/>
        <v>14.433756729740644</v>
      </c>
      <c r="D117" s="21" t="str">
        <f t="shared" si="9"/>
        <v>NA</v>
      </c>
      <c r="E117" s="21">
        <f t="shared" si="9"/>
        <v>20.194093652345884</v>
      </c>
      <c r="F117" s="21">
        <f t="shared" si="9"/>
        <v>24.462302739504082</v>
      </c>
      <c r="G117" s="21">
        <f t="shared" si="9"/>
        <v>14.433756729740644</v>
      </c>
      <c r="H117" s="69"/>
      <c r="I117" s="69"/>
      <c r="J117" s="105"/>
      <c r="L117" s="13"/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37"/>
      <c r="S117" s="37"/>
      <c r="T117" s="37"/>
      <c r="U117" s="26"/>
      <c r="V117" s="37"/>
      <c r="W117" s="37"/>
      <c r="X117" s="37"/>
      <c r="Y117" s="105"/>
      <c r="Z117" s="37"/>
      <c r="AA117" s="37"/>
      <c r="AB117" s="37"/>
      <c r="AC117" s="105"/>
      <c r="AD117" s="105"/>
      <c r="AE117" s="105"/>
      <c r="AF117" s="28"/>
    </row>
    <row r="118" spans="1:32" ht="15.95" customHeight="1" x14ac:dyDescent="0.2">
      <c r="L118" s="13"/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37"/>
      <c r="S118" s="37"/>
      <c r="T118" s="37"/>
      <c r="U118" s="26"/>
      <c r="V118" s="37"/>
      <c r="W118" s="37"/>
      <c r="X118" s="37"/>
      <c r="Y118" s="105"/>
      <c r="Z118" s="37"/>
      <c r="AA118" s="37"/>
      <c r="AB118" s="37"/>
      <c r="AC118" s="105"/>
      <c r="AD118" s="105"/>
      <c r="AE118" s="105"/>
      <c r="AF118" s="28"/>
    </row>
    <row r="119" spans="1:32" ht="15.95" customHeight="1" x14ac:dyDescent="0.2">
      <c r="A119" s="24"/>
      <c r="L119" s="13"/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37"/>
      <c r="S119" s="37"/>
      <c r="T119" s="37"/>
      <c r="U119" s="26"/>
      <c r="V119" s="37"/>
      <c r="W119" s="37"/>
      <c r="X119" s="37"/>
      <c r="Y119" s="105"/>
      <c r="Z119" s="37"/>
      <c r="AA119" s="37"/>
      <c r="AB119" s="37"/>
      <c r="AC119" s="105"/>
      <c r="AD119" s="105"/>
      <c r="AE119" s="105"/>
      <c r="AF119" s="28"/>
    </row>
    <row r="120" spans="1:32" ht="15.95" customHeight="1" x14ac:dyDescent="0.2">
      <c r="L120" s="13"/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37"/>
      <c r="S120" s="37"/>
      <c r="T120" s="37"/>
      <c r="U120" s="26"/>
      <c r="V120" s="37"/>
      <c r="W120" s="37"/>
      <c r="X120" s="37"/>
      <c r="Y120" s="105"/>
      <c r="Z120" s="37"/>
      <c r="AA120" s="37"/>
      <c r="AB120" s="37"/>
      <c r="AC120" s="105"/>
      <c r="AD120" s="105"/>
      <c r="AE120" s="105"/>
      <c r="AF120" s="28"/>
    </row>
    <row r="121" spans="1:32" ht="15.95" customHeight="1" x14ac:dyDescent="0.2">
      <c r="L121" s="13"/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37"/>
      <c r="S121" s="37"/>
      <c r="T121" s="37"/>
      <c r="U121" s="26"/>
      <c r="V121" s="37"/>
      <c r="W121" s="37"/>
      <c r="X121" s="37"/>
      <c r="Y121" s="105"/>
      <c r="Z121" s="37"/>
      <c r="AA121" s="37"/>
      <c r="AB121" s="37"/>
      <c r="AC121" s="105"/>
      <c r="AD121" s="105"/>
      <c r="AE121" s="105"/>
      <c r="AF121" s="28"/>
    </row>
    <row r="122" spans="1:32" ht="15.95" customHeight="1" x14ac:dyDescent="0.2">
      <c r="L122" s="13"/>
      <c r="M122" s="18">
        <v>0</v>
      </c>
      <c r="N122" s="18">
        <v>0</v>
      </c>
      <c r="O122" s="18">
        <v>0</v>
      </c>
      <c r="P122" s="18">
        <v>0</v>
      </c>
      <c r="Q122" s="18">
        <v>0</v>
      </c>
      <c r="R122" s="37"/>
      <c r="S122" s="37"/>
      <c r="T122" s="37"/>
      <c r="U122" s="26"/>
      <c r="V122" s="37"/>
      <c r="W122" s="37"/>
      <c r="X122" s="37"/>
      <c r="Y122" s="105"/>
      <c r="Z122" s="37"/>
      <c r="AA122" s="37"/>
      <c r="AB122" s="37"/>
      <c r="AC122" s="105"/>
      <c r="AD122" s="105"/>
      <c r="AE122" s="105"/>
      <c r="AF122" s="28"/>
    </row>
    <row r="123" spans="1:32" ht="15.95" customHeight="1" x14ac:dyDescent="0.2">
      <c r="L123" s="13"/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37"/>
      <c r="S123" s="37"/>
      <c r="T123" s="37"/>
      <c r="U123" s="26"/>
      <c r="V123" s="37"/>
      <c r="W123" s="37"/>
      <c r="X123" s="37"/>
      <c r="Y123" s="105"/>
      <c r="Z123" s="37"/>
      <c r="AA123" s="37"/>
      <c r="AB123" s="37"/>
      <c r="AC123" s="105"/>
      <c r="AD123" s="105"/>
      <c r="AE123" s="105"/>
      <c r="AF123" s="28"/>
    </row>
    <row r="124" spans="1:32" ht="15.95" customHeight="1" x14ac:dyDescent="0.2">
      <c r="L124" s="37"/>
      <c r="M124" s="18">
        <v>0</v>
      </c>
      <c r="N124" s="18">
        <v>0</v>
      </c>
      <c r="O124" s="18">
        <v>0</v>
      </c>
      <c r="P124" s="18">
        <v>0</v>
      </c>
      <c r="Q124" s="18">
        <v>0</v>
      </c>
      <c r="R124" s="37"/>
      <c r="S124" s="37"/>
      <c r="T124" s="37"/>
      <c r="U124" s="37"/>
      <c r="V124" s="37"/>
      <c r="W124" s="37"/>
      <c r="X124" s="37"/>
      <c r="Y124" s="105"/>
      <c r="Z124" s="37"/>
      <c r="AA124" s="37"/>
      <c r="AB124" s="37"/>
      <c r="AC124" s="105"/>
      <c r="AD124" s="105"/>
      <c r="AE124" s="105"/>
      <c r="AF124" s="28"/>
    </row>
    <row r="125" spans="1:32" ht="15.95" customHeight="1" x14ac:dyDescent="0.2">
      <c r="K125" s="37"/>
      <c r="L125" s="37"/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37"/>
      <c r="S125" s="37"/>
      <c r="T125" s="37"/>
      <c r="U125" s="37"/>
      <c r="V125" s="37"/>
      <c r="W125" s="37"/>
      <c r="X125" s="37"/>
      <c r="Y125" s="37"/>
      <c r="Z125" s="37"/>
      <c r="AA125" s="105"/>
      <c r="AB125" s="105"/>
      <c r="AC125" s="105"/>
      <c r="AD125" s="105"/>
      <c r="AE125" s="105"/>
      <c r="AF125" s="28"/>
    </row>
    <row r="126" spans="1:32" ht="15.95" customHeight="1" x14ac:dyDescent="0.2">
      <c r="K126" s="37"/>
      <c r="L126" s="37"/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37"/>
      <c r="S126" s="37"/>
      <c r="T126" s="37"/>
      <c r="U126" s="37"/>
      <c r="V126" s="37"/>
      <c r="W126" s="37"/>
      <c r="X126" s="37"/>
      <c r="Y126" s="37"/>
      <c r="Z126" s="37"/>
      <c r="AA126" s="28"/>
      <c r="AB126" s="28"/>
      <c r="AC126" s="28"/>
      <c r="AD126" s="28"/>
      <c r="AE126" s="28"/>
      <c r="AF126" s="28"/>
    </row>
    <row r="127" spans="1:32" ht="15.95" customHeight="1" x14ac:dyDescent="0.2">
      <c r="K127" s="37"/>
      <c r="L127" s="37"/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37"/>
      <c r="S127" s="37"/>
      <c r="T127" s="37"/>
      <c r="U127" s="37"/>
      <c r="V127" s="37"/>
      <c r="W127" s="37"/>
      <c r="X127" s="37"/>
      <c r="Y127" s="37"/>
      <c r="Z127" s="37"/>
      <c r="AA127" s="28"/>
      <c r="AB127" s="28"/>
      <c r="AC127" s="28"/>
      <c r="AD127" s="28"/>
      <c r="AE127" s="28"/>
      <c r="AF127" s="28"/>
    </row>
    <row r="128" spans="1:32" ht="15.95" customHeight="1" x14ac:dyDescent="0.2">
      <c r="K128" s="37"/>
      <c r="L128" s="37"/>
      <c r="M128" s="18">
        <v>0</v>
      </c>
      <c r="N128" s="18">
        <v>0</v>
      </c>
      <c r="O128" s="18">
        <v>0</v>
      </c>
      <c r="P128" s="18">
        <v>0</v>
      </c>
      <c r="Q128" s="18">
        <v>0</v>
      </c>
      <c r="R128" s="37"/>
      <c r="S128" s="37"/>
      <c r="T128" s="37"/>
      <c r="U128" s="37"/>
      <c r="V128" s="37"/>
      <c r="W128" s="37"/>
      <c r="X128" s="37"/>
      <c r="Y128" s="37"/>
      <c r="Z128" s="37"/>
      <c r="AA128" s="28"/>
      <c r="AB128" s="28"/>
      <c r="AC128" s="28"/>
      <c r="AD128" s="28"/>
      <c r="AE128" s="28"/>
      <c r="AF128" s="28"/>
    </row>
    <row r="129" spans="1:32" ht="15.95" customHeight="1" x14ac:dyDescent="0.2">
      <c r="K129" s="37"/>
      <c r="L129" s="37"/>
      <c r="M129" s="18">
        <v>0</v>
      </c>
      <c r="N129" s="18">
        <v>0</v>
      </c>
      <c r="O129" s="18">
        <v>0</v>
      </c>
      <c r="P129" s="18">
        <v>0</v>
      </c>
      <c r="Q129" s="18">
        <v>1</v>
      </c>
      <c r="R129" s="37"/>
      <c r="S129" s="37"/>
      <c r="T129" s="37"/>
      <c r="U129" s="37"/>
      <c r="V129" s="37"/>
      <c r="W129" s="37"/>
      <c r="X129" s="37"/>
      <c r="Y129" s="37"/>
      <c r="Z129" s="37"/>
      <c r="AA129" s="28"/>
      <c r="AB129" s="28"/>
      <c r="AC129" s="28"/>
      <c r="AD129" s="28"/>
      <c r="AE129" s="28"/>
      <c r="AF129" s="28"/>
    </row>
    <row r="130" spans="1:32" ht="15.95" customHeight="1" x14ac:dyDescent="0.2">
      <c r="A130" s="28"/>
      <c r="B130" s="28"/>
      <c r="C130" s="28"/>
      <c r="D130" s="28"/>
      <c r="E130" s="28"/>
      <c r="F130" s="28"/>
      <c r="G130" s="28"/>
      <c r="H130" s="28"/>
      <c r="I130" s="28"/>
      <c r="K130" s="37"/>
      <c r="L130" s="37"/>
      <c r="M130" s="18">
        <v>0</v>
      </c>
      <c r="N130" s="18">
        <v>0</v>
      </c>
      <c r="O130" s="18">
        <v>0</v>
      </c>
      <c r="P130" s="18">
        <v>1</v>
      </c>
      <c r="Q130" s="18">
        <v>0</v>
      </c>
      <c r="R130" s="37"/>
      <c r="S130" s="37"/>
      <c r="T130" s="37"/>
      <c r="U130" s="37"/>
      <c r="V130" s="37"/>
      <c r="W130" s="37"/>
      <c r="X130" s="37"/>
      <c r="Y130" s="37"/>
      <c r="Z130" s="37"/>
      <c r="AA130" s="28"/>
      <c r="AB130" s="28"/>
      <c r="AC130" s="28"/>
      <c r="AD130" s="28"/>
      <c r="AE130" s="28"/>
      <c r="AF130" s="28"/>
    </row>
    <row r="131" spans="1:32" ht="15.95" customHeight="1" x14ac:dyDescent="0.2">
      <c r="A131" s="28"/>
      <c r="B131" s="28"/>
      <c r="C131" s="28"/>
      <c r="D131" s="28"/>
      <c r="E131" s="28"/>
      <c r="F131" s="28"/>
      <c r="G131" s="28"/>
      <c r="H131" s="28"/>
      <c r="I131" s="28"/>
      <c r="M131" s="18">
        <v>0</v>
      </c>
      <c r="N131" s="18">
        <v>0</v>
      </c>
      <c r="O131" s="18">
        <v>0</v>
      </c>
      <c r="P131" s="18">
        <v>0</v>
      </c>
      <c r="Q131" s="18">
        <v>0</v>
      </c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</row>
    <row r="132" spans="1:32" ht="9" customHeight="1" x14ac:dyDescent="0.2">
      <c r="B132" s="28"/>
      <c r="C132" s="28"/>
      <c r="D132" s="28"/>
      <c r="E132" s="28"/>
      <c r="F132" s="28"/>
      <c r="G132" s="28"/>
      <c r="H132" s="28"/>
      <c r="I132" s="28"/>
      <c r="M132" s="18">
        <v>0</v>
      </c>
      <c r="N132" s="18">
        <v>0</v>
      </c>
      <c r="O132" s="18">
        <v>0</v>
      </c>
      <c r="P132" s="18">
        <v>0</v>
      </c>
      <c r="Q132" s="18">
        <v>0</v>
      </c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</row>
    <row r="133" spans="1:32" s="34" customFormat="1" ht="15.75" customHeight="1" x14ac:dyDescent="0.2">
      <c r="A133" s="135" t="s">
        <v>54</v>
      </c>
      <c r="B133" s="135"/>
      <c r="C133" s="135"/>
      <c r="D133" s="135"/>
      <c r="E133" s="135"/>
      <c r="F133" s="135"/>
      <c r="G133" s="135"/>
      <c r="H133" s="106"/>
      <c r="I133" s="106"/>
      <c r="J133" s="106"/>
      <c r="K133" s="35"/>
      <c r="M133" s="18">
        <v>0</v>
      </c>
      <c r="N133" s="18">
        <v>0</v>
      </c>
      <c r="O133" s="18">
        <v>0</v>
      </c>
      <c r="P133" s="18">
        <v>0</v>
      </c>
      <c r="Q133" s="18">
        <v>0</v>
      </c>
    </row>
    <row r="134" spans="1:32" s="34" customFormat="1" ht="17.25" customHeight="1" x14ac:dyDescent="0.2">
      <c r="A134" s="136" t="s">
        <v>55</v>
      </c>
      <c r="B134" s="136"/>
      <c r="C134" s="136"/>
      <c r="D134" s="136"/>
      <c r="E134" s="136"/>
      <c r="F134" s="136"/>
      <c r="G134" s="136"/>
      <c r="H134" s="107"/>
      <c r="I134" s="107"/>
      <c r="J134" s="106"/>
      <c r="K134" s="35"/>
      <c r="M134" s="18">
        <v>0</v>
      </c>
      <c r="N134" s="18">
        <v>0</v>
      </c>
      <c r="O134" s="18">
        <v>0</v>
      </c>
      <c r="P134" s="18">
        <v>0</v>
      </c>
      <c r="Q134" s="18">
        <v>0</v>
      </c>
    </row>
    <row r="135" spans="1:32" ht="9" customHeight="1" x14ac:dyDescent="0.2">
      <c r="A135" s="28"/>
      <c r="B135" s="28"/>
      <c r="C135" s="28"/>
      <c r="D135" s="28"/>
      <c r="E135" s="28"/>
      <c r="F135" s="28"/>
      <c r="G135" s="28"/>
      <c r="H135" s="28"/>
      <c r="I135" s="28"/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</row>
    <row r="136" spans="1:32" s="25" customFormat="1" ht="15.95" customHeight="1" x14ac:dyDescent="0.2">
      <c r="A136" s="137" t="s">
        <v>17</v>
      </c>
      <c r="B136" s="137"/>
      <c r="C136" s="137"/>
      <c r="D136" s="105"/>
      <c r="J136" s="105"/>
      <c r="K136" s="28"/>
      <c r="L136" s="28"/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</row>
    <row r="137" spans="1:32" s="25" customFormat="1" ht="40.5" customHeight="1" x14ac:dyDescent="0.2">
      <c r="A137" s="137" t="s">
        <v>95</v>
      </c>
      <c r="B137" s="137"/>
      <c r="C137" s="137"/>
      <c r="D137" s="137"/>
      <c r="E137" s="137"/>
      <c r="F137" s="137"/>
      <c r="G137" s="137"/>
      <c r="H137" s="108"/>
      <c r="I137" s="108"/>
      <c r="J137" s="105"/>
      <c r="K137" s="28"/>
      <c r="L137" s="28"/>
      <c r="M137" s="18">
        <v>0</v>
      </c>
      <c r="N137" s="18">
        <v>0</v>
      </c>
      <c r="O137" s="18">
        <v>0</v>
      </c>
      <c r="P137" s="18">
        <v>1</v>
      </c>
      <c r="Q137" s="18">
        <v>0</v>
      </c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</row>
    <row r="138" spans="1:32" s="25" customFormat="1" ht="42.75" customHeight="1" x14ac:dyDescent="0.2">
      <c r="A138" s="138" t="s">
        <v>96</v>
      </c>
      <c r="B138" s="138"/>
      <c r="C138" s="138"/>
      <c r="D138" s="138"/>
      <c r="E138" s="138"/>
      <c r="F138" s="138"/>
      <c r="G138" s="138"/>
      <c r="H138" s="109"/>
      <c r="I138" s="109"/>
      <c r="J138" s="105"/>
      <c r="K138" s="28"/>
      <c r="L138" s="28"/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</row>
    <row r="139" spans="1:32" s="25" customFormat="1" ht="15.95" customHeight="1" x14ac:dyDescent="0.2">
      <c r="J139" s="105"/>
      <c r="K139" s="28"/>
      <c r="L139" s="28"/>
      <c r="M139" s="18">
        <v>0</v>
      </c>
      <c r="N139" s="18">
        <v>0</v>
      </c>
      <c r="O139" s="18">
        <v>0</v>
      </c>
      <c r="P139" s="18">
        <v>1</v>
      </c>
      <c r="Q139" s="18">
        <v>0</v>
      </c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</row>
    <row r="140" spans="1:32" s="25" customFormat="1" ht="25.5" customHeight="1" x14ac:dyDescent="0.2">
      <c r="B140" s="131" t="s">
        <v>1</v>
      </c>
      <c r="C140" s="131"/>
      <c r="D140" s="131"/>
      <c r="E140" s="131" t="s">
        <v>2</v>
      </c>
      <c r="F140" s="131"/>
      <c r="G140" s="131"/>
      <c r="H140" s="105"/>
      <c r="I140" s="105"/>
      <c r="J140" s="105"/>
      <c r="K140" s="28"/>
      <c r="L140" s="28"/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</row>
    <row r="141" spans="1:32" s="25" customFormat="1" ht="38.1" customHeight="1" x14ac:dyDescent="0.2">
      <c r="B141" s="131"/>
      <c r="C141" s="131"/>
      <c r="D141" s="131"/>
      <c r="E141" s="131"/>
      <c r="F141" s="131"/>
      <c r="G141" s="131"/>
      <c r="H141" s="105"/>
      <c r="I141" s="105"/>
      <c r="J141" s="105"/>
      <c r="K141" s="28"/>
      <c r="L141" s="28"/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</row>
    <row r="142" spans="1:32" x14ac:dyDescent="0.2">
      <c r="B142" s="26"/>
      <c r="C142" s="26"/>
      <c r="D142" s="26"/>
      <c r="E142" s="26"/>
      <c r="F142" s="26"/>
      <c r="G142" s="26"/>
      <c r="H142" s="26"/>
      <c r="I142" s="26"/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</row>
    <row r="143" spans="1:32" x14ac:dyDescent="0.2">
      <c r="B143" s="26"/>
      <c r="C143" s="26"/>
      <c r="D143" s="26"/>
      <c r="E143" s="26"/>
      <c r="F143" s="26"/>
      <c r="G143" s="26"/>
      <c r="H143" s="26"/>
      <c r="I143" s="26"/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</row>
    <row r="144" spans="1:32" x14ac:dyDescent="0.2"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</row>
    <row r="145" spans="13:32" x14ac:dyDescent="0.2"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</row>
    <row r="146" spans="13:32" x14ac:dyDescent="0.2">
      <c r="M146" s="18">
        <v>0</v>
      </c>
      <c r="N146" s="18">
        <v>0</v>
      </c>
      <c r="O146" s="18">
        <v>0</v>
      </c>
      <c r="P146" s="18">
        <v>0</v>
      </c>
      <c r="Q146" s="18">
        <v>0</v>
      </c>
    </row>
    <row r="147" spans="13:32" x14ac:dyDescent="0.2">
      <c r="M147" s="18">
        <v>0</v>
      </c>
      <c r="N147" s="18">
        <v>0</v>
      </c>
      <c r="O147" s="18">
        <v>0</v>
      </c>
      <c r="P147" s="18">
        <v>0</v>
      </c>
      <c r="Q147" s="18">
        <v>0</v>
      </c>
    </row>
    <row r="148" spans="13:32" x14ac:dyDescent="0.2">
      <c r="M148" s="18">
        <v>0</v>
      </c>
      <c r="N148" s="18">
        <v>0</v>
      </c>
      <c r="O148" s="18">
        <v>0</v>
      </c>
      <c r="P148" s="18">
        <v>0</v>
      </c>
      <c r="Q148" s="18">
        <v>0</v>
      </c>
    </row>
    <row r="149" spans="13:32" x14ac:dyDescent="0.2">
      <c r="M149" s="18">
        <v>0</v>
      </c>
      <c r="N149" s="18">
        <v>0</v>
      </c>
      <c r="O149" s="18">
        <v>0</v>
      </c>
      <c r="P149" s="18">
        <v>0</v>
      </c>
      <c r="Q149" s="18">
        <v>0</v>
      </c>
    </row>
    <row r="150" spans="13:32" x14ac:dyDescent="0.2">
      <c r="M150" s="18">
        <v>0</v>
      </c>
      <c r="N150" s="18">
        <v>0</v>
      </c>
      <c r="O150" s="18">
        <v>0</v>
      </c>
      <c r="P150" s="18">
        <v>0</v>
      </c>
      <c r="Q150" s="18">
        <v>0</v>
      </c>
    </row>
    <row r="151" spans="13:32" x14ac:dyDescent="0.2">
      <c r="M151" s="18">
        <v>0</v>
      </c>
      <c r="N151" s="18">
        <v>0</v>
      </c>
      <c r="O151" s="18">
        <v>0</v>
      </c>
      <c r="P151" s="18">
        <v>0</v>
      </c>
      <c r="Q151" s="18">
        <v>0</v>
      </c>
    </row>
    <row r="152" spans="13:32" x14ac:dyDescent="0.2">
      <c r="M152" s="18">
        <v>0</v>
      </c>
      <c r="N152" s="18">
        <v>0</v>
      </c>
      <c r="O152" s="18">
        <v>0</v>
      </c>
      <c r="P152" s="18">
        <v>0</v>
      </c>
      <c r="Q152" s="18">
        <v>0</v>
      </c>
    </row>
    <row r="153" spans="13:32" x14ac:dyDescent="0.2">
      <c r="M153" s="18">
        <v>0</v>
      </c>
      <c r="N153" s="18">
        <v>0</v>
      </c>
      <c r="O153" s="18">
        <v>1</v>
      </c>
      <c r="P153" s="18">
        <v>0</v>
      </c>
      <c r="Q153" s="18">
        <v>0</v>
      </c>
    </row>
    <row r="154" spans="13:32" x14ac:dyDescent="0.2">
      <c r="M154" s="18">
        <v>0</v>
      </c>
      <c r="N154" s="18">
        <v>0</v>
      </c>
      <c r="O154" s="18">
        <v>0</v>
      </c>
      <c r="P154" s="18">
        <v>0</v>
      </c>
      <c r="Q154" s="18">
        <v>0</v>
      </c>
    </row>
    <row r="155" spans="13:32" x14ac:dyDescent="0.2">
      <c r="M155" s="18">
        <v>0</v>
      </c>
      <c r="N155" s="18">
        <v>0</v>
      </c>
      <c r="O155" s="18">
        <v>0</v>
      </c>
      <c r="P155" s="18">
        <v>0</v>
      </c>
      <c r="Q155" s="18">
        <v>0</v>
      </c>
    </row>
    <row r="156" spans="13:32" x14ac:dyDescent="0.2">
      <c r="M156" s="18">
        <v>0</v>
      </c>
      <c r="N156" s="18">
        <v>0</v>
      </c>
      <c r="O156" s="18">
        <v>1</v>
      </c>
      <c r="P156" s="18">
        <v>0</v>
      </c>
      <c r="Q156" s="18">
        <v>0</v>
      </c>
    </row>
    <row r="157" spans="13:32" x14ac:dyDescent="0.2">
      <c r="M157" s="18">
        <v>0</v>
      </c>
      <c r="N157" s="18">
        <v>0</v>
      </c>
      <c r="O157" s="18">
        <v>0</v>
      </c>
      <c r="P157" s="18">
        <v>0</v>
      </c>
      <c r="Q157" s="18">
        <v>0</v>
      </c>
    </row>
    <row r="158" spans="13:32" x14ac:dyDescent="0.2">
      <c r="M158" s="18">
        <v>0</v>
      </c>
      <c r="N158" s="18">
        <v>0</v>
      </c>
      <c r="O158" s="18">
        <v>0</v>
      </c>
      <c r="P158" s="18">
        <v>0</v>
      </c>
      <c r="Q158" s="18">
        <v>0</v>
      </c>
    </row>
    <row r="159" spans="13:32" x14ac:dyDescent="0.2">
      <c r="M159" s="18">
        <v>1</v>
      </c>
      <c r="N159" s="18">
        <v>0</v>
      </c>
      <c r="O159" s="18">
        <v>0</v>
      </c>
      <c r="P159" s="18">
        <v>0</v>
      </c>
      <c r="Q159" s="18">
        <v>0</v>
      </c>
    </row>
    <row r="160" spans="13:32" x14ac:dyDescent="0.2">
      <c r="M160" s="18">
        <v>0</v>
      </c>
      <c r="N160" s="18">
        <v>0</v>
      </c>
      <c r="O160" s="18">
        <v>0</v>
      </c>
      <c r="P160" s="18">
        <v>0</v>
      </c>
      <c r="Q160" s="18">
        <v>0</v>
      </c>
    </row>
    <row r="161" spans="13:17" x14ac:dyDescent="0.2">
      <c r="M161" s="18">
        <v>0</v>
      </c>
      <c r="N161" s="18">
        <v>0</v>
      </c>
      <c r="O161" s="18">
        <v>0</v>
      </c>
      <c r="P161" s="18">
        <v>0</v>
      </c>
      <c r="Q161" s="18">
        <v>0</v>
      </c>
    </row>
    <row r="162" spans="13:17" x14ac:dyDescent="0.2">
      <c r="M162" s="18">
        <v>0</v>
      </c>
      <c r="N162" s="18">
        <v>0</v>
      </c>
      <c r="O162" s="18">
        <v>0</v>
      </c>
      <c r="P162" s="18">
        <v>0</v>
      </c>
      <c r="Q162" s="18">
        <v>0</v>
      </c>
    </row>
    <row r="163" spans="13:17" x14ac:dyDescent="0.2">
      <c r="M163" s="14">
        <f>ROUNDUP(AVERAGE(M115:M162), 0)</f>
        <v>1</v>
      </c>
      <c r="N163" s="14">
        <f>ROUNDUP(AVERAGE(N115:N162), 0)</f>
        <v>0</v>
      </c>
      <c r="O163" s="14">
        <f>ROUNDUP(AVERAGE(O115:O162), 0)</f>
        <v>1</v>
      </c>
      <c r="P163" s="14">
        <f>ROUNDUP(AVERAGE(P115:P162), 0)</f>
        <v>1</v>
      </c>
      <c r="Q163" s="14">
        <f>ROUNDUP(AVERAGE(Q115:Q162), 0)</f>
        <v>1</v>
      </c>
    </row>
    <row r="164" spans="13:17" x14ac:dyDescent="0.2">
      <c r="M164" s="14">
        <f>MIN(M115:M162)</f>
        <v>0</v>
      </c>
      <c r="N164" s="14">
        <f>MIN(N115:N162)</f>
        <v>0</v>
      </c>
      <c r="O164" s="14">
        <f>MIN(O115:O162)</f>
        <v>0</v>
      </c>
      <c r="P164" s="14">
        <f>MIN(P115:P162)</f>
        <v>0</v>
      </c>
      <c r="Q164" s="14">
        <f>MIN(Q115:Q162)</f>
        <v>0</v>
      </c>
    </row>
    <row r="165" spans="13:17" x14ac:dyDescent="0.2">
      <c r="M165" s="14">
        <f>MAX(M115:M162)</f>
        <v>1</v>
      </c>
      <c r="N165" s="14">
        <f>MAX(N115:N162)</f>
        <v>0</v>
      </c>
      <c r="O165" s="14">
        <f>MAX(O115:O162)</f>
        <v>1</v>
      </c>
      <c r="P165" s="14">
        <f>MAX(P115:P162)</f>
        <v>1</v>
      </c>
      <c r="Q165" s="14">
        <f>MAX(Q115:Q162)</f>
        <v>1</v>
      </c>
    </row>
    <row r="166" spans="13:17" x14ac:dyDescent="0.2">
      <c r="M166" s="21">
        <f>STDEV(M115:M162)</f>
        <v>0.14433756729740643</v>
      </c>
      <c r="N166" s="21">
        <f>STDEV(N115:N162)</f>
        <v>0</v>
      </c>
      <c r="O166" s="21">
        <f>STDEV(O115:O162)</f>
        <v>0.20194093652345885</v>
      </c>
      <c r="P166" s="21">
        <f>STDEV(P115:P162)</f>
        <v>0.24462302739504083</v>
      </c>
      <c r="Q166" s="21">
        <f>STDEV(Q115:Q162)</f>
        <v>0.14433756729740643</v>
      </c>
    </row>
    <row r="167" spans="13:17" x14ac:dyDescent="0.2">
      <c r="M167" s="21">
        <f>IF(M163=0, "NA", M166*100/M163)</f>
        <v>14.433756729740644</v>
      </c>
      <c r="N167" s="21" t="str">
        <f>IF(N163=0, "NA", N166*100/N163)</f>
        <v>NA</v>
      </c>
      <c r="O167" s="21">
        <f>IF(O163=0, "NA", O166*100/O163)</f>
        <v>20.194093652345884</v>
      </c>
      <c r="P167" s="21">
        <f>IF(P163=0, "NA", P166*100/P163)</f>
        <v>24.462302739504082</v>
      </c>
      <c r="Q167" s="21">
        <f>IF(Q163=0, "NA", Q166*100/Q163)</f>
        <v>14.433756729740644</v>
      </c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B141:D141"/>
    <mergeCell ref="E141:G141"/>
    <mergeCell ref="A10:G10"/>
    <mergeCell ref="A109:C109"/>
    <mergeCell ref="A110:C110"/>
    <mergeCell ref="A133:G133"/>
    <mergeCell ref="A134:G134"/>
    <mergeCell ref="A136:C136"/>
    <mergeCell ref="A137:G137"/>
    <mergeCell ref="A138:G138"/>
    <mergeCell ref="B140:D140"/>
    <mergeCell ref="E140:G140"/>
  </mergeCells>
  <conditionalFormatting sqref="C356:C360 I356:I370 E356:E370 G356:G370">
    <cfRule type="expression" dxfId="1867" priority="601">
      <formula>C356&lt;=$D$5</formula>
    </cfRule>
    <cfRule type="expression" dxfId="1866" priority="602">
      <formula>AND(C356&gt;$D$5,C356&lt;=$D$6)</formula>
    </cfRule>
    <cfRule type="expression" dxfId="1865" priority="603">
      <formula>AND(C356&gt;$D$6,C356&lt;=$D$4)</formula>
    </cfRule>
    <cfRule type="expression" dxfId="1864" priority="604">
      <formula>C356&gt;$D$4</formula>
    </cfRule>
  </conditionalFormatting>
  <conditionalFormatting sqref="C369:D370 C360:C368 H356:H370 D356:D368 F356:F370">
    <cfRule type="expression" dxfId="1863" priority="597">
      <formula>C356&lt;=$D$5</formula>
    </cfRule>
    <cfRule type="expression" dxfId="1862" priority="598">
      <formula>AND(C356&gt;$D$5,C356&lt;=$D$6)</formula>
    </cfRule>
    <cfRule type="expression" dxfId="1861" priority="599">
      <formula>AND(C356&gt;$D$6,C356&lt;=$D$4)</formula>
    </cfRule>
    <cfRule type="expression" dxfId="1860" priority="600">
      <formula>C356&gt;$D$4</formula>
    </cfRule>
  </conditionalFormatting>
  <conditionalFormatting sqref="C370:I372">
    <cfRule type="expression" dxfId="1859" priority="593">
      <formula>C370&lt;=$D$5</formula>
    </cfRule>
    <cfRule type="expression" dxfId="1858" priority="594">
      <formula>AND(C370&gt;$D$5,C370&lt;=$D$6)</formula>
    </cfRule>
    <cfRule type="expression" dxfId="1857" priority="595">
      <formula>AND(C370&gt;$D$6,C370&lt;=$D$4)</formula>
    </cfRule>
    <cfRule type="expression" dxfId="1856" priority="596">
      <formula>C370&gt;$D$4</formula>
    </cfRule>
  </conditionalFormatting>
  <conditionalFormatting sqref="H370:H372 D370:D372 F370:F372">
    <cfRule type="expression" dxfId="1855" priority="589">
      <formula>D370&lt;=$D$5</formula>
    </cfRule>
    <cfRule type="expression" dxfId="1854" priority="590">
      <formula>AND(D370&gt;$D$5,D370&lt;=$D$6)</formula>
    </cfRule>
    <cfRule type="expression" dxfId="1853" priority="591">
      <formula>AND(D370&gt;$D$6,D370&lt;=$D$4)</formula>
    </cfRule>
    <cfRule type="expression" dxfId="1852" priority="592">
      <formula>D370&gt;$D$4</formula>
    </cfRule>
  </conditionalFormatting>
  <conditionalFormatting sqref="C372:I374">
    <cfRule type="expression" dxfId="1851" priority="585">
      <formula>C372&lt;=$D$5</formula>
    </cfRule>
    <cfRule type="expression" dxfId="1850" priority="586">
      <formula>AND(C372&gt;$D$5,C372&lt;=$D$6)</formula>
    </cfRule>
    <cfRule type="expression" dxfId="1849" priority="587">
      <formula>AND(C372&gt;$D$6,C372&lt;=$D$4)</formula>
    </cfRule>
    <cfRule type="expression" dxfId="1848" priority="588">
      <formula>C372&gt;$D$4</formula>
    </cfRule>
  </conditionalFormatting>
  <conditionalFormatting sqref="C375:I375">
    <cfRule type="expression" dxfId="1847" priority="581">
      <formula>C375&lt;=$D$5</formula>
    </cfRule>
    <cfRule type="expression" dxfId="1846" priority="582">
      <formula>AND(C375&gt;$D$5,C375&lt;=$D$6)</formula>
    </cfRule>
    <cfRule type="expression" dxfId="1845" priority="583">
      <formula>AND(C375&gt;$D$6,C375&lt;=$D$4)</formula>
    </cfRule>
    <cfRule type="expression" dxfId="1844" priority="584">
      <formula>C375&gt;$D$4</formula>
    </cfRule>
  </conditionalFormatting>
  <conditionalFormatting sqref="C376:I376">
    <cfRule type="expression" dxfId="1843" priority="577">
      <formula>C376&lt;=$D$5</formula>
    </cfRule>
    <cfRule type="expression" dxfId="1842" priority="578">
      <formula>AND(C376&gt;$D$5,C376&lt;=$D$6)</formula>
    </cfRule>
    <cfRule type="expression" dxfId="1841" priority="579">
      <formula>AND(C376&gt;$D$6,C376&lt;=$D$4)</formula>
    </cfRule>
    <cfRule type="expression" dxfId="1840" priority="580">
      <formula>C376&gt;$D$4</formula>
    </cfRule>
  </conditionalFormatting>
  <conditionalFormatting sqref="C377:I377">
    <cfRule type="expression" dxfId="1839" priority="573">
      <formula>C377&lt;=$D$5</formula>
    </cfRule>
    <cfRule type="expression" dxfId="1838" priority="574">
      <formula>AND(C377&gt;$D$5,C377&lt;=$D$6)</formula>
    </cfRule>
    <cfRule type="expression" dxfId="1837" priority="575">
      <formula>AND(C377&gt;$D$6,C377&lt;=$D$4)</formula>
    </cfRule>
    <cfRule type="expression" dxfId="1836" priority="576">
      <formula>C377&gt;$D$4</formula>
    </cfRule>
  </conditionalFormatting>
  <conditionalFormatting sqref="C377:I379">
    <cfRule type="expression" dxfId="1835" priority="569">
      <formula>C377&lt;=$D$5</formula>
    </cfRule>
    <cfRule type="expression" dxfId="1834" priority="570">
      <formula>AND(C377&gt;$D$5,C377&lt;=$D$6)</formula>
    </cfRule>
    <cfRule type="expression" dxfId="1833" priority="571">
      <formula>AND(C377&gt;$D$6,C377&lt;=$D$4)</formula>
    </cfRule>
    <cfRule type="expression" dxfId="1832" priority="572">
      <formula>C377&gt;$D$4</formula>
    </cfRule>
  </conditionalFormatting>
  <conditionalFormatting sqref="C379:I382">
    <cfRule type="expression" dxfId="1831" priority="565">
      <formula>C379&lt;=$D$5</formula>
    </cfRule>
    <cfRule type="expression" dxfId="1830" priority="566">
      <formula>AND(C379&gt;$D$5,C379&lt;=$D$6)</formula>
    </cfRule>
    <cfRule type="expression" dxfId="1829" priority="567">
      <formula>AND(C379&gt;$D$6,C379&lt;=$D$4)</formula>
    </cfRule>
    <cfRule type="expression" dxfId="1828" priority="568">
      <formula>C379&gt;$D$4</formula>
    </cfRule>
  </conditionalFormatting>
  <conditionalFormatting sqref="C383:I383">
    <cfRule type="expression" dxfId="1827" priority="561">
      <formula>C383&lt;=$D$5</formula>
    </cfRule>
    <cfRule type="expression" dxfId="1826" priority="562">
      <formula>AND(C383&gt;$D$5,C383&lt;=$D$6)</formula>
    </cfRule>
    <cfRule type="expression" dxfId="1825" priority="563">
      <formula>AND(C383&gt;$D$6,C383&lt;=$D$4)</formula>
    </cfRule>
    <cfRule type="expression" dxfId="1824" priority="564">
      <formula>C383&gt;$D$4</formula>
    </cfRule>
  </conditionalFormatting>
  <conditionalFormatting sqref="C383:I383">
    <cfRule type="expression" dxfId="1823" priority="541">
      <formula>C383&lt;=$D$5</formula>
    </cfRule>
    <cfRule type="expression" dxfId="1822" priority="542">
      <formula>AND(C383&gt;$D$5,C383&lt;=$D$6)</formula>
    </cfRule>
    <cfRule type="expression" dxfId="1821" priority="543">
      <formula>AND(C383&gt;$D$6,C383&lt;=$D$4)</formula>
    </cfRule>
    <cfRule type="expression" dxfId="1820" priority="544">
      <formula>C383&gt;$D$4</formula>
    </cfRule>
  </conditionalFormatting>
  <conditionalFormatting sqref="C374:I374">
    <cfRule type="expression" dxfId="1819" priority="557">
      <formula>C374&lt;=$D$5</formula>
    </cfRule>
    <cfRule type="expression" dxfId="1818" priority="558">
      <formula>AND(C374&gt;$D$5,C374&lt;=$D$6)</formula>
    </cfRule>
    <cfRule type="expression" dxfId="1817" priority="559">
      <formula>AND(C374&gt;$D$6,C374&lt;=$D$4)</formula>
    </cfRule>
    <cfRule type="expression" dxfId="1816" priority="560">
      <formula>C374&gt;$D$4</formula>
    </cfRule>
  </conditionalFormatting>
  <conditionalFormatting sqref="C375:I375">
    <cfRule type="expression" dxfId="1815" priority="553">
      <formula>C375&lt;=$D$5</formula>
    </cfRule>
    <cfRule type="expression" dxfId="1814" priority="554">
      <formula>AND(C375&gt;$D$5,C375&lt;=$D$6)</formula>
    </cfRule>
    <cfRule type="expression" dxfId="1813" priority="555">
      <formula>AND(C375&gt;$D$6,C375&lt;=$D$4)</formula>
    </cfRule>
    <cfRule type="expression" dxfId="1812" priority="556">
      <formula>C375&gt;$D$4</formula>
    </cfRule>
  </conditionalFormatting>
  <conditionalFormatting sqref="C376:I376">
    <cfRule type="expression" dxfId="1811" priority="549">
      <formula>C376&lt;=$D$5</formula>
    </cfRule>
    <cfRule type="expression" dxfId="1810" priority="550">
      <formula>AND(C376&gt;$D$5,C376&lt;=$D$6)</formula>
    </cfRule>
    <cfRule type="expression" dxfId="1809" priority="551">
      <formula>AND(C376&gt;$D$6,C376&lt;=$D$4)</formula>
    </cfRule>
    <cfRule type="expression" dxfId="1808" priority="552">
      <formula>C376&gt;$D$4</formula>
    </cfRule>
  </conditionalFormatting>
  <conditionalFormatting sqref="C382:I382">
    <cfRule type="expression" dxfId="1807" priority="545">
      <formula>C382&lt;=$D$5</formula>
    </cfRule>
    <cfRule type="expression" dxfId="1806" priority="546">
      <formula>AND(C382&gt;$D$5,C382&lt;=$D$6)</formula>
    </cfRule>
    <cfRule type="expression" dxfId="1805" priority="547">
      <formula>AND(C382&gt;$D$6,C382&lt;=$D$4)</formula>
    </cfRule>
    <cfRule type="expression" dxfId="1804" priority="548">
      <formula>C382&gt;$D$4</formula>
    </cfRule>
  </conditionalFormatting>
  <conditionalFormatting sqref="C198:C202 I198:I212 E198:E212 G198:G212">
    <cfRule type="expression" dxfId="1803" priority="537">
      <formula>C198&lt;=$D$5</formula>
    </cfRule>
    <cfRule type="expression" dxfId="1802" priority="538">
      <formula>AND(C198&gt;$D$5,C198&lt;=$D$6)</formula>
    </cfRule>
    <cfRule type="expression" dxfId="1801" priority="539">
      <formula>AND(C198&gt;$D$6,C198&lt;=$D$4)</formula>
    </cfRule>
    <cfRule type="expression" dxfId="1800" priority="540">
      <formula>C198&gt;$D$4</formula>
    </cfRule>
  </conditionalFormatting>
  <conditionalFormatting sqref="C211:D212 C202:C210 H198:H212 D198:D210 F198:F212">
    <cfRule type="expression" dxfId="1799" priority="533">
      <formula>C198&lt;=$D$5</formula>
    </cfRule>
    <cfRule type="expression" dxfId="1798" priority="534">
      <formula>AND(C198&gt;$D$5,C198&lt;=$D$6)</formula>
    </cfRule>
    <cfRule type="expression" dxfId="1797" priority="535">
      <formula>AND(C198&gt;$D$6,C198&lt;=$D$4)</formula>
    </cfRule>
    <cfRule type="expression" dxfId="1796" priority="536">
      <formula>C198&gt;$D$4</formula>
    </cfRule>
  </conditionalFormatting>
  <conditionalFormatting sqref="C212:I214">
    <cfRule type="expression" dxfId="1795" priority="529">
      <formula>C212&lt;=$D$5</formula>
    </cfRule>
    <cfRule type="expression" dxfId="1794" priority="530">
      <formula>AND(C212&gt;$D$5,C212&lt;=$D$6)</formula>
    </cfRule>
    <cfRule type="expression" dxfId="1793" priority="531">
      <formula>AND(C212&gt;$D$6,C212&lt;=$D$4)</formula>
    </cfRule>
    <cfRule type="expression" dxfId="1792" priority="532">
      <formula>C212&gt;$D$4</formula>
    </cfRule>
  </conditionalFormatting>
  <conditionalFormatting sqref="H212:H214 D212:D214 F212:F214">
    <cfRule type="expression" dxfId="1791" priority="525">
      <formula>D212&lt;=$D$5</formula>
    </cfRule>
    <cfRule type="expression" dxfId="1790" priority="526">
      <formula>AND(D212&gt;$D$5,D212&lt;=$D$6)</formula>
    </cfRule>
    <cfRule type="expression" dxfId="1789" priority="527">
      <formula>AND(D212&gt;$D$6,D212&lt;=$D$4)</formula>
    </cfRule>
    <cfRule type="expression" dxfId="1788" priority="528">
      <formula>D212&gt;$D$4</formula>
    </cfRule>
  </conditionalFormatting>
  <conditionalFormatting sqref="C214:I216">
    <cfRule type="expression" dxfId="1787" priority="521">
      <formula>C214&lt;=$D$5</formula>
    </cfRule>
    <cfRule type="expression" dxfId="1786" priority="522">
      <formula>AND(C214&gt;$D$5,C214&lt;=$D$6)</formula>
    </cfRule>
    <cfRule type="expression" dxfId="1785" priority="523">
      <formula>AND(C214&gt;$D$6,C214&lt;=$D$4)</formula>
    </cfRule>
    <cfRule type="expression" dxfId="1784" priority="524">
      <formula>C214&gt;$D$4</formula>
    </cfRule>
  </conditionalFormatting>
  <conditionalFormatting sqref="C217:I217">
    <cfRule type="expression" dxfId="1783" priority="517">
      <formula>C217&lt;=$D$5</formula>
    </cfRule>
    <cfRule type="expression" dxfId="1782" priority="518">
      <formula>AND(C217&gt;$D$5,C217&lt;=$D$6)</formula>
    </cfRule>
    <cfRule type="expression" dxfId="1781" priority="519">
      <formula>AND(C217&gt;$D$6,C217&lt;=$D$4)</formula>
    </cfRule>
    <cfRule type="expression" dxfId="1780" priority="520">
      <formula>C217&gt;$D$4</formula>
    </cfRule>
  </conditionalFormatting>
  <conditionalFormatting sqref="C218:I218">
    <cfRule type="expression" dxfId="1779" priority="513">
      <formula>C218&lt;=$D$5</formula>
    </cfRule>
    <cfRule type="expression" dxfId="1778" priority="514">
      <formula>AND(C218&gt;$D$5,C218&lt;=$D$6)</formula>
    </cfRule>
    <cfRule type="expression" dxfId="1777" priority="515">
      <formula>AND(C218&gt;$D$6,C218&lt;=$D$4)</formula>
    </cfRule>
    <cfRule type="expression" dxfId="1776" priority="516">
      <formula>C218&gt;$D$4</formula>
    </cfRule>
  </conditionalFormatting>
  <conditionalFormatting sqref="C219:I219">
    <cfRule type="expression" dxfId="1775" priority="509">
      <formula>C219&lt;=$D$5</formula>
    </cfRule>
    <cfRule type="expression" dxfId="1774" priority="510">
      <formula>AND(C219&gt;$D$5,C219&lt;=$D$6)</formula>
    </cfRule>
    <cfRule type="expression" dxfId="1773" priority="511">
      <formula>AND(C219&gt;$D$6,C219&lt;=$D$4)</formula>
    </cfRule>
    <cfRule type="expression" dxfId="1772" priority="512">
      <formula>C219&gt;$D$4</formula>
    </cfRule>
  </conditionalFormatting>
  <conditionalFormatting sqref="C219:I221">
    <cfRule type="expression" dxfId="1771" priority="505">
      <formula>C219&lt;=$D$5</formula>
    </cfRule>
    <cfRule type="expression" dxfId="1770" priority="506">
      <formula>AND(C219&gt;$D$5,C219&lt;=$D$6)</formula>
    </cfRule>
    <cfRule type="expression" dxfId="1769" priority="507">
      <formula>AND(C219&gt;$D$6,C219&lt;=$D$4)</formula>
    </cfRule>
    <cfRule type="expression" dxfId="1768" priority="508">
      <formula>C219&gt;$D$4</formula>
    </cfRule>
  </conditionalFormatting>
  <conditionalFormatting sqref="C221:I224">
    <cfRule type="expression" dxfId="1767" priority="501">
      <formula>C221&lt;=$D$5</formula>
    </cfRule>
    <cfRule type="expression" dxfId="1766" priority="502">
      <formula>AND(C221&gt;$D$5,C221&lt;=$D$6)</formula>
    </cfRule>
    <cfRule type="expression" dxfId="1765" priority="503">
      <formula>AND(C221&gt;$D$6,C221&lt;=$D$4)</formula>
    </cfRule>
    <cfRule type="expression" dxfId="1764" priority="504">
      <formula>C221&gt;$D$4</formula>
    </cfRule>
  </conditionalFormatting>
  <conditionalFormatting sqref="C225:I225">
    <cfRule type="expression" dxfId="1763" priority="497">
      <formula>C225&lt;=$D$5</formula>
    </cfRule>
    <cfRule type="expression" dxfId="1762" priority="498">
      <formula>AND(C225&gt;$D$5,C225&lt;=$D$6)</formula>
    </cfRule>
    <cfRule type="expression" dxfId="1761" priority="499">
      <formula>AND(C225&gt;$D$6,C225&lt;=$D$4)</formula>
    </cfRule>
    <cfRule type="expression" dxfId="1760" priority="500">
      <formula>C225&gt;$D$4</formula>
    </cfRule>
  </conditionalFormatting>
  <conditionalFormatting sqref="C225:I225">
    <cfRule type="expression" dxfId="1759" priority="477">
      <formula>C225&lt;=$D$5</formula>
    </cfRule>
    <cfRule type="expression" dxfId="1758" priority="478">
      <formula>AND(C225&gt;$D$5,C225&lt;=$D$6)</formula>
    </cfRule>
    <cfRule type="expression" dxfId="1757" priority="479">
      <formula>AND(C225&gt;$D$6,C225&lt;=$D$4)</formula>
    </cfRule>
    <cfRule type="expression" dxfId="1756" priority="480">
      <formula>C225&gt;$D$4</formula>
    </cfRule>
  </conditionalFormatting>
  <conditionalFormatting sqref="C216:I216">
    <cfRule type="expression" dxfId="1755" priority="493">
      <formula>C216&lt;=$D$5</formula>
    </cfRule>
    <cfRule type="expression" dxfId="1754" priority="494">
      <formula>AND(C216&gt;$D$5,C216&lt;=$D$6)</formula>
    </cfRule>
    <cfRule type="expression" dxfId="1753" priority="495">
      <formula>AND(C216&gt;$D$6,C216&lt;=$D$4)</formula>
    </cfRule>
    <cfRule type="expression" dxfId="1752" priority="496">
      <formula>C216&gt;$D$4</formula>
    </cfRule>
  </conditionalFormatting>
  <conditionalFormatting sqref="C217:I217">
    <cfRule type="expression" dxfId="1751" priority="489">
      <formula>C217&lt;=$D$5</formula>
    </cfRule>
    <cfRule type="expression" dxfId="1750" priority="490">
      <formula>AND(C217&gt;$D$5,C217&lt;=$D$6)</formula>
    </cfRule>
    <cfRule type="expression" dxfId="1749" priority="491">
      <formula>AND(C217&gt;$D$6,C217&lt;=$D$4)</formula>
    </cfRule>
    <cfRule type="expression" dxfId="1748" priority="492">
      <formula>C217&gt;$D$4</formula>
    </cfRule>
  </conditionalFormatting>
  <conditionalFormatting sqref="C218:I218">
    <cfRule type="expression" dxfId="1747" priority="485">
      <formula>C218&lt;=$D$5</formula>
    </cfRule>
    <cfRule type="expression" dxfId="1746" priority="486">
      <formula>AND(C218&gt;$D$5,C218&lt;=$D$6)</formula>
    </cfRule>
    <cfRule type="expression" dxfId="1745" priority="487">
      <formula>AND(C218&gt;$D$6,C218&lt;=$D$4)</formula>
    </cfRule>
    <cfRule type="expression" dxfId="1744" priority="488">
      <formula>C218&gt;$D$4</formula>
    </cfRule>
  </conditionalFormatting>
  <conditionalFormatting sqref="C224:I224">
    <cfRule type="expression" dxfId="1743" priority="481">
      <formula>C224&lt;=$D$5</formula>
    </cfRule>
    <cfRule type="expression" dxfId="1742" priority="482">
      <formula>AND(C224&gt;$D$5,C224&lt;=$D$6)</formula>
    </cfRule>
    <cfRule type="expression" dxfId="1741" priority="483">
      <formula>AND(C224&gt;$D$6,C224&lt;=$D$4)</formula>
    </cfRule>
    <cfRule type="expression" dxfId="1740" priority="484">
      <formula>C224&gt;$D$4</formula>
    </cfRule>
  </conditionalFormatting>
  <conditionalFormatting sqref="C237:C241 I237:I251 E237:E251 G237:G251">
    <cfRule type="expression" dxfId="1739" priority="473">
      <formula>C237&lt;=$D$5</formula>
    </cfRule>
    <cfRule type="expression" dxfId="1738" priority="474">
      <formula>AND(C237&gt;$D$5,C237&lt;=$D$6)</formula>
    </cfRule>
    <cfRule type="expression" dxfId="1737" priority="475">
      <formula>AND(C237&gt;$D$6,C237&lt;=$D$4)</formula>
    </cfRule>
    <cfRule type="expression" dxfId="1736" priority="476">
      <formula>C237&gt;$D$4</formula>
    </cfRule>
  </conditionalFormatting>
  <conditionalFormatting sqref="C250:D251 C241:C249 H237:H251 D237:D249 F237:F251">
    <cfRule type="expression" dxfId="1735" priority="469">
      <formula>C237&lt;=$D$5</formula>
    </cfRule>
    <cfRule type="expression" dxfId="1734" priority="470">
      <formula>AND(C237&gt;$D$5,C237&lt;=$D$6)</formula>
    </cfRule>
    <cfRule type="expression" dxfId="1733" priority="471">
      <formula>AND(C237&gt;$D$6,C237&lt;=$D$4)</formula>
    </cfRule>
    <cfRule type="expression" dxfId="1732" priority="472">
      <formula>C237&gt;$D$4</formula>
    </cfRule>
  </conditionalFormatting>
  <conditionalFormatting sqref="C251:I253">
    <cfRule type="expression" dxfId="1731" priority="465">
      <formula>C251&lt;=$D$5</formula>
    </cfRule>
    <cfRule type="expression" dxfId="1730" priority="466">
      <formula>AND(C251&gt;$D$5,C251&lt;=$D$6)</formula>
    </cfRule>
    <cfRule type="expression" dxfId="1729" priority="467">
      <formula>AND(C251&gt;$D$6,C251&lt;=$D$4)</formula>
    </cfRule>
    <cfRule type="expression" dxfId="1728" priority="468">
      <formula>C251&gt;$D$4</formula>
    </cfRule>
  </conditionalFormatting>
  <conditionalFormatting sqref="H251:H253 D251:D253 F251:F253">
    <cfRule type="expression" dxfId="1727" priority="461">
      <formula>D251&lt;=$D$5</formula>
    </cfRule>
    <cfRule type="expression" dxfId="1726" priority="462">
      <formula>AND(D251&gt;$D$5,D251&lt;=$D$6)</formula>
    </cfRule>
    <cfRule type="expression" dxfId="1725" priority="463">
      <formula>AND(D251&gt;$D$6,D251&lt;=$D$4)</formula>
    </cfRule>
    <cfRule type="expression" dxfId="1724" priority="464">
      <formula>D251&gt;$D$4</formula>
    </cfRule>
  </conditionalFormatting>
  <conditionalFormatting sqref="C253:I255">
    <cfRule type="expression" dxfId="1723" priority="457">
      <formula>C253&lt;=$D$5</formula>
    </cfRule>
    <cfRule type="expression" dxfId="1722" priority="458">
      <formula>AND(C253&gt;$D$5,C253&lt;=$D$6)</formula>
    </cfRule>
    <cfRule type="expression" dxfId="1721" priority="459">
      <formula>AND(C253&gt;$D$6,C253&lt;=$D$4)</formula>
    </cfRule>
    <cfRule type="expression" dxfId="1720" priority="460">
      <formula>C253&gt;$D$4</formula>
    </cfRule>
  </conditionalFormatting>
  <conditionalFormatting sqref="C256:I256">
    <cfRule type="expression" dxfId="1719" priority="453">
      <formula>C256&lt;=$D$5</formula>
    </cfRule>
    <cfRule type="expression" dxfId="1718" priority="454">
      <formula>AND(C256&gt;$D$5,C256&lt;=$D$6)</formula>
    </cfRule>
    <cfRule type="expression" dxfId="1717" priority="455">
      <formula>AND(C256&gt;$D$6,C256&lt;=$D$4)</formula>
    </cfRule>
    <cfRule type="expression" dxfId="1716" priority="456">
      <formula>C256&gt;$D$4</formula>
    </cfRule>
  </conditionalFormatting>
  <conditionalFormatting sqref="C257:I257">
    <cfRule type="expression" dxfId="1715" priority="449">
      <formula>C257&lt;=$D$5</formula>
    </cfRule>
    <cfRule type="expression" dxfId="1714" priority="450">
      <formula>AND(C257&gt;$D$5,C257&lt;=$D$6)</formula>
    </cfRule>
    <cfRule type="expression" dxfId="1713" priority="451">
      <formula>AND(C257&gt;$D$6,C257&lt;=$D$4)</formula>
    </cfRule>
    <cfRule type="expression" dxfId="1712" priority="452">
      <formula>C257&gt;$D$4</formula>
    </cfRule>
  </conditionalFormatting>
  <conditionalFormatting sqref="C258:I258">
    <cfRule type="expression" dxfId="1711" priority="445">
      <formula>C258&lt;=$D$5</formula>
    </cfRule>
    <cfRule type="expression" dxfId="1710" priority="446">
      <formula>AND(C258&gt;$D$5,C258&lt;=$D$6)</formula>
    </cfRule>
    <cfRule type="expression" dxfId="1709" priority="447">
      <formula>AND(C258&gt;$D$6,C258&lt;=$D$4)</formula>
    </cfRule>
    <cfRule type="expression" dxfId="1708" priority="448">
      <formula>C258&gt;$D$4</formula>
    </cfRule>
  </conditionalFormatting>
  <conditionalFormatting sqref="C258:I260">
    <cfRule type="expression" dxfId="1707" priority="441">
      <formula>C258&lt;=$D$5</formula>
    </cfRule>
    <cfRule type="expression" dxfId="1706" priority="442">
      <formula>AND(C258&gt;$D$5,C258&lt;=$D$6)</formula>
    </cfRule>
    <cfRule type="expression" dxfId="1705" priority="443">
      <formula>AND(C258&gt;$D$6,C258&lt;=$D$4)</formula>
    </cfRule>
    <cfRule type="expression" dxfId="1704" priority="444">
      <formula>C258&gt;$D$4</formula>
    </cfRule>
  </conditionalFormatting>
  <conditionalFormatting sqref="C260:I263">
    <cfRule type="expression" dxfId="1703" priority="437">
      <formula>C260&lt;=$D$5</formula>
    </cfRule>
    <cfRule type="expression" dxfId="1702" priority="438">
      <formula>AND(C260&gt;$D$5,C260&lt;=$D$6)</formula>
    </cfRule>
    <cfRule type="expression" dxfId="1701" priority="439">
      <formula>AND(C260&gt;$D$6,C260&lt;=$D$4)</formula>
    </cfRule>
    <cfRule type="expression" dxfId="1700" priority="440">
      <formula>C260&gt;$D$4</formula>
    </cfRule>
  </conditionalFormatting>
  <conditionalFormatting sqref="C264:I264">
    <cfRule type="expression" dxfId="1699" priority="433">
      <formula>C264&lt;=$D$5</formula>
    </cfRule>
    <cfRule type="expression" dxfId="1698" priority="434">
      <formula>AND(C264&gt;$D$5,C264&lt;=$D$6)</formula>
    </cfRule>
    <cfRule type="expression" dxfId="1697" priority="435">
      <formula>AND(C264&gt;$D$6,C264&lt;=$D$4)</formula>
    </cfRule>
    <cfRule type="expression" dxfId="1696" priority="436">
      <formula>C264&gt;$D$4</formula>
    </cfRule>
  </conditionalFormatting>
  <conditionalFormatting sqref="C264:I264">
    <cfRule type="expression" dxfId="1695" priority="413">
      <formula>C264&lt;=$D$5</formula>
    </cfRule>
    <cfRule type="expression" dxfId="1694" priority="414">
      <formula>AND(C264&gt;$D$5,C264&lt;=$D$6)</formula>
    </cfRule>
    <cfRule type="expression" dxfId="1693" priority="415">
      <formula>AND(C264&gt;$D$6,C264&lt;=$D$4)</formula>
    </cfRule>
    <cfRule type="expression" dxfId="1692" priority="416">
      <formula>C264&gt;$D$4</formula>
    </cfRule>
  </conditionalFormatting>
  <conditionalFormatting sqref="C255:I255">
    <cfRule type="expression" dxfId="1691" priority="429">
      <formula>C255&lt;=$D$5</formula>
    </cfRule>
    <cfRule type="expression" dxfId="1690" priority="430">
      <formula>AND(C255&gt;$D$5,C255&lt;=$D$6)</formula>
    </cfRule>
    <cfRule type="expression" dxfId="1689" priority="431">
      <formula>AND(C255&gt;$D$6,C255&lt;=$D$4)</formula>
    </cfRule>
    <cfRule type="expression" dxfId="1688" priority="432">
      <formula>C255&gt;$D$4</formula>
    </cfRule>
  </conditionalFormatting>
  <conditionalFormatting sqref="C256:I256">
    <cfRule type="expression" dxfId="1687" priority="425">
      <formula>C256&lt;=$D$5</formula>
    </cfRule>
    <cfRule type="expression" dxfId="1686" priority="426">
      <formula>AND(C256&gt;$D$5,C256&lt;=$D$6)</formula>
    </cfRule>
    <cfRule type="expression" dxfId="1685" priority="427">
      <formula>AND(C256&gt;$D$6,C256&lt;=$D$4)</formula>
    </cfRule>
    <cfRule type="expression" dxfId="1684" priority="428">
      <formula>C256&gt;$D$4</formula>
    </cfRule>
  </conditionalFormatting>
  <conditionalFormatting sqref="C257:I257">
    <cfRule type="expression" dxfId="1683" priority="421">
      <formula>C257&lt;=$D$5</formula>
    </cfRule>
    <cfRule type="expression" dxfId="1682" priority="422">
      <formula>AND(C257&gt;$D$5,C257&lt;=$D$6)</formula>
    </cfRule>
    <cfRule type="expression" dxfId="1681" priority="423">
      <formula>AND(C257&gt;$D$6,C257&lt;=$D$4)</formula>
    </cfRule>
    <cfRule type="expression" dxfId="1680" priority="424">
      <formula>C257&gt;$D$4</formula>
    </cfRule>
  </conditionalFormatting>
  <conditionalFormatting sqref="C263:I263">
    <cfRule type="expression" dxfId="1679" priority="417">
      <formula>C263&lt;=$D$5</formula>
    </cfRule>
    <cfRule type="expression" dxfId="1678" priority="418">
      <formula>AND(C263&gt;$D$5,C263&lt;=$D$6)</formula>
    </cfRule>
    <cfRule type="expression" dxfId="1677" priority="419">
      <formula>AND(C263&gt;$D$6,C263&lt;=$D$4)</formula>
    </cfRule>
    <cfRule type="expression" dxfId="1676" priority="420">
      <formula>C263&gt;$D$4</formula>
    </cfRule>
  </conditionalFormatting>
  <conditionalFormatting sqref="C267:I268">
    <cfRule type="expression" dxfId="1675" priority="409">
      <formula>C267&lt;=$D$5</formula>
    </cfRule>
    <cfRule type="expression" dxfId="1674" priority="410">
      <formula>AND(C267&gt;$D$5,C267&lt;=$D$6)</formula>
    </cfRule>
    <cfRule type="expression" dxfId="1673" priority="411">
      <formula>AND(C267&gt;$D$6,C267&lt;=$D$4)</formula>
    </cfRule>
    <cfRule type="expression" dxfId="1672" priority="412">
      <formula>C267&gt;$D$4</formula>
    </cfRule>
  </conditionalFormatting>
  <conditionalFormatting sqref="C267:I268">
    <cfRule type="expression" dxfId="1671" priority="405">
      <formula>C267&lt;=$D$5</formula>
    </cfRule>
    <cfRule type="expression" dxfId="1670" priority="406">
      <formula>AND(C267&gt;$D$5,C267&lt;=$D$6)</formula>
    </cfRule>
    <cfRule type="expression" dxfId="1669" priority="407">
      <formula>AND(C267&gt;$D$6,C267&lt;=$D$4)</formula>
    </cfRule>
    <cfRule type="expression" dxfId="1668" priority="408">
      <formula>C267&gt;$D$4</formula>
    </cfRule>
  </conditionalFormatting>
  <conditionalFormatting sqref="C269">
    <cfRule type="expression" dxfId="1667" priority="401">
      <formula>C269&lt;=$D$5</formula>
    </cfRule>
    <cfRule type="expression" dxfId="1666" priority="402">
      <formula>AND(C269&gt;$D$5,C269&lt;=$D$6)</formula>
    </cfRule>
    <cfRule type="expression" dxfId="1665" priority="403">
      <formula>AND(C269&gt;$D$6,C269&lt;=$D$4)</formula>
    </cfRule>
    <cfRule type="expression" dxfId="1664" priority="404">
      <formula>C269&gt;$D$4</formula>
    </cfRule>
  </conditionalFormatting>
  <conditionalFormatting sqref="D269:I269">
    <cfRule type="expression" dxfId="1663" priority="397">
      <formula>D269&lt;=$D$5</formula>
    </cfRule>
    <cfRule type="expression" dxfId="1662" priority="398">
      <formula>AND(D269&gt;$D$5,D269&lt;=$D$6)</formula>
    </cfRule>
    <cfRule type="expression" dxfId="1661" priority="399">
      <formula>AND(D269&gt;$D$6,D269&lt;=$D$4)</formula>
    </cfRule>
    <cfRule type="expression" dxfId="1660" priority="400">
      <formula>D269&gt;$D$4</formula>
    </cfRule>
  </conditionalFormatting>
  <conditionalFormatting sqref="D269:I269">
    <cfRule type="expression" dxfId="1659" priority="393">
      <formula>D269&lt;=$D$5</formula>
    </cfRule>
    <cfRule type="expression" dxfId="1658" priority="394">
      <formula>AND(D269&gt;$D$5,D269&lt;=$D$6)</formula>
    </cfRule>
    <cfRule type="expression" dxfId="1657" priority="395">
      <formula>AND(D269&gt;$D$6,D269&lt;=$D$4)</formula>
    </cfRule>
    <cfRule type="expression" dxfId="1656" priority="396">
      <formula>D269&gt;$D$4</formula>
    </cfRule>
  </conditionalFormatting>
  <conditionalFormatting sqref="H275 I270">
    <cfRule type="expression" dxfId="1655" priority="389">
      <formula>H270&lt;=$D$5</formula>
    </cfRule>
    <cfRule type="expression" dxfId="1654" priority="390">
      <formula>AND(H270&gt;$D$5,H270&lt;=$D$6)</formula>
    </cfRule>
    <cfRule type="expression" dxfId="1653" priority="391">
      <formula>AND(H270&gt;$D$6,H270&lt;=$D$4)</formula>
    </cfRule>
    <cfRule type="expression" dxfId="1652" priority="392">
      <formula>H270&gt;$D$4</formula>
    </cfRule>
  </conditionalFormatting>
  <conditionalFormatting sqref="C270:G270">
    <cfRule type="expression" dxfId="1651" priority="385">
      <formula>C270&lt;=$D$5</formula>
    </cfRule>
    <cfRule type="expression" dxfId="1650" priority="386">
      <formula>AND(C270&gt;$D$5,C270&lt;=$D$6)</formula>
    </cfRule>
    <cfRule type="expression" dxfId="1649" priority="387">
      <formula>AND(C270&gt;$D$6,C270&lt;=$D$4)</formula>
    </cfRule>
    <cfRule type="expression" dxfId="1648" priority="388">
      <formula>C270&gt;$D$4</formula>
    </cfRule>
  </conditionalFormatting>
  <conditionalFormatting sqref="C270:G270">
    <cfRule type="expression" dxfId="1647" priority="381">
      <formula>C270&lt;=$D$5</formula>
    </cfRule>
    <cfRule type="expression" dxfId="1646" priority="382">
      <formula>AND(C270&gt;$D$5,C270&lt;=$D$6)</formula>
    </cfRule>
    <cfRule type="expression" dxfId="1645" priority="383">
      <formula>AND(C270&gt;$D$6,C270&lt;=$D$4)</formula>
    </cfRule>
    <cfRule type="expression" dxfId="1644" priority="384">
      <formula>C270&gt;$D$4</formula>
    </cfRule>
  </conditionalFormatting>
  <conditionalFormatting sqref="H270">
    <cfRule type="expression" dxfId="1643" priority="377">
      <formula>H270&lt;=$D$5</formula>
    </cfRule>
    <cfRule type="expression" dxfId="1642" priority="378">
      <formula>AND(H270&gt;$D$5,H270&lt;=$D$6)</formula>
    </cfRule>
    <cfRule type="expression" dxfId="1641" priority="379">
      <formula>AND(H270&gt;$D$6,H270&lt;=$D$4)</formula>
    </cfRule>
    <cfRule type="expression" dxfId="1640" priority="380">
      <formula>H270&gt;$D$4</formula>
    </cfRule>
  </conditionalFormatting>
  <conditionalFormatting sqref="H270">
    <cfRule type="expression" dxfId="1639" priority="373">
      <formula>H270&lt;=$D$5</formula>
    </cfRule>
    <cfRule type="expression" dxfId="1638" priority="374">
      <formula>AND(H270&gt;$D$5,H270&lt;=$D$6)</formula>
    </cfRule>
    <cfRule type="expression" dxfId="1637" priority="375">
      <formula>AND(H270&gt;$D$6,H270&lt;=$D$4)</formula>
    </cfRule>
    <cfRule type="expression" dxfId="1636" priority="376">
      <formula>H270&gt;$D$4</formula>
    </cfRule>
  </conditionalFormatting>
  <conditionalFormatting sqref="C271:F271">
    <cfRule type="expression" dxfId="1635" priority="369">
      <formula>C271&lt;=$D$5</formula>
    </cfRule>
    <cfRule type="expression" dxfId="1634" priority="370">
      <formula>AND(C271&gt;$D$5,C271&lt;=$D$6)</formula>
    </cfRule>
    <cfRule type="expression" dxfId="1633" priority="371">
      <formula>AND(C271&gt;$D$6,C271&lt;=$D$4)</formula>
    </cfRule>
    <cfRule type="expression" dxfId="1632" priority="372">
      <formula>C271&gt;$D$4</formula>
    </cfRule>
  </conditionalFormatting>
  <conditionalFormatting sqref="C271:F271">
    <cfRule type="expression" dxfId="1631" priority="365">
      <formula>C271&lt;=$D$5</formula>
    </cfRule>
    <cfRule type="expression" dxfId="1630" priority="366">
      <formula>AND(C271&gt;$D$5,C271&lt;=$D$6)</formula>
    </cfRule>
    <cfRule type="expression" dxfId="1629" priority="367">
      <formula>AND(C271&gt;$D$6,C271&lt;=$D$4)</formula>
    </cfRule>
    <cfRule type="expression" dxfId="1628" priority="368">
      <formula>C271&gt;$D$4</formula>
    </cfRule>
  </conditionalFormatting>
  <conditionalFormatting sqref="G271:I271">
    <cfRule type="expression" dxfId="1627" priority="361">
      <formula>G271&lt;=$D$5</formula>
    </cfRule>
    <cfRule type="expression" dxfId="1626" priority="362">
      <formula>AND(G271&gt;$D$5,G271&lt;=$D$6)</formula>
    </cfRule>
    <cfRule type="expression" dxfId="1625" priority="363">
      <formula>AND(G271&gt;$D$6,G271&lt;=$D$4)</formula>
    </cfRule>
    <cfRule type="expression" dxfId="1624" priority="364">
      <formula>G271&gt;$D$4</formula>
    </cfRule>
  </conditionalFormatting>
  <conditionalFormatting sqref="G271:I271">
    <cfRule type="expression" dxfId="1623" priority="357">
      <formula>G271&lt;=$D$5</formula>
    </cfRule>
    <cfRule type="expression" dxfId="1622" priority="358">
      <formula>AND(G271&gt;$D$5,G271&lt;=$D$6)</formula>
    </cfRule>
    <cfRule type="expression" dxfId="1621" priority="359">
      <formula>AND(G271&gt;$D$6,G271&lt;=$D$4)</formula>
    </cfRule>
    <cfRule type="expression" dxfId="1620" priority="360">
      <formula>G271&gt;$D$4</formula>
    </cfRule>
  </conditionalFormatting>
  <conditionalFormatting sqref="C272:D272">
    <cfRule type="expression" dxfId="1619" priority="353">
      <formula>C272&lt;=$D$5</formula>
    </cfRule>
    <cfRule type="expression" dxfId="1618" priority="354">
      <formula>AND(C272&gt;$D$5,C272&lt;=$D$6)</formula>
    </cfRule>
    <cfRule type="expression" dxfId="1617" priority="355">
      <formula>AND(C272&gt;$D$6,C272&lt;=$D$4)</formula>
    </cfRule>
    <cfRule type="expression" dxfId="1616" priority="356">
      <formula>C272&gt;$D$4</formula>
    </cfRule>
  </conditionalFormatting>
  <conditionalFormatting sqref="C272:D272">
    <cfRule type="expression" dxfId="1615" priority="349">
      <formula>C272&lt;=$D$5</formula>
    </cfRule>
    <cfRule type="expression" dxfId="1614" priority="350">
      <formula>AND(C272&gt;$D$5,C272&lt;=$D$6)</formula>
    </cfRule>
    <cfRule type="expression" dxfId="1613" priority="351">
      <formula>AND(C272&gt;$D$6,C272&lt;=$D$4)</formula>
    </cfRule>
    <cfRule type="expression" dxfId="1612" priority="352">
      <formula>C272&gt;$D$4</formula>
    </cfRule>
  </conditionalFormatting>
  <conditionalFormatting sqref="E272">
    <cfRule type="expression" dxfId="1611" priority="345">
      <formula>E272&lt;=$D$5</formula>
    </cfRule>
    <cfRule type="expression" dxfId="1610" priority="346">
      <formula>AND(E272&gt;$D$5,E272&lt;=$D$6)</formula>
    </cfRule>
    <cfRule type="expression" dxfId="1609" priority="347">
      <formula>AND(E272&gt;$D$6,E272&lt;=$D$4)</formula>
    </cfRule>
    <cfRule type="expression" dxfId="1608" priority="348">
      <formula>E272&gt;$D$4</formula>
    </cfRule>
  </conditionalFormatting>
  <conditionalFormatting sqref="E272">
    <cfRule type="expression" dxfId="1607" priority="341">
      <formula>E272&lt;=$D$5</formula>
    </cfRule>
    <cfRule type="expression" dxfId="1606" priority="342">
      <formula>AND(E272&gt;$D$5,E272&lt;=$D$6)</formula>
    </cfRule>
    <cfRule type="expression" dxfId="1605" priority="343">
      <formula>AND(E272&gt;$D$6,E272&lt;=$D$4)</formula>
    </cfRule>
    <cfRule type="expression" dxfId="1604" priority="344">
      <formula>E272&gt;$D$4</formula>
    </cfRule>
  </conditionalFormatting>
  <conditionalFormatting sqref="F272:I272">
    <cfRule type="expression" dxfId="1603" priority="337">
      <formula>F272&lt;=$D$5</formula>
    </cfRule>
    <cfRule type="expression" dxfId="1602" priority="338">
      <formula>AND(F272&gt;$D$5,F272&lt;=$D$6)</formula>
    </cfRule>
    <cfRule type="expression" dxfId="1601" priority="339">
      <formula>AND(F272&gt;$D$6,F272&lt;=$D$4)</formula>
    </cfRule>
    <cfRule type="expression" dxfId="1600" priority="340">
      <formula>F272&gt;$D$4</formula>
    </cfRule>
  </conditionalFormatting>
  <conditionalFormatting sqref="F272:I272">
    <cfRule type="expression" dxfId="1599" priority="333">
      <formula>F272&lt;=$D$5</formula>
    </cfRule>
    <cfRule type="expression" dxfId="1598" priority="334">
      <formula>AND(F272&gt;$D$5,F272&lt;=$D$6)</formula>
    </cfRule>
    <cfRule type="expression" dxfId="1597" priority="335">
      <formula>AND(F272&gt;$D$6,F272&lt;=$D$4)</formula>
    </cfRule>
    <cfRule type="expression" dxfId="1596" priority="336">
      <formula>F272&gt;$D$4</formula>
    </cfRule>
  </conditionalFormatting>
  <conditionalFormatting sqref="C273:G273">
    <cfRule type="expression" dxfId="1595" priority="329">
      <formula>C273&lt;=$D$5</formula>
    </cfRule>
    <cfRule type="expression" dxfId="1594" priority="330">
      <formula>AND(C273&gt;$D$5,C273&lt;=$D$6)</formula>
    </cfRule>
    <cfRule type="expression" dxfId="1593" priority="331">
      <formula>AND(C273&gt;$D$6,C273&lt;=$D$4)</formula>
    </cfRule>
    <cfRule type="expression" dxfId="1592" priority="332">
      <formula>C273&gt;$D$4</formula>
    </cfRule>
  </conditionalFormatting>
  <conditionalFormatting sqref="C273:G273">
    <cfRule type="expression" dxfId="1591" priority="325">
      <formula>C273&lt;=$D$5</formula>
    </cfRule>
    <cfRule type="expression" dxfId="1590" priority="326">
      <formula>AND(C273&gt;$D$5,C273&lt;=$D$6)</formula>
    </cfRule>
    <cfRule type="expression" dxfId="1589" priority="327">
      <formula>AND(C273&gt;$D$6,C273&lt;=$D$4)</formula>
    </cfRule>
    <cfRule type="expression" dxfId="1588" priority="328">
      <formula>C273&gt;$D$4</formula>
    </cfRule>
  </conditionalFormatting>
  <conditionalFormatting sqref="H273:I273">
    <cfRule type="expression" dxfId="1587" priority="321">
      <formula>H273&lt;=$D$5</formula>
    </cfRule>
    <cfRule type="expression" dxfId="1586" priority="322">
      <formula>AND(H273&gt;$D$5,H273&lt;=$D$6)</formula>
    </cfRule>
    <cfRule type="expression" dxfId="1585" priority="323">
      <formula>AND(H273&gt;$D$6,H273&lt;=$D$4)</formula>
    </cfRule>
    <cfRule type="expression" dxfId="1584" priority="324">
      <formula>H273&gt;$D$4</formula>
    </cfRule>
  </conditionalFormatting>
  <conditionalFormatting sqref="H273:I273">
    <cfRule type="expression" dxfId="1583" priority="317">
      <formula>H273&lt;=$D$5</formula>
    </cfRule>
    <cfRule type="expression" dxfId="1582" priority="318">
      <formula>AND(H273&gt;$D$5,H273&lt;=$D$6)</formula>
    </cfRule>
    <cfRule type="expression" dxfId="1581" priority="319">
      <formula>AND(H273&gt;$D$6,H273&lt;=$D$4)</formula>
    </cfRule>
    <cfRule type="expression" dxfId="1580" priority="320">
      <formula>H273&gt;$D$4</formula>
    </cfRule>
  </conditionalFormatting>
  <conditionalFormatting sqref="C274:I275">
    <cfRule type="expression" dxfId="1579" priority="313">
      <formula>C274&lt;=$D$5</formula>
    </cfRule>
    <cfRule type="expression" dxfId="1578" priority="314">
      <formula>AND(C274&gt;$D$5,C274&lt;=$D$6)</formula>
    </cfRule>
    <cfRule type="expression" dxfId="1577" priority="315">
      <formula>AND(C274&gt;$D$6,C274&lt;=$D$4)</formula>
    </cfRule>
    <cfRule type="expression" dxfId="1576" priority="316">
      <formula>C274&gt;$D$4</formula>
    </cfRule>
  </conditionalFormatting>
  <conditionalFormatting sqref="C274:I275">
    <cfRule type="expression" dxfId="1575" priority="309">
      <formula>C274&lt;=$D$5</formula>
    </cfRule>
    <cfRule type="expression" dxfId="1574" priority="310">
      <formula>AND(C274&gt;$D$5,C274&lt;=$D$6)</formula>
    </cfRule>
    <cfRule type="expression" dxfId="1573" priority="311">
      <formula>AND(C274&gt;$D$6,C274&lt;=$D$4)</formula>
    </cfRule>
    <cfRule type="expression" dxfId="1572" priority="312">
      <formula>C274&gt;$D$4</formula>
    </cfRule>
  </conditionalFormatting>
  <conditionalFormatting sqref="C275:G275">
    <cfRule type="expression" dxfId="1571" priority="305">
      <formula>C275&lt;=$D$5</formula>
    </cfRule>
    <cfRule type="expression" dxfId="1570" priority="306">
      <formula>AND(C275&gt;$D$5,C275&lt;=$D$6)</formula>
    </cfRule>
    <cfRule type="expression" dxfId="1569" priority="307">
      <formula>AND(C275&gt;$D$6,C275&lt;=$D$4)</formula>
    </cfRule>
    <cfRule type="expression" dxfId="1568" priority="308">
      <formula>C275&gt;$D$4</formula>
    </cfRule>
  </conditionalFormatting>
  <conditionalFormatting sqref="C275:G275">
    <cfRule type="expression" dxfId="1567" priority="301">
      <formula>C275&lt;=$D$5</formula>
    </cfRule>
    <cfRule type="expression" dxfId="1566" priority="302">
      <formula>AND(C275&gt;$D$5,C275&lt;=$D$6)</formula>
    </cfRule>
    <cfRule type="expression" dxfId="1565" priority="303">
      <formula>AND(C275&gt;$D$6,C275&lt;=$D$4)</formula>
    </cfRule>
    <cfRule type="expression" dxfId="1564" priority="304">
      <formula>C275&gt;$D$4</formula>
    </cfRule>
  </conditionalFormatting>
  <conditionalFormatting sqref="I275">
    <cfRule type="expression" dxfId="1563" priority="297">
      <formula>I275&lt;=$D$5</formula>
    </cfRule>
    <cfRule type="expression" dxfId="1562" priority="298">
      <formula>AND(I275&gt;$D$5,I275&lt;=$D$6)</formula>
    </cfRule>
    <cfRule type="expression" dxfId="1561" priority="299">
      <formula>AND(I275&gt;$D$6,I275&lt;=$D$4)</formula>
    </cfRule>
    <cfRule type="expression" dxfId="1560" priority="300">
      <formula>I275&gt;$D$4</formula>
    </cfRule>
  </conditionalFormatting>
  <conditionalFormatting sqref="I275">
    <cfRule type="expression" dxfId="1559" priority="293">
      <formula>I275&lt;=$D$5</formula>
    </cfRule>
    <cfRule type="expression" dxfId="1558" priority="294">
      <formula>AND(I275&gt;$D$5,I275&lt;=$D$6)</formula>
    </cfRule>
    <cfRule type="expression" dxfId="1557" priority="295">
      <formula>AND(I275&gt;$D$6,I275&lt;=$D$4)</formula>
    </cfRule>
    <cfRule type="expression" dxfId="1556" priority="296">
      <formula>I275&gt;$D$4</formula>
    </cfRule>
  </conditionalFormatting>
  <conditionalFormatting sqref="C276:I276">
    <cfRule type="expression" dxfId="1555" priority="289">
      <formula>C276&lt;=$D$5</formula>
    </cfRule>
    <cfRule type="expression" dxfId="1554" priority="290">
      <formula>AND(C276&gt;$D$5,C276&lt;=$D$6)</formula>
    </cfRule>
    <cfRule type="expression" dxfId="1553" priority="291">
      <formula>AND(C276&gt;$D$6,C276&lt;=$D$4)</formula>
    </cfRule>
    <cfRule type="expression" dxfId="1552" priority="292">
      <formula>C276&gt;$D$4</formula>
    </cfRule>
  </conditionalFormatting>
  <conditionalFormatting sqref="C276:I276">
    <cfRule type="expression" dxfId="1551" priority="285">
      <formula>C276&lt;=$D$5</formula>
    </cfRule>
    <cfRule type="expression" dxfId="1550" priority="286">
      <formula>AND(C276&gt;$D$5,C276&lt;=$D$6)</formula>
    </cfRule>
    <cfRule type="expression" dxfId="1549" priority="287">
      <formula>AND(C276&gt;$D$6,C276&lt;=$D$4)</formula>
    </cfRule>
    <cfRule type="expression" dxfId="1548" priority="288">
      <formula>C276&gt;$D$4</formula>
    </cfRule>
  </conditionalFormatting>
  <conditionalFormatting sqref="F277">
    <cfRule type="expression" dxfId="1547" priority="281">
      <formula>F277&lt;=$D$5</formula>
    </cfRule>
    <cfRule type="expression" dxfId="1546" priority="282">
      <formula>AND(F277&gt;$D$5,F277&lt;=$D$6)</formula>
    </cfRule>
    <cfRule type="expression" dxfId="1545" priority="283">
      <formula>AND(F277&gt;$D$6,F277&lt;=$D$4)</formula>
    </cfRule>
    <cfRule type="expression" dxfId="1544" priority="284">
      <formula>F277&gt;$D$4</formula>
    </cfRule>
  </conditionalFormatting>
  <conditionalFormatting sqref="F277">
    <cfRule type="expression" dxfId="1543" priority="277">
      <formula>F277&lt;=$D$5</formula>
    </cfRule>
    <cfRule type="expression" dxfId="1542" priority="278">
      <formula>AND(F277&gt;$D$5,F277&lt;=$D$6)</formula>
    </cfRule>
    <cfRule type="expression" dxfId="1541" priority="279">
      <formula>AND(F277&gt;$D$6,F277&lt;=$D$4)</formula>
    </cfRule>
    <cfRule type="expression" dxfId="1540" priority="280">
      <formula>F277&gt;$D$4</formula>
    </cfRule>
  </conditionalFormatting>
  <conditionalFormatting sqref="D278:I278 G277:I277 C277:E277">
    <cfRule type="expression" dxfId="1539" priority="273">
      <formula>C277&lt;=$D$5</formula>
    </cfRule>
    <cfRule type="expression" dxfId="1538" priority="274">
      <formula>AND(C277&gt;$D$5,C277&lt;=$D$6)</formula>
    </cfRule>
    <cfRule type="expression" dxfId="1537" priority="275">
      <formula>AND(C277&gt;$D$6,C277&lt;=$D$4)</formula>
    </cfRule>
    <cfRule type="expression" dxfId="1536" priority="276">
      <formula>C277&gt;$D$4</formula>
    </cfRule>
  </conditionalFormatting>
  <conditionalFormatting sqref="D278:I278 G277:I277 C277:E277">
    <cfRule type="expression" dxfId="1535" priority="269">
      <formula>C277&lt;=$D$5</formula>
    </cfRule>
    <cfRule type="expression" dxfId="1534" priority="270">
      <formula>AND(C277&gt;$D$5,C277&lt;=$D$6)</formula>
    </cfRule>
    <cfRule type="expression" dxfId="1533" priority="271">
      <formula>AND(C277&gt;$D$6,C277&lt;=$D$4)</formula>
    </cfRule>
    <cfRule type="expression" dxfId="1532" priority="272">
      <formula>C277&gt;$D$4</formula>
    </cfRule>
  </conditionalFormatting>
  <conditionalFormatting sqref="C278">
    <cfRule type="expression" dxfId="1531" priority="265">
      <formula>C278&lt;=$D$5</formula>
    </cfRule>
    <cfRule type="expression" dxfId="1530" priority="266">
      <formula>AND(C278&gt;$D$5,C278&lt;=$D$6)</formula>
    </cfRule>
    <cfRule type="expression" dxfId="1529" priority="267">
      <formula>AND(C278&gt;$D$6,C278&lt;=$D$4)</formula>
    </cfRule>
    <cfRule type="expression" dxfId="1528" priority="268">
      <formula>C278&gt;$D$4</formula>
    </cfRule>
  </conditionalFormatting>
  <conditionalFormatting sqref="C278">
    <cfRule type="expression" dxfId="1527" priority="261">
      <formula>C278&lt;=$D$5</formula>
    </cfRule>
    <cfRule type="expression" dxfId="1526" priority="262">
      <formula>AND(C278&gt;$D$5,C278&lt;=$D$6)</formula>
    </cfRule>
    <cfRule type="expression" dxfId="1525" priority="263">
      <formula>AND(C278&gt;$D$6,C278&lt;=$D$4)</formula>
    </cfRule>
    <cfRule type="expression" dxfId="1524" priority="264">
      <formula>C278&gt;$D$4</formula>
    </cfRule>
  </conditionalFormatting>
  <conditionalFormatting sqref="C279:I281">
    <cfRule type="expression" dxfId="1523" priority="257">
      <formula>C279&lt;=$D$5</formula>
    </cfRule>
    <cfRule type="expression" dxfId="1522" priority="258">
      <formula>AND(C279&gt;$D$5,C279&lt;=$D$6)</formula>
    </cfRule>
    <cfRule type="expression" dxfId="1521" priority="259">
      <formula>AND(C279&gt;$D$6,C279&lt;=$D$4)</formula>
    </cfRule>
    <cfRule type="expression" dxfId="1520" priority="260">
      <formula>C279&gt;$D$4</formula>
    </cfRule>
  </conditionalFormatting>
  <conditionalFormatting sqref="C279:I281">
    <cfRule type="expression" dxfId="1519" priority="253">
      <formula>C279&lt;=$D$5</formula>
    </cfRule>
    <cfRule type="expression" dxfId="1518" priority="254">
      <formula>AND(C279&gt;$D$5,C279&lt;=$D$6)</formula>
    </cfRule>
    <cfRule type="expression" dxfId="1517" priority="255">
      <formula>AND(C279&gt;$D$6,C279&lt;=$D$4)</formula>
    </cfRule>
    <cfRule type="expression" dxfId="1516" priority="256">
      <formula>C279&gt;$D$4</formula>
    </cfRule>
  </conditionalFormatting>
  <conditionalFormatting sqref="C282:I282">
    <cfRule type="expression" dxfId="1515" priority="249">
      <formula>C282&lt;=$D$5</formula>
    </cfRule>
    <cfRule type="expression" dxfId="1514" priority="250">
      <formula>AND(C282&gt;$D$5,C282&lt;=$D$6)</formula>
    </cfRule>
    <cfRule type="expression" dxfId="1513" priority="251">
      <formula>AND(C282&gt;$D$6,C282&lt;=$D$4)</formula>
    </cfRule>
    <cfRule type="expression" dxfId="1512" priority="252">
      <formula>C282&gt;$D$4</formula>
    </cfRule>
  </conditionalFormatting>
  <conditionalFormatting sqref="C282:I282">
    <cfRule type="expression" dxfId="1511" priority="245">
      <formula>C282&lt;=$D$5</formula>
    </cfRule>
    <cfRule type="expression" dxfId="1510" priority="246">
      <formula>AND(C282&gt;$D$5,C282&lt;=$D$6)</formula>
    </cfRule>
    <cfRule type="expression" dxfId="1509" priority="247">
      <formula>AND(C282&gt;$D$6,C282&lt;=$D$4)</formula>
    </cfRule>
    <cfRule type="expression" dxfId="1508" priority="248">
      <formula>C282&gt;$D$4</formula>
    </cfRule>
  </conditionalFormatting>
  <conditionalFormatting sqref="G283">
    <cfRule type="expression" dxfId="1507" priority="241">
      <formula>G283&lt;=$D$5</formula>
    </cfRule>
    <cfRule type="expression" dxfId="1506" priority="242">
      <formula>AND(G283&gt;$D$5,G283&lt;=$D$6)</formula>
    </cfRule>
    <cfRule type="expression" dxfId="1505" priority="243">
      <formula>AND(G283&gt;$D$6,G283&lt;=$D$4)</formula>
    </cfRule>
    <cfRule type="expression" dxfId="1504" priority="244">
      <formula>G283&gt;$D$4</formula>
    </cfRule>
  </conditionalFormatting>
  <conditionalFormatting sqref="G283">
    <cfRule type="expression" dxfId="1503" priority="237">
      <formula>G283&lt;=$D$5</formula>
    </cfRule>
    <cfRule type="expression" dxfId="1502" priority="238">
      <formula>AND(G283&gt;$D$5,G283&lt;=$D$6)</formula>
    </cfRule>
    <cfRule type="expression" dxfId="1501" priority="239">
      <formula>AND(G283&gt;$D$6,G283&lt;=$D$4)</formula>
    </cfRule>
    <cfRule type="expression" dxfId="1500" priority="240">
      <formula>G283&gt;$D$4</formula>
    </cfRule>
  </conditionalFormatting>
  <conditionalFormatting sqref="H283:I283 C283:F283">
    <cfRule type="expression" dxfId="1499" priority="233">
      <formula>C283&lt;=$D$5</formula>
    </cfRule>
    <cfRule type="expression" dxfId="1498" priority="234">
      <formula>AND(C283&gt;$D$5,C283&lt;=$D$6)</formula>
    </cfRule>
    <cfRule type="expression" dxfId="1497" priority="235">
      <formula>AND(C283&gt;$D$6,C283&lt;=$D$4)</formula>
    </cfRule>
    <cfRule type="expression" dxfId="1496" priority="236">
      <formula>C283&gt;$D$4</formula>
    </cfRule>
  </conditionalFormatting>
  <conditionalFormatting sqref="H283:I283 C283:F283">
    <cfRule type="expression" dxfId="1495" priority="229">
      <formula>C283&lt;=$D$5</formula>
    </cfRule>
    <cfRule type="expression" dxfId="1494" priority="230">
      <formula>AND(C283&gt;$D$5,C283&lt;=$D$6)</formula>
    </cfRule>
    <cfRule type="expression" dxfId="1493" priority="231">
      <formula>AND(C283&gt;$D$6,C283&lt;=$D$4)</formula>
    </cfRule>
    <cfRule type="expression" dxfId="1492" priority="232">
      <formula>C283&gt;$D$4</formula>
    </cfRule>
  </conditionalFormatting>
  <conditionalFormatting sqref="C284:I292">
    <cfRule type="expression" dxfId="1491" priority="225">
      <formula>C284&lt;=$D$5</formula>
    </cfRule>
    <cfRule type="expression" dxfId="1490" priority="226">
      <formula>AND(C284&gt;$D$5,C284&lt;=$D$6)</formula>
    </cfRule>
    <cfRule type="expression" dxfId="1489" priority="227">
      <formula>AND(C284&gt;$D$6,C284&lt;=$D$4)</formula>
    </cfRule>
    <cfRule type="expression" dxfId="1488" priority="228">
      <formula>C284&gt;$D$4</formula>
    </cfRule>
  </conditionalFormatting>
  <conditionalFormatting sqref="C284:I292">
    <cfRule type="expression" dxfId="1487" priority="221">
      <formula>C284&lt;=$D$5</formula>
    </cfRule>
    <cfRule type="expression" dxfId="1486" priority="222">
      <formula>AND(C284&gt;$D$5,C284&lt;=$D$6)</formula>
    </cfRule>
    <cfRule type="expression" dxfId="1485" priority="223">
      <formula>AND(C284&gt;$D$6,C284&lt;=$D$4)</formula>
    </cfRule>
    <cfRule type="expression" dxfId="1484" priority="224">
      <formula>C284&gt;$D$4</formula>
    </cfRule>
  </conditionalFormatting>
  <conditionalFormatting sqref="C285:I286">
    <cfRule type="expression" dxfId="1483" priority="217">
      <formula>C285&lt;=$D$5</formula>
    </cfRule>
    <cfRule type="expression" dxfId="1482" priority="218">
      <formula>AND(C285&gt;$D$5,C285&lt;=$D$6)</formula>
    </cfRule>
    <cfRule type="expression" dxfId="1481" priority="219">
      <formula>AND(C285&gt;$D$6,C285&lt;=$D$4)</formula>
    </cfRule>
    <cfRule type="expression" dxfId="1480" priority="220">
      <formula>C285&gt;$D$4</formula>
    </cfRule>
  </conditionalFormatting>
  <conditionalFormatting sqref="C285:I286">
    <cfRule type="expression" dxfId="1479" priority="213">
      <formula>C285&lt;=$D$5</formula>
    </cfRule>
    <cfRule type="expression" dxfId="1478" priority="214">
      <formula>AND(C285&gt;$D$5,C285&lt;=$D$6)</formula>
    </cfRule>
    <cfRule type="expression" dxfId="1477" priority="215">
      <formula>AND(C285&gt;$D$6,C285&lt;=$D$4)</formula>
    </cfRule>
    <cfRule type="expression" dxfId="1476" priority="216">
      <formula>C285&gt;$D$4</formula>
    </cfRule>
  </conditionalFormatting>
  <conditionalFormatting sqref="C287:I287">
    <cfRule type="expression" dxfId="1475" priority="209">
      <formula>C287&lt;=$D$5</formula>
    </cfRule>
    <cfRule type="expression" dxfId="1474" priority="210">
      <formula>AND(C287&gt;$D$5,C287&lt;=$D$6)</formula>
    </cfRule>
    <cfRule type="expression" dxfId="1473" priority="211">
      <formula>AND(C287&gt;$D$6,C287&lt;=$D$4)</formula>
    </cfRule>
    <cfRule type="expression" dxfId="1472" priority="212">
      <formula>C287&gt;$D$4</formula>
    </cfRule>
  </conditionalFormatting>
  <conditionalFormatting sqref="C287:I287">
    <cfRule type="expression" dxfId="1471" priority="205">
      <formula>C287&lt;=$D$5</formula>
    </cfRule>
    <cfRule type="expression" dxfId="1470" priority="206">
      <formula>AND(C287&gt;$D$5,C287&lt;=$D$6)</formula>
    </cfRule>
    <cfRule type="expression" dxfId="1469" priority="207">
      <formula>AND(C287&gt;$D$6,C287&lt;=$D$4)</formula>
    </cfRule>
    <cfRule type="expression" dxfId="1468" priority="208">
      <formula>C287&gt;$D$4</formula>
    </cfRule>
  </conditionalFormatting>
  <conditionalFormatting sqref="C288:I289">
    <cfRule type="expression" dxfId="1467" priority="201">
      <formula>C288&lt;=$D$5</formula>
    </cfRule>
    <cfRule type="expression" dxfId="1466" priority="202">
      <formula>AND(C288&gt;$D$5,C288&lt;=$D$6)</formula>
    </cfRule>
    <cfRule type="expression" dxfId="1465" priority="203">
      <formula>AND(C288&gt;$D$6,C288&lt;=$D$4)</formula>
    </cfRule>
    <cfRule type="expression" dxfId="1464" priority="204">
      <formula>C288&gt;$D$4</formula>
    </cfRule>
  </conditionalFormatting>
  <conditionalFormatting sqref="C288:I289">
    <cfRule type="expression" dxfId="1463" priority="197">
      <formula>C288&lt;=$D$5</formula>
    </cfRule>
    <cfRule type="expression" dxfId="1462" priority="198">
      <formula>AND(C288&gt;$D$5,C288&lt;=$D$6)</formula>
    </cfRule>
    <cfRule type="expression" dxfId="1461" priority="199">
      <formula>AND(C288&gt;$D$6,C288&lt;=$D$4)</formula>
    </cfRule>
    <cfRule type="expression" dxfId="1460" priority="200">
      <formula>C288&gt;$D$4</formula>
    </cfRule>
  </conditionalFormatting>
  <conditionalFormatting sqref="C288">
    <cfRule type="expression" dxfId="1459" priority="193">
      <formula>C288&lt;=$D$5</formula>
    </cfRule>
    <cfRule type="expression" dxfId="1458" priority="194">
      <formula>AND(C288&gt;$D$5,C288&lt;=$D$6)</formula>
    </cfRule>
    <cfRule type="expression" dxfId="1457" priority="195">
      <formula>AND(C288&gt;$D$6,C288&lt;=$D$4)</formula>
    </cfRule>
    <cfRule type="expression" dxfId="1456" priority="196">
      <formula>C288&gt;$D$4</formula>
    </cfRule>
  </conditionalFormatting>
  <conditionalFormatting sqref="C288">
    <cfRule type="expression" dxfId="1455" priority="189">
      <formula>C288&lt;=$D$5</formula>
    </cfRule>
    <cfRule type="expression" dxfId="1454" priority="190">
      <formula>AND(C288&gt;$D$5,C288&lt;=$D$6)</formula>
    </cfRule>
    <cfRule type="expression" dxfId="1453" priority="191">
      <formula>AND(C288&gt;$D$6,C288&lt;=$D$4)</formula>
    </cfRule>
    <cfRule type="expression" dxfId="1452" priority="192">
      <formula>C288&gt;$D$4</formula>
    </cfRule>
  </conditionalFormatting>
  <conditionalFormatting sqref="C290:I292">
    <cfRule type="expression" dxfId="1451" priority="185">
      <formula>C290&lt;=$D$5</formula>
    </cfRule>
    <cfRule type="expression" dxfId="1450" priority="186">
      <formula>AND(C290&gt;$D$5,C290&lt;=$D$6)</formula>
    </cfRule>
    <cfRule type="expression" dxfId="1449" priority="187">
      <formula>AND(C290&gt;$D$6,C290&lt;=$D$4)</formula>
    </cfRule>
    <cfRule type="expression" dxfId="1448" priority="188">
      <formula>C290&gt;$D$4</formula>
    </cfRule>
  </conditionalFormatting>
  <conditionalFormatting sqref="C290:I292">
    <cfRule type="expression" dxfId="1447" priority="181">
      <formula>C290&lt;=$D$5</formula>
    </cfRule>
    <cfRule type="expression" dxfId="1446" priority="182">
      <formula>AND(C290&gt;$D$5,C290&lt;=$D$6)</formula>
    </cfRule>
    <cfRule type="expression" dxfId="1445" priority="183">
      <formula>AND(C290&gt;$D$6,C290&lt;=$D$4)</formula>
    </cfRule>
    <cfRule type="expression" dxfId="1444" priority="184">
      <formula>C290&gt;$D$4</formula>
    </cfRule>
  </conditionalFormatting>
  <conditionalFormatting sqref="C40:E40">
    <cfRule type="expression" dxfId="1443" priority="71">
      <formula>C40&lt;=$D$5</formula>
    </cfRule>
    <cfRule type="expression" dxfId="1442" priority="72">
      <formula>AND(C40&gt;$D$5,C40&lt;=$D$6)</formula>
    </cfRule>
    <cfRule type="expression" dxfId="1441" priority="73">
      <formula>AND(C40&gt;$D$6,C40&lt;=$D$4)</formula>
    </cfRule>
    <cfRule type="expression" dxfId="1440" priority="74">
      <formula>C40&gt;$D$4</formula>
    </cfRule>
  </conditionalFormatting>
  <conditionalFormatting sqref="G40:I40">
    <cfRule type="expression" dxfId="1439" priority="67">
      <formula>G40&lt;=$D$5</formula>
    </cfRule>
    <cfRule type="expression" dxfId="1438" priority="68">
      <formula>AND(G40&gt;$D$5,G40&lt;=$D$6)</formula>
    </cfRule>
    <cfRule type="expression" dxfId="1437" priority="69">
      <formula>AND(G40&gt;$D$6,G40&lt;=$D$4)</formula>
    </cfRule>
    <cfRule type="expression" dxfId="1436" priority="70">
      <formula>G40&gt;$D$4</formula>
    </cfRule>
  </conditionalFormatting>
  <conditionalFormatting sqref="G40:I40">
    <cfRule type="expression" dxfId="1435" priority="63">
      <formula>G40&lt;=$D$5</formula>
    </cfRule>
    <cfRule type="expression" dxfId="1434" priority="64">
      <formula>AND(G40&gt;$D$5,G40&lt;=$D$6)</formula>
    </cfRule>
    <cfRule type="expression" dxfId="1433" priority="65">
      <formula>AND(G40&gt;$D$6,G40&lt;=$D$4)</formula>
    </cfRule>
    <cfRule type="expression" dxfId="1432" priority="66">
      <formula>G40&gt;$D$4</formula>
    </cfRule>
  </conditionalFormatting>
  <conditionalFormatting sqref="C41:I42">
    <cfRule type="expression" dxfId="1431" priority="59">
      <formula>C41&lt;=$D$5</formula>
    </cfRule>
    <cfRule type="expression" dxfId="1430" priority="60">
      <formula>AND(C41&gt;$D$5,C41&lt;=$D$6)</formula>
    </cfRule>
    <cfRule type="expression" dxfId="1429" priority="61">
      <formula>AND(C41&gt;$D$6,C41&lt;=$D$4)</formula>
    </cfRule>
    <cfRule type="expression" dxfId="1428" priority="62">
      <formula>C41&gt;$D$4</formula>
    </cfRule>
  </conditionalFormatting>
  <conditionalFormatting sqref="C41:I42">
    <cfRule type="expression" dxfId="1427" priority="55">
      <formula>C41&lt;=$D$5</formula>
    </cfRule>
    <cfRule type="expression" dxfId="1426" priority="56">
      <formula>AND(C41&gt;$D$5,C41&lt;=$D$6)</formula>
    </cfRule>
    <cfRule type="expression" dxfId="1425" priority="57">
      <formula>AND(C41&gt;$D$6,C41&lt;=$D$4)</formula>
    </cfRule>
    <cfRule type="expression" dxfId="1424" priority="58">
      <formula>C41&gt;$D$4</formula>
    </cfRule>
  </conditionalFormatting>
  <conditionalFormatting sqref="C43:I43">
    <cfRule type="expression" dxfId="1423" priority="51">
      <formula>C43&lt;=$D$5</formula>
    </cfRule>
    <cfRule type="expression" dxfId="1422" priority="52">
      <formula>AND(C43&gt;$D$5,C43&lt;=$D$6)</formula>
    </cfRule>
    <cfRule type="expression" dxfId="1421" priority="53">
      <formula>AND(C43&gt;$D$6,C43&lt;=$D$4)</formula>
    </cfRule>
    <cfRule type="expression" dxfId="1420" priority="54">
      <formula>C43&gt;$D$4</formula>
    </cfRule>
  </conditionalFormatting>
  <conditionalFormatting sqref="C33:I40">
    <cfRule type="cellIs" dxfId="1419" priority="101" operator="greaterThanOrEqual">
      <formula>$D$6</formula>
    </cfRule>
    <cfRule type="cellIs" dxfId="1418" priority="102" operator="lessThan">
      <formula>$D$6</formula>
    </cfRule>
  </conditionalFormatting>
  <conditionalFormatting sqref="C33:I40">
    <cfRule type="cellIs" dxfId="1417" priority="99" operator="greaterThanOrEqual">
      <formula>$D$6</formula>
    </cfRule>
    <cfRule type="cellIs" dxfId="1416" priority="100" operator="lessThan">
      <formula>$D$6</formula>
    </cfRule>
  </conditionalFormatting>
  <conditionalFormatting sqref="F40">
    <cfRule type="expression" dxfId="1415" priority="95">
      <formula>F40&lt;=$D$5</formula>
    </cfRule>
    <cfRule type="expression" dxfId="1414" priority="96">
      <formula>AND(F40&gt;$D$5,F40&lt;=$D$6)</formula>
    </cfRule>
    <cfRule type="expression" dxfId="1413" priority="97">
      <formula>AND(F40&gt;$D$6,F40&lt;=$D$4)</formula>
    </cfRule>
    <cfRule type="expression" dxfId="1412" priority="98">
      <formula>F40&gt;$D$4</formula>
    </cfRule>
  </conditionalFormatting>
  <conditionalFormatting sqref="C40:G40">
    <cfRule type="expression" dxfId="1411" priority="91">
      <formula>C40&lt;=$D$5</formula>
    </cfRule>
    <cfRule type="expression" dxfId="1410" priority="92">
      <formula>AND(C40&gt;$D$5,C40&lt;=$D$6)</formula>
    </cfRule>
    <cfRule type="expression" dxfId="1409" priority="93">
      <formula>AND(C40&gt;$D$6,C40&lt;=$D$4)</formula>
    </cfRule>
    <cfRule type="expression" dxfId="1408" priority="94">
      <formula>C40&gt;$D$4</formula>
    </cfRule>
  </conditionalFormatting>
  <conditionalFormatting sqref="C40:G40">
    <cfRule type="expression" dxfId="1407" priority="87">
      <formula>C40&lt;=$D$5</formula>
    </cfRule>
    <cfRule type="expression" dxfId="1406" priority="88">
      <formula>AND(C40&gt;$D$5,C40&lt;=$D$6)</formula>
    </cfRule>
    <cfRule type="expression" dxfId="1405" priority="89">
      <formula>AND(C40&gt;$D$6,C40&lt;=$D$4)</formula>
    </cfRule>
    <cfRule type="expression" dxfId="1404" priority="90">
      <formula>C40&gt;$D$4</formula>
    </cfRule>
  </conditionalFormatting>
  <conditionalFormatting sqref="H40:I40">
    <cfRule type="expression" dxfId="1403" priority="83">
      <formula>H40&lt;=$D$5</formula>
    </cfRule>
    <cfRule type="expression" dxfId="1402" priority="84">
      <formula>AND(H40&gt;$D$5,H40&lt;=$D$6)</formula>
    </cfRule>
    <cfRule type="expression" dxfId="1401" priority="85">
      <formula>AND(H40&gt;$D$6,H40&lt;=$D$4)</formula>
    </cfRule>
    <cfRule type="expression" dxfId="1400" priority="86">
      <formula>H40&gt;$D$4</formula>
    </cfRule>
  </conditionalFormatting>
  <conditionalFormatting sqref="H40:I40">
    <cfRule type="expression" dxfId="1399" priority="79">
      <formula>H40&lt;=$D$5</formula>
    </cfRule>
    <cfRule type="expression" dxfId="1398" priority="80">
      <formula>AND(H40&gt;$D$5,H40&lt;=$D$6)</formula>
    </cfRule>
    <cfRule type="expression" dxfId="1397" priority="81">
      <formula>AND(H40&gt;$D$6,H40&lt;=$D$4)</formula>
    </cfRule>
    <cfRule type="expression" dxfId="1396" priority="82">
      <formula>H40&gt;$D$4</formula>
    </cfRule>
  </conditionalFormatting>
  <conditionalFormatting sqref="C40:E40">
    <cfRule type="expression" dxfId="1395" priority="75">
      <formula>C40&lt;=$D$5</formula>
    </cfRule>
    <cfRule type="expression" dxfId="1394" priority="76">
      <formula>AND(C40&gt;$D$5,C40&lt;=$D$6)</formula>
    </cfRule>
    <cfRule type="expression" dxfId="1393" priority="77">
      <formula>AND(C40&gt;$D$6,C40&lt;=$D$4)</formula>
    </cfRule>
    <cfRule type="expression" dxfId="1392" priority="78">
      <formula>C40&gt;$D$4</formula>
    </cfRule>
  </conditionalFormatting>
  <conditionalFormatting sqref="C43:I43">
    <cfRule type="expression" dxfId="1391" priority="47">
      <formula>C43&lt;=$D$5</formula>
    </cfRule>
    <cfRule type="expression" dxfId="1390" priority="48">
      <formula>AND(C43&gt;$D$5,C43&lt;=$D$6)</formula>
    </cfRule>
    <cfRule type="expression" dxfId="1389" priority="49">
      <formula>AND(C43&gt;$D$6,C43&lt;=$D$4)</formula>
    </cfRule>
    <cfRule type="expression" dxfId="1388" priority="50">
      <formula>C43&gt;$D$4</formula>
    </cfRule>
  </conditionalFormatting>
  <conditionalFormatting sqref="C44:I45">
    <cfRule type="expression" dxfId="1387" priority="43">
      <formula>C44&lt;=$D$5</formula>
    </cfRule>
    <cfRule type="expression" dxfId="1386" priority="44">
      <formula>AND(C44&gt;$D$5,C44&lt;=$D$6)</formula>
    </cfRule>
    <cfRule type="expression" dxfId="1385" priority="45">
      <formula>AND(C44&gt;$D$6,C44&lt;=$D$4)</formula>
    </cfRule>
    <cfRule type="expression" dxfId="1384" priority="46">
      <formula>C44&gt;$D$4</formula>
    </cfRule>
  </conditionalFormatting>
  <conditionalFormatting sqref="C44:I45">
    <cfRule type="expression" dxfId="1383" priority="39">
      <formula>C44&lt;=$D$5</formula>
    </cfRule>
    <cfRule type="expression" dxfId="1382" priority="40">
      <formula>AND(C44&gt;$D$5,C44&lt;=$D$6)</formula>
    </cfRule>
    <cfRule type="expression" dxfId="1381" priority="41">
      <formula>AND(C44&gt;$D$6,C44&lt;=$D$4)</formula>
    </cfRule>
    <cfRule type="expression" dxfId="1380" priority="42">
      <formula>C44&gt;$D$4</formula>
    </cfRule>
  </conditionalFormatting>
  <conditionalFormatting sqref="C46:I48">
    <cfRule type="expression" dxfId="1379" priority="35">
      <formula>C46&lt;=$D$5</formula>
    </cfRule>
    <cfRule type="expression" dxfId="1378" priority="36">
      <formula>AND(C46&gt;$D$5,C46&lt;=$D$6)</formula>
    </cfRule>
    <cfRule type="expression" dxfId="1377" priority="37">
      <formula>AND(C46&gt;$D$6,C46&lt;=$D$4)</formula>
    </cfRule>
    <cfRule type="expression" dxfId="1376" priority="38">
      <formula>C46&gt;$D$4</formula>
    </cfRule>
  </conditionalFormatting>
  <conditionalFormatting sqref="C46:I48">
    <cfRule type="expression" dxfId="1375" priority="31">
      <formula>C46&lt;=$D$5</formula>
    </cfRule>
    <cfRule type="expression" dxfId="1374" priority="32">
      <formula>AND(C46&gt;$D$5,C46&lt;=$D$6)</formula>
    </cfRule>
    <cfRule type="expression" dxfId="1373" priority="33">
      <formula>AND(C46&gt;$D$6,C46&lt;=$D$4)</formula>
    </cfRule>
    <cfRule type="expression" dxfId="1372" priority="34">
      <formula>C46&gt;$D$4</formula>
    </cfRule>
  </conditionalFormatting>
  <pageMargins left="0.3" right="0.1" top="0.2" bottom="0.3" header="0.1" footer="0.2"/>
  <pageSetup paperSize="9" orientation="portrait" r:id="rId1"/>
  <headerFooter>
    <oddFooter>&amp;L&amp;"Arial,Bold"&amp;12Ref. No.: 020025.04/02 &amp;R&amp;12Page &amp;P / &amp;N</oddFooter>
  </headerFooter>
  <rowBreaks count="1" manualBreakCount="1">
    <brk id="389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03" operator="greaterThanOrEqual" id="{1AE37AE8-254C-454C-B88D-E591E7EAD5A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4" operator="lessThan" id="{C4DA332A-4DDB-440A-9F61-1B3B1E856D6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C67:I68</xm:sqref>
        </x14:conditionalFormatting>
        <x14:conditionalFormatting xmlns:xm="http://schemas.microsoft.com/office/excel/2006/main">
          <x14:cfRule type="cellIs" priority="131" operator="greaterThanOrEqual" id="{515B16E8-AE36-414A-AD7F-C94A561D660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32" operator="lessThan" id="{920474B9-271A-4FDD-842E-3811B04DA55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C49:I49</xm:sqref>
        </x14:conditionalFormatting>
        <x14:conditionalFormatting xmlns:xm="http://schemas.microsoft.com/office/excel/2006/main">
          <x14:cfRule type="cellIs" priority="129" operator="greaterThanOrEqual" id="{060E3FBE-3B74-4117-A1EF-75ABFE82FC1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30" operator="lessThan" id="{C1CDBAD3-A529-4071-9A7A-2432FB37D14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C50:I50</xm:sqref>
        </x14:conditionalFormatting>
        <x14:conditionalFormatting xmlns:xm="http://schemas.microsoft.com/office/excel/2006/main">
          <x14:cfRule type="cellIs" priority="127" operator="greaterThanOrEqual" id="{095BF413-FBB6-4D37-9B6A-BDDD894E353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8" operator="lessThan" id="{572F87AE-9DE0-41CA-AEBC-0D597D48307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C51:I51</xm:sqref>
        </x14:conditionalFormatting>
        <x14:conditionalFormatting xmlns:xm="http://schemas.microsoft.com/office/excel/2006/main">
          <x14:cfRule type="cellIs" priority="125" operator="greaterThanOrEqual" id="{50E6D2D4-C553-4604-83C9-15EE921154E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6" operator="lessThan" id="{B6CACBF7-8BFC-403C-A73C-2A900ACC5B3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C52:I52</xm:sqref>
        </x14:conditionalFormatting>
        <x14:conditionalFormatting xmlns:xm="http://schemas.microsoft.com/office/excel/2006/main">
          <x14:cfRule type="cellIs" priority="123" operator="greaterThanOrEqual" id="{577308FE-EA1E-4C13-A4FA-574F8509F97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4" operator="lessThan" id="{6644021F-DB2B-47B5-8B77-B530B3CF4CC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C53:I53</xm:sqref>
        </x14:conditionalFormatting>
        <x14:conditionalFormatting xmlns:xm="http://schemas.microsoft.com/office/excel/2006/main">
          <x14:cfRule type="cellIs" priority="121" operator="greaterThanOrEqual" id="{415B4CA1-F534-4E14-B678-54C0E1A67A3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2" operator="lessThan" id="{46F3905F-C3F1-4769-AA48-642881187FA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C54:I54</xm:sqref>
        </x14:conditionalFormatting>
        <x14:conditionalFormatting xmlns:xm="http://schemas.microsoft.com/office/excel/2006/main">
          <x14:cfRule type="cellIs" priority="119" operator="greaterThanOrEqual" id="{241D8C78-2561-4E84-B2B4-FD3D87DAD85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0" operator="lessThan" id="{FD36BAFA-F17D-4524-9C0F-8B1EEBCBEB6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C55:I56</xm:sqref>
        </x14:conditionalFormatting>
        <x14:conditionalFormatting xmlns:xm="http://schemas.microsoft.com/office/excel/2006/main">
          <x14:cfRule type="cellIs" priority="117" operator="greaterThanOrEqual" id="{47A3E8DF-6F0A-4D36-90C9-386F5C1BFF0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18" operator="lessThan" id="{F4992953-9055-4544-A08D-EACFDB46903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C57:I58</xm:sqref>
        </x14:conditionalFormatting>
        <x14:conditionalFormatting xmlns:xm="http://schemas.microsoft.com/office/excel/2006/main">
          <x14:cfRule type="cellIs" priority="115" operator="greaterThanOrEqual" id="{133B3523-6896-4B15-9280-C16BA44637F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16" operator="lessThan" id="{E743FA00-D45A-47D9-8FCF-B8C1AA6AAC4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C59:I59</xm:sqref>
        </x14:conditionalFormatting>
        <x14:conditionalFormatting xmlns:xm="http://schemas.microsoft.com/office/excel/2006/main">
          <x14:cfRule type="cellIs" priority="113" operator="greaterThanOrEqual" id="{8CDA9373-1F90-4A7A-B6F3-C17EC0D45AE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14" operator="lessThan" id="{1A31779E-2A7E-428A-9454-302AB67225B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C60:I60</xm:sqref>
        </x14:conditionalFormatting>
        <x14:conditionalFormatting xmlns:xm="http://schemas.microsoft.com/office/excel/2006/main">
          <x14:cfRule type="cellIs" priority="111" operator="greaterThanOrEqual" id="{E3FEB7F3-9523-4182-9993-FA92C9F8D8D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12" operator="lessThan" id="{8C6CBF85-EE88-4C59-9386-21420E80F65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C61:I62</xm:sqref>
        </x14:conditionalFormatting>
        <x14:conditionalFormatting xmlns:xm="http://schemas.microsoft.com/office/excel/2006/main">
          <x14:cfRule type="cellIs" priority="109" operator="greaterThanOrEqual" id="{D9FFE7BE-8197-4CD1-A613-E42F51C7DED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10" operator="lessThan" id="{B9A63FAA-6235-4A6B-AF3D-51F25119F51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C63:I63</xm:sqref>
        </x14:conditionalFormatting>
        <x14:conditionalFormatting xmlns:xm="http://schemas.microsoft.com/office/excel/2006/main">
          <x14:cfRule type="cellIs" priority="107" operator="greaterThanOrEqual" id="{513B6D01-0B49-4A1B-AAB9-B319A292FAC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8" operator="lessThan" id="{B97AE12B-9A9E-4F54-AE5F-F22FB1BB6E2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C64:I65</xm:sqref>
        </x14:conditionalFormatting>
        <x14:conditionalFormatting xmlns:xm="http://schemas.microsoft.com/office/excel/2006/main">
          <x14:cfRule type="cellIs" priority="105" operator="greaterThanOrEqual" id="{836C3314-BC02-48E7-A578-DAB506A328B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6" operator="lessThan" id="{62AE2443-B2C7-414B-B05C-64ED6E5D276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C66:I66</xm:sqref>
        </x14:conditionalFormatting>
        <x14:conditionalFormatting xmlns:xm="http://schemas.microsoft.com/office/excel/2006/main">
          <x14:cfRule type="cellIs" priority="29" operator="greaterThanOrEqual" id="{65F5F1AA-38B1-4B9A-9CB5-9222F2F5FFD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0" operator="lessThan" id="{559C98C9-CB14-4B2D-BF64-57B8368922B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C69:I84</xm:sqref>
        </x14:conditionalFormatting>
        <x14:conditionalFormatting xmlns:xm="http://schemas.microsoft.com/office/excel/2006/main">
          <x14:cfRule type="cellIs" priority="27" operator="greaterThanOrEqual" id="{E4D52563-D14A-4B32-B940-FA93E506063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8" operator="lessThan" id="{E78C3051-83A1-453A-88FF-AAB05B2A42C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C85:I85</xm:sqref>
        </x14:conditionalFormatting>
        <x14:conditionalFormatting xmlns:xm="http://schemas.microsoft.com/office/excel/2006/main">
          <x14:cfRule type="cellIs" priority="25" operator="greaterThanOrEqual" id="{3CF0666F-E861-457D-9EE2-9C50DD8F5C7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6" operator="lessThan" id="{8119A794-65C8-40A3-B52E-81E51776EE6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C86:I86</xm:sqref>
        </x14:conditionalFormatting>
        <x14:conditionalFormatting xmlns:xm="http://schemas.microsoft.com/office/excel/2006/main">
          <x14:cfRule type="cellIs" priority="23" operator="greaterThanOrEqual" id="{35F50080-FF36-4426-B958-824D393C257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4" operator="lessThan" id="{4718E9BD-238F-431D-A9EF-D72289CA87C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C87:I88</xm:sqref>
        </x14:conditionalFormatting>
        <x14:conditionalFormatting xmlns:xm="http://schemas.microsoft.com/office/excel/2006/main">
          <x14:cfRule type="cellIs" priority="21" operator="greaterThanOrEqual" id="{4B28CD0E-F03C-4F80-955D-869BC4A947F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2" operator="lessThan" id="{F5577A8F-5311-4E04-82B6-76AF4278049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C89:I90</xm:sqref>
        </x14:conditionalFormatting>
        <x14:conditionalFormatting xmlns:xm="http://schemas.microsoft.com/office/excel/2006/main">
          <x14:cfRule type="cellIs" priority="19" operator="greaterThanOrEqual" id="{5F775FA5-E38F-44E9-B558-94ECDA96D0C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0" operator="lessThan" id="{DBB86448-B9DB-4DC9-ABBC-213796730B6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C91:I91</xm:sqref>
        </x14:conditionalFormatting>
        <x14:conditionalFormatting xmlns:xm="http://schemas.microsoft.com/office/excel/2006/main">
          <x14:cfRule type="cellIs" priority="17" operator="greaterThanOrEqual" id="{1F15B8D3-59F2-41DA-88C4-4299E88A420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lessThan" id="{63568D3F-D53A-403D-A303-0CAFF962181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C92:I92</xm:sqref>
        </x14:conditionalFormatting>
        <x14:conditionalFormatting xmlns:xm="http://schemas.microsoft.com/office/excel/2006/main">
          <x14:cfRule type="cellIs" priority="15" operator="greaterThanOrEqual" id="{56FEDA01-E745-4141-B635-4864EF66C28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6" operator="lessThan" id="{74844E0F-AEE9-4FE4-A521-7084FDD99FB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C93:I93</xm:sqref>
        </x14:conditionalFormatting>
        <x14:conditionalFormatting xmlns:xm="http://schemas.microsoft.com/office/excel/2006/main">
          <x14:cfRule type="cellIs" priority="13" operator="greaterThanOrEqual" id="{5663C8C8-8F74-40D9-9BF4-8BD3825F147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4" operator="lessThan" id="{232E930B-774F-4CC0-A5EE-834A80ABC19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C94:I94</xm:sqref>
        </x14:conditionalFormatting>
        <x14:conditionalFormatting xmlns:xm="http://schemas.microsoft.com/office/excel/2006/main">
          <x14:cfRule type="cellIs" priority="11" operator="greaterThanOrEqual" id="{1FBEAE92-02B1-4D01-A38D-E6751CA9771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" operator="lessThan" id="{26D3A185-DDF3-4546-B09F-B58D5DCEAA4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C95:I95</xm:sqref>
        </x14:conditionalFormatting>
        <x14:conditionalFormatting xmlns:xm="http://schemas.microsoft.com/office/excel/2006/main">
          <x14:cfRule type="cellIs" priority="9" operator="greaterThanOrEqual" id="{0DACB2E1-F0EF-44FC-8AE1-E0CD4A76320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lessThan" id="{8CA0A5F5-2F7E-4578-931E-E7CFED1C174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C96:I96</xm:sqref>
        </x14:conditionalFormatting>
        <x14:conditionalFormatting xmlns:xm="http://schemas.microsoft.com/office/excel/2006/main">
          <x14:cfRule type="cellIs" priority="7" operator="greaterThanOrEqual" id="{E10AB4E6-FF08-4C9F-AFBC-E419A985520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19C4E893-8F06-40CA-A582-41D2E9B2E0F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C97:I97</xm:sqref>
        </x14:conditionalFormatting>
        <x14:conditionalFormatting xmlns:xm="http://schemas.microsoft.com/office/excel/2006/main">
          <x14:cfRule type="cellIs" priority="5" operator="greaterThanOrEqual" id="{CAE1FB5F-D1A8-44DA-8717-2EBC0629454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8D6C7933-7018-4C45-911B-EE3BFA96741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C98:I98</xm:sqref>
        </x14:conditionalFormatting>
        <x14:conditionalFormatting xmlns:xm="http://schemas.microsoft.com/office/excel/2006/main">
          <x14:cfRule type="cellIs" priority="3" operator="greaterThanOrEqual" id="{9B202C87-2C27-4973-A63D-D414599A5CA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61374976-FB2B-4396-BAF5-8A2B318F650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C99:I99</xm:sqref>
        </x14:conditionalFormatting>
        <x14:conditionalFormatting xmlns:xm="http://schemas.microsoft.com/office/excel/2006/main">
          <x14:cfRule type="cellIs" priority="1" operator="greaterThanOrEqual" id="{49D2529F-F16E-4722-8238-7F8984BA6FE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53176551-1128-44C9-9547-BD2053DFDD3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C100:I100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163"/>
  <sheetViews>
    <sheetView view="pageBreakPreview" zoomScale="80" zoomScaleNormal="100" zoomScaleSheetLayoutView="80" workbookViewId="0">
      <selection activeCell="F6" sqref="F6:G6"/>
    </sheetView>
  </sheetViews>
  <sheetFormatPr defaultColWidth="9.140625" defaultRowHeight="12.75" x14ac:dyDescent="0.2"/>
  <cols>
    <col min="1" max="1" width="5.28515625" style="23" customWidth="1"/>
    <col min="2" max="2" width="15.140625" style="101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24" width="9.140625" style="13"/>
    <col min="25" max="26" width="5.5703125" style="13" customWidth="1"/>
    <col min="27" max="16384" width="9.140625" style="13"/>
  </cols>
  <sheetData>
    <row r="1" spans="1:38" s="4" customFormat="1" ht="33.75" customHeight="1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38" s="4" customFormat="1" ht="30.75" customHeight="1" x14ac:dyDescent="0.2">
      <c r="A2" s="151" t="s">
        <v>56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38" s="4" customFormat="1" ht="6.75" customHeight="1" x14ac:dyDescent="0.2">
      <c r="A3" s="6"/>
      <c r="B3" s="9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38" s="4" customFormat="1" ht="27" customHeigh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38" s="4" customFormat="1" ht="27" customHeight="1" x14ac:dyDescent="0.2">
      <c r="A5" s="139" t="s">
        <v>3</v>
      </c>
      <c r="B5" s="140"/>
      <c r="C5" s="162" t="s">
        <v>24</v>
      </c>
      <c r="D5" s="163"/>
      <c r="E5" s="110" t="s">
        <v>0</v>
      </c>
      <c r="F5" s="153" t="str">
        <f>[2]Cuong!F5</f>
        <v>01/04/19 - 30/06/19</v>
      </c>
      <c r="G5" s="153"/>
      <c r="H5" s="64"/>
      <c r="I5" s="64"/>
      <c r="J5" s="9"/>
      <c r="K5" s="3"/>
      <c r="L5" s="3"/>
      <c r="M5" s="3"/>
    </row>
    <row r="6" spans="1:38" s="4" customFormat="1" ht="27" customHeight="1" x14ac:dyDescent="0.2">
      <c r="A6" s="145" t="s">
        <v>14</v>
      </c>
      <c r="B6" s="146"/>
      <c r="C6" s="160" t="s">
        <v>97</v>
      </c>
      <c r="D6" s="161"/>
      <c r="E6" s="110" t="s">
        <v>6</v>
      </c>
      <c r="F6" s="156">
        <v>750</v>
      </c>
      <c r="G6" s="157"/>
      <c r="H6" s="65"/>
      <c r="I6" s="65"/>
      <c r="J6" s="7"/>
      <c r="K6" s="3"/>
      <c r="L6" s="3"/>
      <c r="M6" s="3"/>
    </row>
    <row r="7" spans="1:38" s="4" customFormat="1" ht="27" customHeight="1" x14ac:dyDescent="0.2">
      <c r="A7" s="139" t="s">
        <v>4</v>
      </c>
      <c r="B7" s="140"/>
      <c r="C7" s="162" t="s">
        <v>20</v>
      </c>
      <c r="D7" s="163"/>
      <c r="E7" s="110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38" s="4" customFormat="1" ht="27" customHeight="1" x14ac:dyDescent="0.2">
      <c r="A8" s="149" t="s">
        <v>5</v>
      </c>
      <c r="B8" s="149"/>
      <c r="C8" s="162" t="s">
        <v>19</v>
      </c>
      <c r="D8" s="163"/>
      <c r="E8" s="110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38" s="4" customFormat="1" ht="27" customHeight="1" x14ac:dyDescent="0.2">
      <c r="A9" s="139" t="s">
        <v>78</v>
      </c>
      <c r="B9" s="140"/>
      <c r="C9" s="154">
        <v>1</v>
      </c>
      <c r="D9" s="155"/>
      <c r="E9" s="110" t="s">
        <v>79</v>
      </c>
      <c r="F9" s="154">
        <v>3</v>
      </c>
      <c r="G9" s="155"/>
      <c r="H9" s="67"/>
      <c r="I9" s="67"/>
      <c r="J9" s="3"/>
      <c r="K9" s="3"/>
      <c r="L9" s="3"/>
    </row>
    <row r="10" spans="1:38" s="4" customFormat="1" ht="7.5" customHeight="1" x14ac:dyDescent="0.2">
      <c r="A10" s="142"/>
      <c r="B10" s="142"/>
      <c r="C10" s="142"/>
      <c r="D10" s="142"/>
      <c r="E10" s="142"/>
      <c r="F10" s="142"/>
      <c r="G10" s="142"/>
      <c r="H10" s="111"/>
      <c r="I10" s="111"/>
      <c r="J10" s="3"/>
      <c r="K10" s="3"/>
      <c r="L10" s="3"/>
      <c r="M10" s="3"/>
    </row>
    <row r="11" spans="1:38" s="3" customFormat="1" ht="18.75" customHeight="1" x14ac:dyDescent="0.2">
      <c r="A11" s="7"/>
      <c r="B11" s="97"/>
    </row>
    <row r="12" spans="1:38" ht="25.5" customHeight="1" thickBot="1" x14ac:dyDescent="0.25">
      <c r="A12" s="10" t="s">
        <v>15</v>
      </c>
      <c r="B12" s="98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73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T12" t="s">
        <v>42</v>
      </c>
      <c r="U12"/>
      <c r="V12"/>
      <c r="X12" t="s">
        <v>42</v>
      </c>
      <c r="Y12"/>
      <c r="Z12"/>
      <c r="AB12" t="s">
        <v>42</v>
      </c>
      <c r="AC12"/>
      <c r="AD12"/>
      <c r="AF12" t="s">
        <v>42</v>
      </c>
      <c r="AG12"/>
      <c r="AH12"/>
      <c r="AJ12" t="s">
        <v>42</v>
      </c>
      <c r="AK12"/>
      <c r="AL12"/>
    </row>
    <row r="13" spans="1:38" ht="13.15" customHeight="1" thickBot="1" x14ac:dyDescent="0.25">
      <c r="A13" s="10"/>
      <c r="B13" s="114">
        <v>43578</v>
      </c>
      <c r="C13" s="115">
        <v>0</v>
      </c>
      <c r="D13" s="115">
        <v>0</v>
      </c>
      <c r="E13" s="115">
        <v>0</v>
      </c>
      <c r="F13" s="115">
        <v>0</v>
      </c>
      <c r="G13" s="115">
        <v>0</v>
      </c>
      <c r="H13" s="115">
        <v>0</v>
      </c>
      <c r="I13" s="115">
        <v>0</v>
      </c>
      <c r="J13" s="12"/>
      <c r="K13" s="17">
        <f t="shared" ref="K13:K76" si="0">$C$9</f>
        <v>1</v>
      </c>
      <c r="L13" s="17">
        <f t="shared" ref="L13:L76" si="1">$F$9</f>
        <v>3</v>
      </c>
      <c r="M13" s="71"/>
      <c r="N13" s="72"/>
      <c r="O13" s="71"/>
      <c r="P13" s="73"/>
      <c r="Q13" s="73"/>
      <c r="T13"/>
      <c r="U13"/>
      <c r="V13"/>
      <c r="X13"/>
      <c r="Y13"/>
      <c r="Z13"/>
      <c r="AB13"/>
      <c r="AC13"/>
      <c r="AD13"/>
      <c r="AF13"/>
      <c r="AG13"/>
      <c r="AH13"/>
      <c r="AJ13"/>
      <c r="AK13"/>
      <c r="AL13"/>
    </row>
    <row r="14" spans="1:38" ht="13.15" customHeight="1" thickBot="1" x14ac:dyDescent="0.25">
      <c r="A14" s="10"/>
      <c r="B14" s="116">
        <v>43599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2"/>
      <c r="K14" s="17">
        <f t="shared" si="0"/>
        <v>1</v>
      </c>
      <c r="L14" s="17">
        <f t="shared" si="1"/>
        <v>3</v>
      </c>
      <c r="M14" s="71"/>
      <c r="N14" s="72"/>
      <c r="O14" s="71"/>
      <c r="P14" s="73"/>
      <c r="Q14" s="73"/>
      <c r="T14"/>
      <c r="U14"/>
      <c r="V14"/>
      <c r="X14"/>
      <c r="Y14"/>
      <c r="Z14"/>
      <c r="AB14"/>
      <c r="AC14"/>
      <c r="AD14"/>
      <c r="AF14"/>
      <c r="AG14"/>
      <c r="AH14"/>
      <c r="AJ14"/>
      <c r="AK14"/>
      <c r="AL14"/>
    </row>
    <row r="15" spans="1:38" ht="13.15" customHeight="1" thickBot="1" x14ac:dyDescent="0.25">
      <c r="A15" s="10"/>
      <c r="B15" s="116">
        <v>43601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2"/>
      <c r="K15" s="17">
        <f t="shared" si="0"/>
        <v>1</v>
      </c>
      <c r="L15" s="17">
        <f t="shared" si="1"/>
        <v>3</v>
      </c>
      <c r="M15" s="71"/>
      <c r="N15" s="72"/>
      <c r="O15" s="71"/>
      <c r="P15" s="73"/>
      <c r="Q15" s="73"/>
      <c r="T15"/>
      <c r="U15"/>
      <c r="V15"/>
      <c r="X15"/>
      <c r="Y15"/>
      <c r="Z15"/>
      <c r="AB15"/>
      <c r="AC15"/>
      <c r="AD15"/>
      <c r="AF15"/>
      <c r="AG15"/>
      <c r="AH15"/>
      <c r="AJ15"/>
      <c r="AK15"/>
      <c r="AL15"/>
    </row>
    <row r="16" spans="1:38" ht="13.15" customHeight="1" thickBot="1" x14ac:dyDescent="0.25">
      <c r="A16" s="10"/>
      <c r="B16" s="116">
        <v>43605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12"/>
      <c r="K16" s="17">
        <f t="shared" si="0"/>
        <v>1</v>
      </c>
      <c r="L16" s="17">
        <f t="shared" si="1"/>
        <v>3</v>
      </c>
      <c r="M16" s="71"/>
      <c r="N16" s="72"/>
      <c r="O16" s="71"/>
      <c r="P16" s="73"/>
      <c r="Q16" s="73"/>
      <c r="T16"/>
      <c r="U16"/>
      <c r="V16"/>
      <c r="X16"/>
      <c r="Y16"/>
      <c r="Z16"/>
      <c r="AB16"/>
      <c r="AC16"/>
      <c r="AD16"/>
      <c r="AF16"/>
      <c r="AG16"/>
      <c r="AH16"/>
      <c r="AJ16"/>
      <c r="AK16"/>
      <c r="AL16"/>
    </row>
    <row r="17" spans="1:38" ht="13.15" customHeight="1" thickBot="1" x14ac:dyDescent="0.25">
      <c r="A17" s="10"/>
      <c r="B17" s="116">
        <v>43615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2"/>
      <c r="K17" s="17">
        <f t="shared" si="0"/>
        <v>1</v>
      </c>
      <c r="L17" s="17">
        <f t="shared" si="1"/>
        <v>3</v>
      </c>
      <c r="M17" s="71"/>
      <c r="N17" s="72"/>
      <c r="O17" s="71"/>
      <c r="P17" s="73"/>
      <c r="Q17" s="73"/>
      <c r="T17"/>
      <c r="U17"/>
      <c r="V17"/>
      <c r="X17"/>
      <c r="Y17"/>
      <c r="Z17"/>
      <c r="AB17"/>
      <c r="AC17"/>
      <c r="AD17"/>
      <c r="AF17"/>
      <c r="AG17"/>
      <c r="AH17"/>
      <c r="AJ17"/>
      <c r="AK17"/>
      <c r="AL17"/>
    </row>
    <row r="18" spans="1:38" ht="13.15" customHeight="1" thickBot="1" x14ac:dyDescent="0.25">
      <c r="A18" s="10"/>
      <c r="B18" s="116">
        <v>43620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2"/>
      <c r="K18" s="17">
        <f t="shared" si="0"/>
        <v>1</v>
      </c>
      <c r="L18" s="17">
        <f t="shared" si="1"/>
        <v>3</v>
      </c>
      <c r="M18" s="71"/>
      <c r="N18" s="72"/>
      <c r="O18" s="71"/>
      <c r="P18" s="73"/>
      <c r="Q18" s="73"/>
      <c r="T18"/>
      <c r="U18"/>
      <c r="V18"/>
      <c r="X18"/>
      <c r="Y18"/>
      <c r="Z18"/>
      <c r="AB18"/>
      <c r="AC18"/>
      <c r="AD18"/>
      <c r="AF18"/>
      <c r="AG18"/>
      <c r="AH18"/>
      <c r="AJ18"/>
      <c r="AK18"/>
      <c r="AL18"/>
    </row>
    <row r="19" spans="1:38" ht="13.15" customHeight="1" thickBot="1" x14ac:dyDescent="0.25">
      <c r="A19" s="10"/>
      <c r="B19" s="116">
        <v>43622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2"/>
      <c r="K19" s="17">
        <f t="shared" si="0"/>
        <v>1</v>
      </c>
      <c r="L19" s="17">
        <f t="shared" si="1"/>
        <v>3</v>
      </c>
      <c r="M19" s="71"/>
      <c r="N19" s="72"/>
      <c r="O19" s="71"/>
      <c r="P19" s="73"/>
      <c r="Q19" s="73"/>
      <c r="T19"/>
      <c r="U19"/>
      <c r="V19"/>
      <c r="X19"/>
      <c r="Y19"/>
      <c r="Z19"/>
      <c r="AB19"/>
      <c r="AC19"/>
      <c r="AD19"/>
      <c r="AF19"/>
      <c r="AG19"/>
      <c r="AH19"/>
      <c r="AJ19"/>
      <c r="AK19"/>
      <c r="AL19"/>
    </row>
    <row r="20" spans="1:38" ht="13.15" customHeight="1" thickBot="1" x14ac:dyDescent="0.25">
      <c r="A20" s="10"/>
      <c r="B20" s="116">
        <v>43624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2"/>
      <c r="K20" s="17">
        <f t="shared" si="0"/>
        <v>1</v>
      </c>
      <c r="L20" s="17">
        <f t="shared" si="1"/>
        <v>3</v>
      </c>
      <c r="M20" s="71"/>
      <c r="N20" s="72"/>
      <c r="O20" s="71"/>
      <c r="P20" s="73"/>
      <c r="Q20" s="73"/>
      <c r="T20"/>
      <c r="U20"/>
      <c r="V20"/>
      <c r="X20"/>
      <c r="Y20"/>
      <c r="Z20"/>
      <c r="AB20"/>
      <c r="AC20"/>
      <c r="AD20"/>
      <c r="AF20"/>
      <c r="AG20"/>
      <c r="AH20"/>
      <c r="AJ20"/>
      <c r="AK20"/>
      <c r="AL20"/>
    </row>
    <row r="21" spans="1:38" ht="13.15" customHeight="1" thickBot="1" x14ac:dyDescent="0.25">
      <c r="A21" s="10"/>
      <c r="B21" s="116">
        <v>43645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2"/>
      <c r="K21" s="17">
        <f t="shared" si="0"/>
        <v>1</v>
      </c>
      <c r="L21" s="17">
        <f t="shared" si="1"/>
        <v>3</v>
      </c>
      <c r="M21" s="71"/>
      <c r="N21" s="72"/>
      <c r="O21" s="71"/>
      <c r="P21" s="73"/>
      <c r="Q21" s="73"/>
      <c r="T21"/>
      <c r="U21"/>
      <c r="V21"/>
      <c r="X21"/>
      <c r="Y21"/>
      <c r="Z21"/>
      <c r="AB21"/>
      <c r="AC21"/>
      <c r="AD21"/>
      <c r="AF21"/>
      <c r="AG21"/>
      <c r="AH21"/>
      <c r="AJ21"/>
      <c r="AK21"/>
      <c r="AL21"/>
    </row>
    <row r="22" spans="1:38" ht="13.15" customHeight="1" x14ac:dyDescent="0.2">
      <c r="A22" s="10"/>
      <c r="B22" s="118">
        <v>43648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"/>
      <c r="K22" s="17">
        <f t="shared" si="0"/>
        <v>1</v>
      </c>
      <c r="L22" s="17">
        <f t="shared" si="1"/>
        <v>3</v>
      </c>
      <c r="M22" s="71"/>
      <c r="N22" s="72"/>
      <c r="O22" s="71"/>
      <c r="P22" s="73"/>
      <c r="Q22" s="73"/>
      <c r="T22"/>
      <c r="U22"/>
      <c r="V22"/>
      <c r="X22"/>
      <c r="Y22"/>
      <c r="Z22"/>
      <c r="AB22"/>
      <c r="AC22"/>
      <c r="AD22"/>
      <c r="AF22"/>
      <c r="AG22"/>
      <c r="AH22"/>
      <c r="AJ22"/>
      <c r="AK22"/>
      <c r="AL22"/>
    </row>
    <row r="23" spans="1:38" ht="13.15" customHeight="1" x14ac:dyDescent="0.2">
      <c r="A23" s="10"/>
      <c r="B23" s="118">
        <v>43650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"/>
      <c r="K23" s="17">
        <f t="shared" si="0"/>
        <v>1</v>
      </c>
      <c r="L23" s="17">
        <f t="shared" si="1"/>
        <v>3</v>
      </c>
      <c r="M23" s="71"/>
      <c r="N23" s="72"/>
      <c r="O23" s="71"/>
      <c r="P23" s="73"/>
      <c r="Q23" s="73"/>
      <c r="T23"/>
      <c r="U23"/>
      <c r="V23"/>
      <c r="X23"/>
      <c r="Y23"/>
      <c r="Z23"/>
      <c r="AB23"/>
      <c r="AC23"/>
      <c r="AD23"/>
      <c r="AF23"/>
      <c r="AG23"/>
      <c r="AH23"/>
      <c r="AJ23"/>
      <c r="AK23"/>
      <c r="AL23"/>
    </row>
    <row r="24" spans="1:38" ht="13.15" customHeight="1" x14ac:dyDescent="0.2">
      <c r="A24" s="10"/>
      <c r="B24" s="118">
        <v>43652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2"/>
      <c r="K24" s="17">
        <f t="shared" si="0"/>
        <v>1</v>
      </c>
      <c r="L24" s="17">
        <f t="shared" si="1"/>
        <v>3</v>
      </c>
      <c r="M24" s="71"/>
      <c r="N24" s="72"/>
      <c r="O24" s="71"/>
      <c r="P24" s="73"/>
      <c r="Q24" s="73"/>
      <c r="T24"/>
      <c r="U24"/>
      <c r="V24"/>
      <c r="X24"/>
      <c r="Y24"/>
      <c r="Z24"/>
      <c r="AB24"/>
      <c r="AC24"/>
      <c r="AD24"/>
      <c r="AF24"/>
      <c r="AG24"/>
      <c r="AH24"/>
      <c r="AJ24"/>
      <c r="AK24"/>
      <c r="AL24"/>
    </row>
    <row r="25" spans="1:38" ht="13.15" customHeight="1" x14ac:dyDescent="0.2">
      <c r="A25" s="10"/>
      <c r="B25" s="118">
        <v>43657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"/>
      <c r="K25" s="17">
        <f t="shared" si="0"/>
        <v>1</v>
      </c>
      <c r="L25" s="17">
        <f t="shared" si="1"/>
        <v>3</v>
      </c>
      <c r="M25" s="71"/>
      <c r="N25" s="72"/>
      <c r="O25" s="71"/>
      <c r="P25" s="73"/>
      <c r="Q25" s="73"/>
      <c r="T25"/>
      <c r="U25"/>
      <c r="V25"/>
      <c r="X25"/>
      <c r="Y25"/>
      <c r="Z25"/>
      <c r="AB25"/>
      <c r="AC25"/>
      <c r="AD25"/>
      <c r="AF25"/>
      <c r="AG25"/>
      <c r="AH25"/>
      <c r="AJ25"/>
      <c r="AK25"/>
      <c r="AL25"/>
    </row>
    <row r="26" spans="1:38" ht="13.15" customHeight="1" x14ac:dyDescent="0.2">
      <c r="A26" s="10"/>
      <c r="B26" s="118">
        <v>43658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"/>
      <c r="K26" s="17">
        <f t="shared" si="0"/>
        <v>1</v>
      </c>
      <c r="L26" s="17">
        <f t="shared" si="1"/>
        <v>3</v>
      </c>
      <c r="M26" s="71"/>
      <c r="N26" s="72"/>
      <c r="O26" s="71"/>
      <c r="P26" s="73"/>
      <c r="Q26" s="73"/>
      <c r="T26"/>
      <c r="U26"/>
      <c r="V26"/>
      <c r="X26"/>
      <c r="Y26"/>
      <c r="Z26"/>
      <c r="AB26"/>
      <c r="AC26"/>
      <c r="AD26"/>
      <c r="AF26"/>
      <c r="AG26"/>
      <c r="AH26"/>
      <c r="AJ26"/>
      <c r="AK26"/>
      <c r="AL26"/>
    </row>
    <row r="27" spans="1:38" ht="13.15" customHeight="1" x14ac:dyDescent="0.2">
      <c r="A27" s="10"/>
      <c r="B27" s="118">
        <v>43664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"/>
      <c r="K27" s="17">
        <f t="shared" si="0"/>
        <v>1</v>
      </c>
      <c r="L27" s="17">
        <f t="shared" si="1"/>
        <v>3</v>
      </c>
      <c r="M27" s="71"/>
      <c r="N27" s="72"/>
      <c r="O27" s="71"/>
      <c r="P27" s="73"/>
      <c r="Q27" s="73"/>
      <c r="T27"/>
      <c r="U27"/>
      <c r="V27"/>
      <c r="X27"/>
      <c r="Y27"/>
      <c r="Z27"/>
      <c r="AB27"/>
      <c r="AC27"/>
      <c r="AD27"/>
      <c r="AF27"/>
      <c r="AG27"/>
      <c r="AH27"/>
      <c r="AJ27"/>
      <c r="AK27"/>
      <c r="AL27"/>
    </row>
    <row r="28" spans="1:38" ht="13.15" customHeight="1" x14ac:dyDescent="0.2">
      <c r="A28" s="10"/>
      <c r="B28" s="118">
        <v>43668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"/>
      <c r="K28" s="17">
        <f t="shared" si="0"/>
        <v>1</v>
      </c>
      <c r="L28" s="17">
        <f t="shared" si="1"/>
        <v>3</v>
      </c>
      <c r="M28" s="71"/>
      <c r="N28" s="72"/>
      <c r="O28" s="71"/>
      <c r="P28" s="73"/>
      <c r="Q28" s="73"/>
      <c r="T28"/>
      <c r="U28"/>
      <c r="V28"/>
      <c r="X28"/>
      <c r="Y28"/>
      <c r="Z28"/>
      <c r="AB28"/>
      <c r="AC28"/>
      <c r="AD28"/>
      <c r="AF28"/>
      <c r="AG28"/>
      <c r="AH28"/>
      <c r="AJ28"/>
      <c r="AK28"/>
      <c r="AL28"/>
    </row>
    <row r="29" spans="1:38" ht="13.15" customHeight="1" x14ac:dyDescent="0.2">
      <c r="A29" s="10"/>
      <c r="B29" s="118">
        <v>43669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"/>
      <c r="K29" s="17">
        <f t="shared" si="0"/>
        <v>1</v>
      </c>
      <c r="L29" s="17">
        <f t="shared" si="1"/>
        <v>3</v>
      </c>
      <c r="M29" s="71"/>
      <c r="N29" s="72"/>
      <c r="O29" s="71"/>
      <c r="P29" s="73"/>
      <c r="Q29" s="73"/>
      <c r="T29"/>
      <c r="U29"/>
      <c r="V29"/>
      <c r="X29"/>
      <c r="Y29"/>
      <c r="Z29"/>
      <c r="AB29"/>
      <c r="AC29"/>
      <c r="AD29"/>
      <c r="AF29"/>
      <c r="AG29"/>
      <c r="AH29"/>
      <c r="AJ29"/>
      <c r="AK29"/>
      <c r="AL29"/>
    </row>
    <row r="30" spans="1:38" ht="13.15" customHeight="1" x14ac:dyDescent="0.2">
      <c r="A30" s="10"/>
      <c r="B30" s="118">
        <v>43678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12"/>
      <c r="K30" s="17">
        <f t="shared" si="0"/>
        <v>1</v>
      </c>
      <c r="L30" s="17">
        <f t="shared" si="1"/>
        <v>3</v>
      </c>
      <c r="M30" s="71"/>
      <c r="N30" s="72"/>
      <c r="O30" s="71"/>
      <c r="P30" s="73"/>
      <c r="Q30" s="73"/>
      <c r="T30"/>
      <c r="U30"/>
      <c r="V30"/>
      <c r="X30"/>
      <c r="Y30"/>
      <c r="Z30"/>
      <c r="AB30"/>
      <c r="AC30"/>
      <c r="AD30"/>
      <c r="AF30"/>
      <c r="AG30"/>
      <c r="AH30"/>
      <c r="AJ30"/>
      <c r="AK30"/>
      <c r="AL30"/>
    </row>
    <row r="31" spans="1:38" ht="13.15" customHeight="1" x14ac:dyDescent="0.2">
      <c r="A31" s="10"/>
      <c r="B31" s="118">
        <v>43680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12"/>
      <c r="K31" s="17">
        <f t="shared" si="0"/>
        <v>1</v>
      </c>
      <c r="L31" s="17">
        <f t="shared" si="1"/>
        <v>3</v>
      </c>
      <c r="M31" s="71"/>
      <c r="N31" s="72"/>
      <c r="O31" s="71"/>
      <c r="P31" s="73"/>
      <c r="Q31" s="73"/>
      <c r="T31"/>
      <c r="U31"/>
      <c r="V31"/>
      <c r="X31"/>
      <c r="Y31"/>
      <c r="Z31"/>
      <c r="AB31"/>
      <c r="AC31"/>
      <c r="AD31"/>
      <c r="AF31"/>
      <c r="AG31"/>
      <c r="AH31"/>
      <c r="AJ31"/>
      <c r="AK31"/>
      <c r="AL31"/>
    </row>
    <row r="32" spans="1:38" ht="13.15" customHeight="1" x14ac:dyDescent="0.2">
      <c r="A32" s="10"/>
      <c r="B32" s="118">
        <v>43685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12"/>
      <c r="K32" s="17">
        <f t="shared" si="0"/>
        <v>1</v>
      </c>
      <c r="L32" s="17">
        <f t="shared" si="1"/>
        <v>3</v>
      </c>
      <c r="M32" s="71"/>
      <c r="N32" s="72"/>
      <c r="O32" s="71"/>
      <c r="P32" s="73"/>
      <c r="Q32" s="73"/>
      <c r="T32"/>
      <c r="U32"/>
      <c r="V32"/>
      <c r="X32"/>
      <c r="Y32"/>
      <c r="Z32"/>
      <c r="AB32"/>
      <c r="AC32"/>
      <c r="AD32"/>
      <c r="AF32"/>
      <c r="AG32"/>
      <c r="AH32"/>
      <c r="AJ32"/>
      <c r="AK32"/>
      <c r="AL32"/>
    </row>
    <row r="33" spans="1:38" ht="13.15" customHeight="1" x14ac:dyDescent="0.2">
      <c r="A33" s="10"/>
      <c r="B33" s="118">
        <v>43690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12"/>
      <c r="K33" s="17">
        <f t="shared" si="0"/>
        <v>1</v>
      </c>
      <c r="L33" s="17">
        <f t="shared" si="1"/>
        <v>3</v>
      </c>
      <c r="M33" s="71"/>
      <c r="N33" s="72"/>
      <c r="O33" s="71"/>
      <c r="P33" s="73"/>
      <c r="Q33" s="73"/>
      <c r="T33"/>
      <c r="U33"/>
      <c r="V33"/>
      <c r="X33"/>
      <c r="Y33"/>
      <c r="Z33"/>
      <c r="AB33"/>
      <c r="AC33"/>
      <c r="AD33"/>
      <c r="AF33"/>
      <c r="AG33"/>
      <c r="AH33"/>
      <c r="AJ33"/>
      <c r="AK33"/>
      <c r="AL33"/>
    </row>
    <row r="34" spans="1:38" ht="13.15" customHeight="1" x14ac:dyDescent="0.2">
      <c r="A34" s="10"/>
      <c r="B34" s="118">
        <v>43694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12"/>
      <c r="K34" s="17">
        <f t="shared" si="0"/>
        <v>1</v>
      </c>
      <c r="L34" s="17">
        <f t="shared" si="1"/>
        <v>3</v>
      </c>
      <c r="M34" s="71"/>
      <c r="N34" s="72"/>
      <c r="O34" s="71"/>
      <c r="P34" s="73"/>
      <c r="Q34" s="73"/>
      <c r="T34"/>
      <c r="U34"/>
      <c r="V34"/>
      <c r="X34"/>
      <c r="Y34"/>
      <c r="Z34"/>
      <c r="AB34"/>
      <c r="AC34"/>
      <c r="AD34"/>
      <c r="AF34"/>
      <c r="AG34"/>
      <c r="AH34"/>
      <c r="AJ34"/>
      <c r="AK34"/>
      <c r="AL34"/>
    </row>
    <row r="35" spans="1:38" ht="13.15" customHeight="1" x14ac:dyDescent="0.2">
      <c r="A35" s="10"/>
      <c r="B35" s="118">
        <v>43697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12"/>
      <c r="K35" s="17">
        <f t="shared" si="0"/>
        <v>1</v>
      </c>
      <c r="L35" s="17">
        <f t="shared" si="1"/>
        <v>3</v>
      </c>
      <c r="M35" s="71"/>
      <c r="N35" s="72"/>
      <c r="O35" s="71"/>
      <c r="P35" s="73"/>
      <c r="Q35" s="73"/>
      <c r="T35"/>
      <c r="U35"/>
      <c r="V35"/>
      <c r="X35"/>
      <c r="Y35"/>
      <c r="Z35"/>
      <c r="AB35"/>
      <c r="AC35"/>
      <c r="AD35"/>
      <c r="AF35"/>
      <c r="AG35"/>
      <c r="AH35"/>
      <c r="AJ35"/>
      <c r="AK35"/>
      <c r="AL35"/>
    </row>
    <row r="36" spans="1:38" ht="13.15" customHeight="1" x14ac:dyDescent="0.2">
      <c r="A36" s="10"/>
      <c r="B36" s="118">
        <v>43699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12"/>
      <c r="K36" s="17">
        <f t="shared" si="0"/>
        <v>1</v>
      </c>
      <c r="L36" s="17">
        <f t="shared" si="1"/>
        <v>3</v>
      </c>
      <c r="M36" s="71"/>
      <c r="N36" s="72"/>
      <c r="O36" s="71"/>
      <c r="P36" s="73"/>
      <c r="Q36" s="73"/>
      <c r="T36"/>
      <c r="U36"/>
      <c r="V36"/>
      <c r="X36"/>
      <c r="Y36"/>
      <c r="Z36"/>
      <c r="AB36"/>
      <c r="AC36"/>
      <c r="AD36"/>
      <c r="AF36"/>
      <c r="AG36"/>
      <c r="AH36"/>
      <c r="AJ36"/>
      <c r="AK36"/>
      <c r="AL36"/>
    </row>
    <row r="37" spans="1:38" ht="13.15" customHeight="1" x14ac:dyDescent="0.2">
      <c r="A37" s="10"/>
      <c r="B37" s="118">
        <v>43701</v>
      </c>
      <c r="C37" s="88">
        <v>0</v>
      </c>
      <c r="D37" s="88">
        <v>0</v>
      </c>
      <c r="E37" s="88">
        <v>1</v>
      </c>
      <c r="F37" s="88">
        <v>0</v>
      </c>
      <c r="G37" s="88">
        <v>0</v>
      </c>
      <c r="H37" s="88">
        <v>0</v>
      </c>
      <c r="I37" s="88">
        <v>0</v>
      </c>
      <c r="J37" s="12"/>
      <c r="K37" s="17">
        <f t="shared" si="0"/>
        <v>1</v>
      </c>
      <c r="L37" s="17">
        <f t="shared" si="1"/>
        <v>3</v>
      </c>
      <c r="M37" s="71"/>
      <c r="N37" s="72"/>
      <c r="O37" s="71"/>
      <c r="P37" s="73"/>
      <c r="Q37" s="73"/>
      <c r="T37"/>
      <c r="U37"/>
      <c r="V37"/>
      <c r="X37"/>
      <c r="Y37"/>
      <c r="Z37"/>
      <c r="AB37"/>
      <c r="AC37"/>
      <c r="AD37"/>
      <c r="AF37"/>
      <c r="AG37"/>
      <c r="AH37"/>
      <c r="AJ37"/>
      <c r="AK37"/>
      <c r="AL37"/>
    </row>
    <row r="38" spans="1:38" ht="13.15" customHeight="1" x14ac:dyDescent="0.2">
      <c r="A38" s="10"/>
      <c r="B38" s="118">
        <v>43704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12"/>
      <c r="K38" s="17">
        <f t="shared" si="0"/>
        <v>1</v>
      </c>
      <c r="L38" s="17">
        <f t="shared" si="1"/>
        <v>3</v>
      </c>
      <c r="M38" s="71"/>
      <c r="N38" s="72"/>
      <c r="O38" s="71"/>
      <c r="P38" s="73"/>
      <c r="Q38" s="73"/>
      <c r="T38"/>
      <c r="U38"/>
      <c r="V38"/>
      <c r="X38"/>
      <c r="Y38"/>
      <c r="Z38"/>
      <c r="AB38"/>
      <c r="AC38"/>
      <c r="AD38"/>
      <c r="AF38"/>
      <c r="AG38"/>
      <c r="AH38"/>
      <c r="AJ38"/>
      <c r="AK38"/>
      <c r="AL38"/>
    </row>
    <row r="39" spans="1:38" ht="13.15" customHeight="1" x14ac:dyDescent="0.2">
      <c r="A39" s="10"/>
      <c r="B39" s="118">
        <v>43719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"/>
      <c r="K39" s="17">
        <f t="shared" si="0"/>
        <v>1</v>
      </c>
      <c r="L39" s="17">
        <f t="shared" si="1"/>
        <v>3</v>
      </c>
      <c r="M39" s="71"/>
      <c r="N39" s="72"/>
      <c r="O39" s="71"/>
      <c r="P39" s="73"/>
      <c r="Q39" s="73"/>
      <c r="T39"/>
      <c r="U39"/>
      <c r="V39"/>
      <c r="X39"/>
      <c r="Y39"/>
      <c r="Z39"/>
      <c r="AB39"/>
      <c r="AC39"/>
      <c r="AD39"/>
      <c r="AF39"/>
      <c r="AG39"/>
      <c r="AH39"/>
      <c r="AJ39"/>
      <c r="AK39"/>
      <c r="AL39"/>
    </row>
    <row r="40" spans="1:38" ht="13.15" customHeight="1" x14ac:dyDescent="0.2">
      <c r="A40" s="10"/>
      <c r="B40" s="118">
        <v>43723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"/>
      <c r="K40" s="17">
        <f t="shared" si="0"/>
        <v>1</v>
      </c>
      <c r="L40" s="17">
        <f t="shared" si="1"/>
        <v>3</v>
      </c>
      <c r="M40" s="71"/>
      <c r="N40" s="72"/>
      <c r="O40" s="71"/>
      <c r="P40" s="73"/>
      <c r="Q40" s="73"/>
      <c r="T40"/>
      <c r="U40"/>
      <c r="V40"/>
      <c r="X40"/>
      <c r="Y40"/>
      <c r="Z40"/>
      <c r="AB40"/>
      <c r="AC40"/>
      <c r="AD40"/>
      <c r="AF40"/>
      <c r="AG40"/>
      <c r="AH40"/>
      <c r="AJ40"/>
      <c r="AK40"/>
      <c r="AL40"/>
    </row>
    <row r="41" spans="1:38" ht="13.15" customHeight="1" x14ac:dyDescent="0.2">
      <c r="A41" s="10"/>
      <c r="B41" s="118">
        <v>43726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"/>
      <c r="K41" s="17">
        <f t="shared" si="0"/>
        <v>1</v>
      </c>
      <c r="L41" s="17">
        <f t="shared" si="1"/>
        <v>3</v>
      </c>
      <c r="M41" s="71"/>
      <c r="N41" s="72"/>
      <c r="O41" s="71"/>
      <c r="P41" s="73"/>
      <c r="Q41" s="73"/>
      <c r="T41"/>
      <c r="U41"/>
      <c r="V41"/>
      <c r="X41"/>
      <c r="Y41"/>
      <c r="Z41"/>
      <c r="AB41"/>
      <c r="AC41"/>
      <c r="AD41"/>
      <c r="AF41"/>
      <c r="AG41"/>
      <c r="AH41"/>
      <c r="AJ41"/>
      <c r="AK41"/>
      <c r="AL41"/>
    </row>
    <row r="42" spans="1:38" ht="13.15" customHeight="1" x14ac:dyDescent="0.2">
      <c r="A42" s="10"/>
      <c r="B42" s="118">
        <v>43726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"/>
      <c r="K42" s="17">
        <f t="shared" si="0"/>
        <v>1</v>
      </c>
      <c r="L42" s="17">
        <f t="shared" si="1"/>
        <v>3</v>
      </c>
      <c r="M42" s="71"/>
      <c r="N42" s="72"/>
      <c r="O42" s="71"/>
      <c r="P42" s="73"/>
      <c r="Q42" s="73"/>
      <c r="T42"/>
      <c r="U42"/>
      <c r="V42"/>
      <c r="X42"/>
      <c r="Y42"/>
      <c r="Z42"/>
      <c r="AB42"/>
      <c r="AC42"/>
      <c r="AD42"/>
      <c r="AF42"/>
      <c r="AG42"/>
      <c r="AH42"/>
      <c r="AJ42"/>
      <c r="AK42"/>
      <c r="AL42"/>
    </row>
    <row r="43" spans="1:38" ht="13.15" customHeight="1" x14ac:dyDescent="0.2">
      <c r="A43" s="10"/>
      <c r="B43" s="118">
        <v>43726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"/>
      <c r="K43" s="17">
        <f t="shared" si="0"/>
        <v>1</v>
      </c>
      <c r="L43" s="17">
        <f t="shared" si="1"/>
        <v>3</v>
      </c>
      <c r="M43" s="71"/>
      <c r="N43" s="72"/>
      <c r="O43" s="71"/>
      <c r="P43" s="73"/>
      <c r="Q43" s="73"/>
      <c r="T43"/>
      <c r="U43"/>
      <c r="V43"/>
      <c r="X43"/>
      <c r="Y43"/>
      <c r="Z43"/>
      <c r="AB43"/>
      <c r="AC43"/>
      <c r="AD43"/>
      <c r="AF43"/>
      <c r="AG43"/>
      <c r="AH43"/>
      <c r="AJ43"/>
      <c r="AK43"/>
      <c r="AL43"/>
    </row>
    <row r="44" spans="1:38" ht="13.15" customHeight="1" x14ac:dyDescent="0.2">
      <c r="A44" s="10"/>
      <c r="B44" s="118">
        <v>43727</v>
      </c>
      <c r="C44" s="125">
        <v>0</v>
      </c>
      <c r="D44" s="125">
        <v>0</v>
      </c>
      <c r="E44" s="125">
        <v>1</v>
      </c>
      <c r="F44" s="125">
        <v>0</v>
      </c>
      <c r="G44" s="125">
        <v>0</v>
      </c>
      <c r="H44" s="125">
        <v>0</v>
      </c>
      <c r="I44" s="125">
        <v>0</v>
      </c>
      <c r="J44" s="12"/>
      <c r="K44" s="17">
        <f t="shared" si="0"/>
        <v>1</v>
      </c>
      <c r="L44" s="17">
        <f t="shared" si="1"/>
        <v>3</v>
      </c>
      <c r="M44" s="71"/>
      <c r="N44" s="72"/>
      <c r="O44" s="71"/>
      <c r="P44" s="73"/>
      <c r="Q44" s="73"/>
      <c r="T44"/>
      <c r="U44"/>
      <c r="V44"/>
      <c r="X44"/>
      <c r="Y44"/>
      <c r="Z44"/>
      <c r="AB44"/>
      <c r="AC44"/>
      <c r="AD44"/>
      <c r="AF44"/>
      <c r="AG44"/>
      <c r="AH44"/>
      <c r="AJ44"/>
      <c r="AK44"/>
      <c r="AL44"/>
    </row>
    <row r="45" spans="1:38" ht="13.15" customHeight="1" x14ac:dyDescent="0.2">
      <c r="A45" s="10"/>
      <c r="B45" s="118">
        <v>43731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"/>
      <c r="K45" s="17">
        <f t="shared" si="0"/>
        <v>1</v>
      </c>
      <c r="L45" s="17">
        <f t="shared" si="1"/>
        <v>3</v>
      </c>
      <c r="M45" s="71"/>
      <c r="N45" s="72"/>
      <c r="O45" s="71"/>
      <c r="P45" s="73"/>
      <c r="Q45" s="73"/>
      <c r="T45"/>
      <c r="U45"/>
      <c r="V45"/>
      <c r="X45"/>
      <c r="Y45"/>
      <c r="Z45"/>
      <c r="AB45"/>
      <c r="AC45"/>
      <c r="AD45"/>
      <c r="AF45"/>
      <c r="AG45"/>
      <c r="AH45"/>
      <c r="AJ45"/>
      <c r="AK45"/>
      <c r="AL45"/>
    </row>
    <row r="46" spans="1:38" ht="13.15" customHeight="1" x14ac:dyDescent="0.2">
      <c r="A46" s="10"/>
      <c r="B46" s="118">
        <v>43733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"/>
      <c r="K46" s="17">
        <f t="shared" si="0"/>
        <v>1</v>
      </c>
      <c r="L46" s="17">
        <f t="shared" si="1"/>
        <v>3</v>
      </c>
      <c r="M46" s="71"/>
      <c r="N46" s="72"/>
      <c r="O46" s="71"/>
      <c r="P46" s="73"/>
      <c r="Q46" s="73"/>
      <c r="T46"/>
      <c r="U46"/>
      <c r="V46"/>
      <c r="X46"/>
      <c r="Y46"/>
      <c r="Z46"/>
      <c r="AB46"/>
      <c r="AC46"/>
      <c r="AD46"/>
      <c r="AF46"/>
      <c r="AG46"/>
      <c r="AH46"/>
      <c r="AJ46"/>
      <c r="AK46"/>
      <c r="AL46"/>
    </row>
    <row r="47" spans="1:38" ht="13.15" customHeight="1" x14ac:dyDescent="0.2">
      <c r="A47" s="10"/>
      <c r="B47" s="118">
        <v>43733</v>
      </c>
      <c r="C47" s="125">
        <v>0</v>
      </c>
      <c r="D47" s="125">
        <v>0</v>
      </c>
      <c r="E47" s="125">
        <v>1</v>
      </c>
      <c r="F47" s="125">
        <v>0</v>
      </c>
      <c r="G47" s="125">
        <v>0</v>
      </c>
      <c r="H47" s="125">
        <v>0</v>
      </c>
      <c r="I47" s="125">
        <v>0</v>
      </c>
      <c r="J47" s="12"/>
      <c r="K47" s="17">
        <f t="shared" si="0"/>
        <v>1</v>
      </c>
      <c r="L47" s="17">
        <f t="shared" si="1"/>
        <v>3</v>
      </c>
      <c r="M47" s="71"/>
      <c r="N47" s="72"/>
      <c r="O47" s="71"/>
      <c r="P47" s="73"/>
      <c r="Q47" s="73"/>
      <c r="T47"/>
      <c r="U47"/>
      <c r="V47"/>
      <c r="X47"/>
      <c r="Y47"/>
      <c r="Z47"/>
      <c r="AB47"/>
      <c r="AC47"/>
      <c r="AD47"/>
      <c r="AF47"/>
      <c r="AG47"/>
      <c r="AH47"/>
      <c r="AJ47"/>
      <c r="AK47"/>
      <c r="AL47"/>
    </row>
    <row r="48" spans="1:38" ht="13.15" customHeight="1" x14ac:dyDescent="0.2">
      <c r="A48" s="10"/>
      <c r="B48" s="118">
        <v>43734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"/>
      <c r="K48" s="17">
        <f t="shared" si="0"/>
        <v>1</v>
      </c>
      <c r="L48" s="17">
        <f t="shared" si="1"/>
        <v>3</v>
      </c>
      <c r="M48" s="71"/>
      <c r="N48" s="72"/>
      <c r="O48" s="71"/>
      <c r="P48" s="73"/>
      <c r="Q48" s="73"/>
      <c r="T48"/>
      <c r="U48"/>
      <c r="V48"/>
      <c r="X48"/>
      <c r="Y48"/>
      <c r="Z48"/>
      <c r="AB48"/>
      <c r="AC48"/>
      <c r="AD48"/>
      <c r="AF48"/>
      <c r="AG48"/>
      <c r="AH48"/>
      <c r="AJ48"/>
      <c r="AK48"/>
      <c r="AL48"/>
    </row>
    <row r="49" spans="1:38" ht="13.15" customHeight="1" x14ac:dyDescent="0.2">
      <c r="A49" s="10"/>
      <c r="B49" s="118">
        <v>43736</v>
      </c>
      <c r="C49" s="125">
        <v>0</v>
      </c>
      <c r="D49" s="125">
        <v>0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"/>
      <c r="K49" s="17">
        <f t="shared" si="0"/>
        <v>1</v>
      </c>
      <c r="L49" s="17">
        <f t="shared" si="1"/>
        <v>3</v>
      </c>
      <c r="M49" s="71"/>
      <c r="N49" s="72"/>
      <c r="O49" s="71"/>
      <c r="P49" s="73"/>
      <c r="Q49" s="73"/>
      <c r="T49"/>
      <c r="U49"/>
      <c r="V49"/>
      <c r="X49"/>
      <c r="Y49"/>
      <c r="Z49"/>
      <c r="AB49"/>
      <c r="AC49"/>
      <c r="AD49"/>
      <c r="AF49"/>
      <c r="AG49"/>
      <c r="AH49"/>
      <c r="AJ49"/>
      <c r="AK49"/>
      <c r="AL49"/>
    </row>
    <row r="50" spans="1:38" ht="13.15" customHeight="1" x14ac:dyDescent="0.2">
      <c r="A50" s="10"/>
      <c r="B50" s="118">
        <v>43740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"/>
      <c r="K50" s="17">
        <f t="shared" si="0"/>
        <v>1</v>
      </c>
      <c r="L50" s="17">
        <f t="shared" si="1"/>
        <v>3</v>
      </c>
      <c r="M50" s="71"/>
      <c r="N50" s="72"/>
      <c r="O50" s="71"/>
      <c r="P50" s="73"/>
      <c r="Q50" s="73"/>
      <c r="T50"/>
      <c r="U50"/>
      <c r="V50"/>
      <c r="X50"/>
      <c r="Y50"/>
      <c r="Z50"/>
      <c r="AB50"/>
      <c r="AC50"/>
      <c r="AD50"/>
      <c r="AF50"/>
      <c r="AG50"/>
      <c r="AH50"/>
      <c r="AJ50"/>
      <c r="AK50"/>
      <c r="AL50"/>
    </row>
    <row r="51" spans="1:38" ht="13.15" customHeight="1" x14ac:dyDescent="0.2">
      <c r="A51" s="10"/>
      <c r="B51" s="118">
        <v>43746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1</v>
      </c>
      <c r="J51" s="12"/>
      <c r="K51" s="17">
        <f t="shared" si="0"/>
        <v>1</v>
      </c>
      <c r="L51" s="17">
        <f t="shared" si="1"/>
        <v>3</v>
      </c>
      <c r="M51" s="71"/>
      <c r="N51" s="72"/>
      <c r="O51" s="71"/>
      <c r="P51" s="73"/>
      <c r="Q51" s="73"/>
      <c r="T51"/>
      <c r="U51"/>
      <c r="V51"/>
      <c r="X51"/>
      <c r="Y51"/>
      <c r="Z51"/>
      <c r="AB51"/>
      <c r="AC51"/>
      <c r="AD51"/>
      <c r="AF51"/>
      <c r="AG51"/>
      <c r="AH51"/>
      <c r="AJ51"/>
      <c r="AK51"/>
      <c r="AL51"/>
    </row>
    <row r="52" spans="1:38" ht="13.15" customHeight="1" x14ac:dyDescent="0.2">
      <c r="A52" s="10"/>
      <c r="B52" s="118">
        <v>43747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"/>
      <c r="K52" s="17">
        <f t="shared" si="0"/>
        <v>1</v>
      </c>
      <c r="L52" s="17">
        <f t="shared" si="1"/>
        <v>3</v>
      </c>
      <c r="M52" s="71"/>
      <c r="N52" s="72"/>
      <c r="O52" s="71"/>
      <c r="P52" s="73"/>
      <c r="Q52" s="73"/>
      <c r="T52"/>
      <c r="U52"/>
      <c r="V52"/>
      <c r="X52"/>
      <c r="Y52"/>
      <c r="Z52"/>
      <c r="AB52"/>
      <c r="AC52"/>
      <c r="AD52"/>
      <c r="AF52"/>
      <c r="AG52"/>
      <c r="AH52"/>
      <c r="AJ52"/>
      <c r="AK52"/>
      <c r="AL52"/>
    </row>
    <row r="53" spans="1:38" ht="13.15" customHeight="1" x14ac:dyDescent="0.2">
      <c r="A53" s="10"/>
      <c r="B53" s="118">
        <v>43747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"/>
      <c r="K53" s="17">
        <f t="shared" si="0"/>
        <v>1</v>
      </c>
      <c r="L53" s="17">
        <f t="shared" si="1"/>
        <v>3</v>
      </c>
      <c r="M53" s="71"/>
      <c r="N53" s="72"/>
      <c r="O53" s="71"/>
      <c r="P53" s="73"/>
      <c r="Q53" s="73"/>
      <c r="T53"/>
      <c r="U53"/>
      <c r="V53"/>
      <c r="X53"/>
      <c r="Y53"/>
      <c r="Z53"/>
      <c r="AB53"/>
      <c r="AC53"/>
      <c r="AD53"/>
      <c r="AF53"/>
      <c r="AG53"/>
      <c r="AH53"/>
      <c r="AJ53"/>
      <c r="AK53"/>
      <c r="AL53"/>
    </row>
    <row r="54" spans="1:38" ht="13.15" customHeight="1" x14ac:dyDescent="0.2">
      <c r="A54" s="10"/>
      <c r="B54" s="118">
        <v>43748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"/>
      <c r="K54" s="17">
        <f t="shared" si="0"/>
        <v>1</v>
      </c>
      <c r="L54" s="17">
        <f t="shared" si="1"/>
        <v>3</v>
      </c>
      <c r="M54" s="71"/>
      <c r="N54" s="72"/>
      <c r="O54" s="71"/>
      <c r="P54" s="73"/>
      <c r="Q54" s="73"/>
      <c r="T54"/>
      <c r="U54"/>
      <c r="V54"/>
      <c r="X54"/>
      <c r="Y54"/>
      <c r="Z54"/>
      <c r="AB54"/>
      <c r="AC54"/>
      <c r="AD54"/>
      <c r="AF54"/>
      <c r="AG54"/>
      <c r="AH54"/>
      <c r="AJ54"/>
      <c r="AK54"/>
      <c r="AL54"/>
    </row>
    <row r="55" spans="1:38" ht="13.15" customHeight="1" x14ac:dyDescent="0.2">
      <c r="A55" s="10"/>
      <c r="B55" s="118">
        <v>43749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"/>
      <c r="K55" s="17">
        <f t="shared" si="0"/>
        <v>1</v>
      </c>
      <c r="L55" s="17">
        <f t="shared" si="1"/>
        <v>3</v>
      </c>
      <c r="M55" s="71"/>
      <c r="N55" s="72"/>
      <c r="O55" s="71"/>
      <c r="P55" s="73"/>
      <c r="Q55" s="73"/>
      <c r="T55"/>
      <c r="U55"/>
      <c r="V55"/>
      <c r="X55"/>
      <c r="Y55"/>
      <c r="Z55"/>
      <c r="AB55"/>
      <c r="AC55"/>
      <c r="AD55"/>
      <c r="AF55"/>
      <c r="AG55"/>
      <c r="AH55"/>
      <c r="AJ55"/>
      <c r="AK55"/>
      <c r="AL55"/>
    </row>
    <row r="56" spans="1:38" ht="13.15" customHeight="1" x14ac:dyDescent="0.2">
      <c r="A56" s="10"/>
      <c r="B56" s="118">
        <v>43750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"/>
      <c r="K56" s="17">
        <f t="shared" si="0"/>
        <v>1</v>
      </c>
      <c r="L56" s="17">
        <f t="shared" si="1"/>
        <v>3</v>
      </c>
      <c r="M56" s="71"/>
      <c r="N56" s="72"/>
      <c r="O56" s="71"/>
      <c r="P56" s="73"/>
      <c r="Q56" s="73"/>
      <c r="T56"/>
      <c r="U56"/>
      <c r="V56"/>
      <c r="X56"/>
      <c r="Y56"/>
      <c r="Z56"/>
      <c r="AB56"/>
      <c r="AC56"/>
      <c r="AD56"/>
      <c r="AF56"/>
      <c r="AG56"/>
      <c r="AH56"/>
      <c r="AJ56"/>
      <c r="AK56"/>
      <c r="AL56"/>
    </row>
    <row r="57" spans="1:38" ht="13.15" customHeight="1" x14ac:dyDescent="0.2">
      <c r="A57" s="10"/>
      <c r="B57" s="118">
        <v>43750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"/>
      <c r="K57" s="17">
        <f t="shared" si="0"/>
        <v>1</v>
      </c>
      <c r="L57" s="17">
        <f t="shared" si="1"/>
        <v>3</v>
      </c>
      <c r="M57" s="71"/>
      <c r="N57" s="72"/>
      <c r="O57" s="71"/>
      <c r="P57" s="73"/>
      <c r="Q57" s="73"/>
      <c r="T57"/>
      <c r="U57"/>
      <c r="V57"/>
      <c r="X57"/>
      <c r="Y57"/>
      <c r="Z57"/>
      <c r="AB57"/>
      <c r="AC57"/>
      <c r="AD57"/>
      <c r="AF57"/>
      <c r="AG57"/>
      <c r="AH57"/>
      <c r="AJ57"/>
      <c r="AK57"/>
      <c r="AL57"/>
    </row>
    <row r="58" spans="1:38" ht="13.15" customHeight="1" x14ac:dyDescent="0.2">
      <c r="A58" s="10"/>
      <c r="B58" s="118">
        <v>43753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"/>
      <c r="K58" s="17">
        <f t="shared" si="0"/>
        <v>1</v>
      </c>
      <c r="L58" s="17">
        <f t="shared" si="1"/>
        <v>3</v>
      </c>
      <c r="M58" s="71"/>
      <c r="N58" s="72"/>
      <c r="O58" s="71"/>
      <c r="P58" s="73"/>
      <c r="Q58" s="73"/>
      <c r="T58"/>
      <c r="U58"/>
      <c r="V58"/>
      <c r="X58"/>
      <c r="Y58"/>
      <c r="Z58"/>
      <c r="AB58"/>
      <c r="AC58"/>
      <c r="AD58"/>
      <c r="AF58"/>
      <c r="AG58"/>
      <c r="AH58"/>
      <c r="AJ58"/>
      <c r="AK58"/>
      <c r="AL58"/>
    </row>
    <row r="59" spans="1:38" ht="13.15" customHeight="1" x14ac:dyDescent="0.2">
      <c r="A59" s="10"/>
      <c r="B59" s="118">
        <v>43753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"/>
      <c r="K59" s="17">
        <f t="shared" si="0"/>
        <v>1</v>
      </c>
      <c r="L59" s="17">
        <f t="shared" si="1"/>
        <v>3</v>
      </c>
      <c r="M59" s="71"/>
      <c r="N59" s="72"/>
      <c r="O59" s="71"/>
      <c r="P59" s="73"/>
      <c r="Q59" s="73"/>
      <c r="T59"/>
      <c r="U59"/>
      <c r="V59"/>
      <c r="X59"/>
      <c r="Y59"/>
      <c r="Z59"/>
      <c r="AB59"/>
      <c r="AC59"/>
      <c r="AD59"/>
      <c r="AF59"/>
      <c r="AG59"/>
      <c r="AH59"/>
      <c r="AJ59"/>
      <c r="AK59"/>
      <c r="AL59"/>
    </row>
    <row r="60" spans="1:38" ht="13.15" customHeight="1" x14ac:dyDescent="0.2">
      <c r="A60" s="10"/>
      <c r="B60" s="118">
        <v>43760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"/>
      <c r="K60" s="17">
        <f t="shared" si="0"/>
        <v>1</v>
      </c>
      <c r="L60" s="17">
        <f t="shared" si="1"/>
        <v>3</v>
      </c>
      <c r="M60" s="71"/>
      <c r="N60" s="72"/>
      <c r="O60" s="71"/>
      <c r="P60" s="73"/>
      <c r="Q60" s="73"/>
      <c r="T60"/>
      <c r="U60"/>
      <c r="V60"/>
      <c r="X60"/>
      <c r="Y60"/>
      <c r="Z60"/>
      <c r="AB60"/>
      <c r="AC60"/>
      <c r="AD60"/>
      <c r="AF60"/>
      <c r="AG60"/>
      <c r="AH60"/>
      <c r="AJ60"/>
      <c r="AK60"/>
      <c r="AL60"/>
    </row>
    <row r="61" spans="1:38" ht="13.15" customHeight="1" x14ac:dyDescent="0.2">
      <c r="A61" s="10"/>
      <c r="B61" s="118">
        <v>43761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"/>
      <c r="K61" s="17">
        <f t="shared" si="0"/>
        <v>1</v>
      </c>
      <c r="L61" s="17">
        <f t="shared" si="1"/>
        <v>3</v>
      </c>
      <c r="M61" s="71"/>
      <c r="N61" s="72"/>
      <c r="O61" s="71"/>
      <c r="P61" s="73"/>
      <c r="Q61" s="73"/>
      <c r="T61"/>
      <c r="U61"/>
      <c r="V61"/>
      <c r="X61"/>
      <c r="Y61"/>
      <c r="Z61"/>
      <c r="AB61"/>
      <c r="AC61"/>
      <c r="AD61"/>
      <c r="AF61"/>
      <c r="AG61"/>
      <c r="AH61"/>
      <c r="AJ61"/>
      <c r="AK61"/>
      <c r="AL61"/>
    </row>
    <row r="62" spans="1:38" ht="13.15" customHeight="1" x14ac:dyDescent="0.2">
      <c r="A62" s="10"/>
      <c r="B62" s="118">
        <v>43761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"/>
      <c r="K62" s="17">
        <f t="shared" si="0"/>
        <v>1</v>
      </c>
      <c r="L62" s="17">
        <f t="shared" si="1"/>
        <v>3</v>
      </c>
      <c r="M62" s="71"/>
      <c r="N62" s="72"/>
      <c r="O62" s="71"/>
      <c r="P62" s="73"/>
      <c r="Q62" s="73"/>
      <c r="T62"/>
      <c r="U62"/>
      <c r="V62"/>
      <c r="X62"/>
      <c r="Y62"/>
      <c r="Z62"/>
      <c r="AB62"/>
      <c r="AC62"/>
      <c r="AD62"/>
      <c r="AF62"/>
      <c r="AG62"/>
      <c r="AH62"/>
      <c r="AJ62"/>
      <c r="AK62"/>
      <c r="AL62"/>
    </row>
    <row r="63" spans="1:38" ht="13.15" customHeight="1" x14ac:dyDescent="0.2">
      <c r="A63" s="10"/>
      <c r="B63" s="118">
        <v>43768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0</v>
      </c>
      <c r="I63" s="125">
        <v>0</v>
      </c>
      <c r="J63" s="12"/>
      <c r="K63" s="17">
        <f t="shared" si="0"/>
        <v>1</v>
      </c>
      <c r="L63" s="17">
        <f t="shared" si="1"/>
        <v>3</v>
      </c>
      <c r="M63" s="71"/>
      <c r="N63" s="72"/>
      <c r="O63" s="71"/>
      <c r="P63" s="73"/>
      <c r="Q63" s="73"/>
      <c r="T63"/>
      <c r="U63"/>
      <c r="V63"/>
      <c r="X63"/>
      <c r="Y63"/>
      <c r="Z63"/>
      <c r="AB63"/>
      <c r="AC63"/>
      <c r="AD63"/>
      <c r="AF63"/>
      <c r="AG63"/>
      <c r="AH63"/>
      <c r="AJ63"/>
      <c r="AK63"/>
      <c r="AL63"/>
    </row>
    <row r="64" spans="1:38" ht="13.15" customHeight="1" x14ac:dyDescent="0.2">
      <c r="A64" s="10"/>
      <c r="B64" s="118">
        <v>43771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"/>
      <c r="K64" s="17">
        <f t="shared" si="0"/>
        <v>1</v>
      </c>
      <c r="L64" s="17">
        <f t="shared" si="1"/>
        <v>3</v>
      </c>
      <c r="M64" s="71"/>
      <c r="N64" s="72"/>
      <c r="O64" s="71"/>
      <c r="P64" s="73"/>
      <c r="Q64" s="73"/>
      <c r="T64"/>
      <c r="U64"/>
      <c r="V64"/>
      <c r="X64"/>
      <c r="Y64"/>
      <c r="Z64"/>
      <c r="AB64"/>
      <c r="AC64"/>
      <c r="AD64"/>
      <c r="AF64"/>
      <c r="AG64"/>
      <c r="AH64"/>
      <c r="AJ64"/>
      <c r="AK64"/>
      <c r="AL64"/>
    </row>
    <row r="65" spans="1:38" ht="13.15" customHeight="1" x14ac:dyDescent="0.2">
      <c r="A65" s="10"/>
      <c r="B65" s="118">
        <v>43776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"/>
      <c r="K65" s="17">
        <f t="shared" si="0"/>
        <v>1</v>
      </c>
      <c r="L65" s="17">
        <f t="shared" si="1"/>
        <v>3</v>
      </c>
      <c r="M65" s="71"/>
      <c r="N65" s="72"/>
      <c r="O65" s="71"/>
      <c r="P65" s="73"/>
      <c r="Q65" s="73"/>
      <c r="T65"/>
      <c r="U65"/>
      <c r="V65"/>
      <c r="X65"/>
      <c r="Y65"/>
      <c r="Z65"/>
      <c r="AB65"/>
      <c r="AC65"/>
      <c r="AD65"/>
      <c r="AF65"/>
      <c r="AG65"/>
      <c r="AH65"/>
      <c r="AJ65"/>
      <c r="AK65"/>
      <c r="AL65"/>
    </row>
    <row r="66" spans="1:38" ht="13.15" customHeight="1" x14ac:dyDescent="0.2">
      <c r="A66" s="10"/>
      <c r="B66" s="118">
        <v>43782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"/>
      <c r="K66" s="17">
        <f t="shared" si="0"/>
        <v>1</v>
      </c>
      <c r="L66" s="17">
        <f t="shared" si="1"/>
        <v>3</v>
      </c>
      <c r="M66" s="71"/>
      <c r="N66" s="72"/>
      <c r="O66" s="71"/>
      <c r="P66" s="73"/>
      <c r="Q66" s="73"/>
      <c r="T66"/>
      <c r="U66"/>
      <c r="V66"/>
      <c r="X66"/>
      <c r="Y66"/>
      <c r="Z66"/>
      <c r="AB66"/>
      <c r="AC66"/>
      <c r="AD66"/>
      <c r="AF66"/>
      <c r="AG66"/>
      <c r="AH66"/>
      <c r="AJ66"/>
      <c r="AK66"/>
      <c r="AL66"/>
    </row>
    <row r="67" spans="1:38" ht="13.15" customHeight="1" x14ac:dyDescent="0.2">
      <c r="A67" s="10"/>
      <c r="B67" s="118">
        <v>43784</v>
      </c>
      <c r="C67" s="125">
        <v>0</v>
      </c>
      <c r="D67" s="125">
        <v>0</v>
      </c>
      <c r="E67" s="125">
        <v>0</v>
      </c>
      <c r="F67" s="125">
        <v>0</v>
      </c>
      <c r="G67" s="125">
        <v>0</v>
      </c>
      <c r="H67" s="125">
        <v>0</v>
      </c>
      <c r="I67" s="125">
        <v>0</v>
      </c>
      <c r="J67" s="12"/>
      <c r="K67" s="17">
        <f t="shared" si="0"/>
        <v>1</v>
      </c>
      <c r="L67" s="17">
        <f t="shared" si="1"/>
        <v>3</v>
      </c>
      <c r="M67" s="71"/>
      <c r="N67" s="72"/>
      <c r="O67" s="71"/>
      <c r="P67" s="73"/>
      <c r="Q67" s="73"/>
      <c r="T67"/>
      <c r="U67"/>
      <c r="V67"/>
      <c r="X67"/>
      <c r="Y67"/>
      <c r="Z67"/>
      <c r="AB67"/>
      <c r="AC67"/>
      <c r="AD67"/>
      <c r="AF67"/>
      <c r="AG67"/>
      <c r="AH67"/>
      <c r="AJ67"/>
      <c r="AK67"/>
      <c r="AL67"/>
    </row>
    <row r="68" spans="1:38" ht="13.15" customHeight="1" x14ac:dyDescent="0.2">
      <c r="A68" s="10"/>
      <c r="B68" s="118">
        <v>43786</v>
      </c>
      <c r="C68" s="125">
        <v>0</v>
      </c>
      <c r="D68" s="125">
        <v>0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"/>
      <c r="K68" s="17">
        <f t="shared" si="0"/>
        <v>1</v>
      </c>
      <c r="L68" s="17">
        <f t="shared" si="1"/>
        <v>3</v>
      </c>
      <c r="M68" s="71"/>
      <c r="N68" s="72"/>
      <c r="O68" s="71"/>
      <c r="P68" s="73"/>
      <c r="Q68" s="73"/>
      <c r="T68"/>
      <c r="U68"/>
      <c r="V68"/>
      <c r="X68"/>
      <c r="Y68"/>
      <c r="Z68"/>
      <c r="AB68"/>
      <c r="AC68"/>
      <c r="AD68"/>
      <c r="AF68"/>
      <c r="AG68"/>
      <c r="AH68"/>
      <c r="AJ68"/>
      <c r="AK68"/>
      <c r="AL68"/>
    </row>
    <row r="69" spans="1:38" ht="13.15" customHeight="1" x14ac:dyDescent="0.2">
      <c r="A69" s="10"/>
      <c r="B69" s="118">
        <v>43788</v>
      </c>
      <c r="C69" s="125">
        <v>0</v>
      </c>
      <c r="D69" s="125">
        <v>0</v>
      </c>
      <c r="E69" s="125">
        <v>0</v>
      </c>
      <c r="F69" s="125">
        <v>0</v>
      </c>
      <c r="G69" s="125">
        <v>0</v>
      </c>
      <c r="H69" s="125">
        <v>0</v>
      </c>
      <c r="I69" s="125">
        <v>0</v>
      </c>
      <c r="J69" s="12"/>
      <c r="K69" s="17">
        <f t="shared" si="0"/>
        <v>1</v>
      </c>
      <c r="L69" s="17">
        <f t="shared" si="1"/>
        <v>3</v>
      </c>
      <c r="M69" s="71"/>
      <c r="N69" s="72"/>
      <c r="O69" s="71"/>
      <c r="P69" s="73"/>
      <c r="Q69" s="73"/>
      <c r="T69"/>
      <c r="U69"/>
      <c r="V69"/>
      <c r="X69"/>
      <c r="Y69"/>
      <c r="Z69"/>
      <c r="AB69"/>
      <c r="AC69"/>
      <c r="AD69"/>
      <c r="AF69"/>
      <c r="AG69"/>
      <c r="AH69"/>
      <c r="AJ69"/>
      <c r="AK69"/>
      <c r="AL69"/>
    </row>
    <row r="70" spans="1:38" ht="13.15" customHeight="1" x14ac:dyDescent="0.2">
      <c r="A70" s="10"/>
      <c r="B70" s="118">
        <v>43791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"/>
      <c r="K70" s="17">
        <f t="shared" si="0"/>
        <v>1</v>
      </c>
      <c r="L70" s="17">
        <f t="shared" si="1"/>
        <v>3</v>
      </c>
      <c r="M70" s="71"/>
      <c r="N70" s="72"/>
      <c r="O70" s="71"/>
      <c r="P70" s="73"/>
      <c r="Q70" s="73"/>
      <c r="T70"/>
      <c r="U70"/>
      <c r="V70"/>
      <c r="X70"/>
      <c r="Y70"/>
      <c r="Z70"/>
      <c r="AB70"/>
      <c r="AC70"/>
      <c r="AD70"/>
      <c r="AF70"/>
      <c r="AG70"/>
      <c r="AH70"/>
      <c r="AJ70"/>
      <c r="AK70"/>
      <c r="AL70"/>
    </row>
    <row r="71" spans="1:38" ht="13.15" customHeight="1" x14ac:dyDescent="0.2">
      <c r="A71" s="10"/>
      <c r="B71" s="118">
        <v>43793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"/>
      <c r="K71" s="17">
        <f t="shared" si="0"/>
        <v>1</v>
      </c>
      <c r="L71" s="17">
        <f t="shared" si="1"/>
        <v>3</v>
      </c>
      <c r="M71" s="71"/>
      <c r="N71" s="72"/>
      <c r="O71" s="71"/>
      <c r="P71" s="73"/>
      <c r="Q71" s="73"/>
      <c r="T71"/>
      <c r="U71"/>
      <c r="V71"/>
      <c r="X71"/>
      <c r="Y71"/>
      <c r="Z71"/>
      <c r="AB71"/>
      <c r="AC71"/>
      <c r="AD71"/>
      <c r="AF71"/>
      <c r="AG71"/>
      <c r="AH71"/>
      <c r="AJ71"/>
      <c r="AK71"/>
      <c r="AL71"/>
    </row>
    <row r="72" spans="1:38" ht="13.15" customHeight="1" x14ac:dyDescent="0.2">
      <c r="A72" s="10"/>
      <c r="B72" s="118">
        <v>43798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"/>
      <c r="K72" s="17">
        <f t="shared" si="0"/>
        <v>1</v>
      </c>
      <c r="L72" s="17">
        <f t="shared" si="1"/>
        <v>3</v>
      </c>
      <c r="M72" s="71"/>
      <c r="N72" s="72"/>
      <c r="O72" s="71"/>
      <c r="P72" s="73"/>
      <c r="Q72" s="73"/>
      <c r="T72"/>
      <c r="U72"/>
      <c r="V72"/>
      <c r="X72"/>
      <c r="Y72"/>
      <c r="Z72"/>
      <c r="AB72"/>
      <c r="AC72"/>
      <c r="AD72"/>
      <c r="AF72"/>
      <c r="AG72"/>
      <c r="AH72"/>
      <c r="AJ72"/>
      <c r="AK72"/>
      <c r="AL72"/>
    </row>
    <row r="73" spans="1:38" ht="13.15" customHeight="1" x14ac:dyDescent="0.2">
      <c r="A73" s="10"/>
      <c r="B73" s="118">
        <v>43809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"/>
      <c r="K73" s="17">
        <f t="shared" si="0"/>
        <v>1</v>
      </c>
      <c r="L73" s="17">
        <f t="shared" si="1"/>
        <v>3</v>
      </c>
      <c r="M73" s="71"/>
      <c r="N73" s="72"/>
      <c r="O73" s="71"/>
      <c r="P73" s="73"/>
      <c r="Q73" s="73"/>
      <c r="T73"/>
      <c r="U73"/>
      <c r="V73"/>
      <c r="X73"/>
      <c r="Y73"/>
      <c r="Z73"/>
      <c r="AB73"/>
      <c r="AC73"/>
      <c r="AD73"/>
      <c r="AF73"/>
      <c r="AG73"/>
      <c r="AH73"/>
      <c r="AJ73"/>
      <c r="AK73"/>
      <c r="AL73"/>
    </row>
    <row r="74" spans="1:38" ht="13.15" customHeight="1" x14ac:dyDescent="0.2">
      <c r="A74" s="10"/>
      <c r="B74" s="118">
        <v>43813</v>
      </c>
      <c r="C74" s="125">
        <v>0</v>
      </c>
      <c r="D74" s="125">
        <v>0</v>
      </c>
      <c r="E74" s="125">
        <v>1</v>
      </c>
      <c r="F74" s="125">
        <v>0</v>
      </c>
      <c r="G74" s="125">
        <v>0</v>
      </c>
      <c r="H74" s="125">
        <v>0</v>
      </c>
      <c r="I74" s="125">
        <v>0</v>
      </c>
      <c r="J74" s="12"/>
      <c r="K74" s="17">
        <f t="shared" si="0"/>
        <v>1</v>
      </c>
      <c r="L74" s="17">
        <f t="shared" si="1"/>
        <v>3</v>
      </c>
      <c r="M74" s="71"/>
      <c r="N74" s="72"/>
      <c r="O74" s="71"/>
      <c r="P74" s="73"/>
      <c r="Q74" s="73"/>
      <c r="T74"/>
      <c r="U74"/>
      <c r="V74"/>
      <c r="X74"/>
      <c r="Y74"/>
      <c r="Z74"/>
      <c r="AB74"/>
      <c r="AC74"/>
      <c r="AD74"/>
      <c r="AF74"/>
      <c r="AG74"/>
      <c r="AH74"/>
      <c r="AJ74"/>
      <c r="AK74"/>
      <c r="AL74"/>
    </row>
    <row r="75" spans="1:38" ht="13.15" customHeight="1" x14ac:dyDescent="0.2">
      <c r="A75" s="10"/>
      <c r="B75" s="118">
        <v>43814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"/>
      <c r="K75" s="17">
        <f t="shared" si="0"/>
        <v>1</v>
      </c>
      <c r="L75" s="17">
        <f t="shared" si="1"/>
        <v>3</v>
      </c>
      <c r="M75" s="71"/>
      <c r="N75" s="72"/>
      <c r="O75" s="71"/>
      <c r="P75" s="73"/>
      <c r="Q75" s="73"/>
      <c r="T75"/>
      <c r="U75"/>
      <c r="V75"/>
      <c r="X75"/>
      <c r="Y75"/>
      <c r="Z75"/>
      <c r="AB75"/>
      <c r="AC75"/>
      <c r="AD75"/>
      <c r="AF75"/>
      <c r="AG75"/>
      <c r="AH75"/>
      <c r="AJ75"/>
      <c r="AK75"/>
      <c r="AL75"/>
    </row>
    <row r="76" spans="1:38" ht="13.15" customHeight="1" x14ac:dyDescent="0.2">
      <c r="A76" s="10"/>
      <c r="B76" s="118">
        <v>43815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"/>
      <c r="K76" s="17">
        <f t="shared" si="0"/>
        <v>1</v>
      </c>
      <c r="L76" s="17">
        <f t="shared" si="1"/>
        <v>3</v>
      </c>
      <c r="M76" s="71"/>
      <c r="N76" s="72"/>
      <c r="O76" s="71"/>
      <c r="P76" s="73"/>
      <c r="Q76" s="73"/>
      <c r="T76"/>
      <c r="U76"/>
      <c r="V76"/>
      <c r="X76"/>
      <c r="Y76"/>
      <c r="Z76"/>
      <c r="AB76"/>
      <c r="AC76"/>
      <c r="AD76"/>
      <c r="AF76"/>
      <c r="AG76"/>
      <c r="AH76"/>
      <c r="AJ76"/>
      <c r="AK76"/>
      <c r="AL76"/>
    </row>
    <row r="77" spans="1:38" ht="13.15" customHeight="1" x14ac:dyDescent="0.2">
      <c r="A77" s="10"/>
      <c r="B77" s="118">
        <v>43817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1</v>
      </c>
      <c r="I77" s="125">
        <v>0</v>
      </c>
      <c r="J77" s="12"/>
      <c r="K77" s="17">
        <f t="shared" ref="K77:K83" si="2">$C$9</f>
        <v>1</v>
      </c>
      <c r="L77" s="17">
        <f t="shared" ref="L77:L83" si="3">$F$9</f>
        <v>3</v>
      </c>
      <c r="M77" s="71"/>
      <c r="N77" s="72"/>
      <c r="O77" s="71"/>
      <c r="P77" s="73"/>
      <c r="Q77" s="73"/>
      <c r="T77"/>
      <c r="U77"/>
      <c r="V77"/>
      <c r="X77"/>
      <c r="Y77"/>
      <c r="Z77"/>
      <c r="AB77"/>
      <c r="AC77"/>
      <c r="AD77"/>
      <c r="AF77"/>
      <c r="AG77"/>
      <c r="AH77"/>
      <c r="AJ77"/>
      <c r="AK77"/>
      <c r="AL77"/>
    </row>
    <row r="78" spans="1:38" ht="13.15" customHeight="1" x14ac:dyDescent="0.2">
      <c r="A78" s="10"/>
      <c r="B78" s="118">
        <v>43819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"/>
      <c r="K78" s="17">
        <f t="shared" si="2"/>
        <v>1</v>
      </c>
      <c r="L78" s="17">
        <f t="shared" si="3"/>
        <v>3</v>
      </c>
      <c r="M78" s="71"/>
      <c r="N78" s="72"/>
      <c r="O78" s="71"/>
      <c r="P78" s="73"/>
      <c r="Q78" s="73"/>
      <c r="T78"/>
      <c r="U78"/>
      <c r="V78"/>
      <c r="X78"/>
      <c r="Y78"/>
      <c r="Z78"/>
      <c r="AB78"/>
      <c r="AC78"/>
      <c r="AD78"/>
      <c r="AF78"/>
      <c r="AG78"/>
      <c r="AH78"/>
      <c r="AJ78"/>
      <c r="AK78"/>
      <c r="AL78"/>
    </row>
    <row r="79" spans="1:38" ht="13.15" customHeight="1" x14ac:dyDescent="0.2">
      <c r="A79" s="10"/>
      <c r="B79" s="118">
        <v>43821</v>
      </c>
      <c r="C79" s="125">
        <v>0</v>
      </c>
      <c r="D79" s="125">
        <v>0</v>
      </c>
      <c r="E79" s="125">
        <v>0</v>
      </c>
      <c r="F79" s="125">
        <v>0</v>
      </c>
      <c r="G79" s="125">
        <v>0</v>
      </c>
      <c r="H79" s="125">
        <v>0</v>
      </c>
      <c r="I79" s="125">
        <v>0</v>
      </c>
      <c r="J79" s="12"/>
      <c r="K79" s="17">
        <f t="shared" si="2"/>
        <v>1</v>
      </c>
      <c r="L79" s="17">
        <f t="shared" si="3"/>
        <v>3</v>
      </c>
      <c r="M79" s="71"/>
      <c r="N79" s="72"/>
      <c r="O79" s="71"/>
      <c r="P79" s="73"/>
      <c r="Q79" s="73"/>
      <c r="T79"/>
      <c r="U79"/>
      <c r="V79"/>
      <c r="X79"/>
      <c r="Y79"/>
      <c r="Z79"/>
      <c r="AB79"/>
      <c r="AC79"/>
      <c r="AD79"/>
      <c r="AF79"/>
      <c r="AG79"/>
      <c r="AH79"/>
      <c r="AJ79"/>
      <c r="AK79"/>
      <c r="AL79"/>
    </row>
    <row r="80" spans="1:38" ht="13.15" customHeight="1" x14ac:dyDescent="0.2">
      <c r="A80" s="10"/>
      <c r="B80" s="118">
        <v>43826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"/>
      <c r="K80" s="17">
        <f t="shared" si="2"/>
        <v>1</v>
      </c>
      <c r="L80" s="17">
        <f t="shared" si="3"/>
        <v>3</v>
      </c>
      <c r="M80" s="71"/>
      <c r="N80" s="72"/>
      <c r="O80" s="71"/>
      <c r="P80" s="73"/>
      <c r="Q80" s="73"/>
      <c r="T80"/>
      <c r="U80"/>
      <c r="V80"/>
      <c r="X80"/>
      <c r="Y80"/>
      <c r="Z80"/>
      <c r="AB80"/>
      <c r="AC80"/>
      <c r="AD80"/>
      <c r="AF80"/>
      <c r="AG80"/>
      <c r="AH80"/>
      <c r="AJ80"/>
      <c r="AK80"/>
      <c r="AL80"/>
    </row>
    <row r="81" spans="1:38" ht="13.15" customHeight="1" x14ac:dyDescent="0.2">
      <c r="A81" s="10"/>
      <c r="B81" s="118">
        <v>43828</v>
      </c>
      <c r="C81" s="125">
        <v>0</v>
      </c>
      <c r="D81" s="125">
        <v>0</v>
      </c>
      <c r="E81" s="125">
        <v>0</v>
      </c>
      <c r="F81" s="125">
        <v>0</v>
      </c>
      <c r="G81" s="125">
        <v>1</v>
      </c>
      <c r="H81" s="125">
        <v>0</v>
      </c>
      <c r="I81" s="125">
        <v>0</v>
      </c>
      <c r="J81" s="12"/>
      <c r="K81" s="17">
        <f t="shared" si="2"/>
        <v>1</v>
      </c>
      <c r="L81" s="17">
        <f t="shared" si="3"/>
        <v>3</v>
      </c>
      <c r="M81" s="71"/>
      <c r="N81" s="72"/>
      <c r="O81" s="71"/>
      <c r="P81" s="73"/>
      <c r="Q81" s="73"/>
      <c r="T81"/>
      <c r="U81"/>
      <c r="V81"/>
      <c r="X81"/>
      <c r="Y81"/>
      <c r="Z81"/>
      <c r="AB81"/>
      <c r="AC81"/>
      <c r="AD81"/>
      <c r="AF81"/>
      <c r="AG81"/>
      <c r="AH81"/>
      <c r="AJ81"/>
      <c r="AK81"/>
      <c r="AL81"/>
    </row>
    <row r="82" spans="1:38" ht="13.15" customHeight="1" x14ac:dyDescent="0.2">
      <c r="A82" s="10"/>
      <c r="B82" s="118">
        <v>43830</v>
      </c>
      <c r="C82" s="125">
        <v>0</v>
      </c>
      <c r="D82" s="125">
        <v>0</v>
      </c>
      <c r="E82" s="125">
        <v>0</v>
      </c>
      <c r="F82" s="125">
        <v>0</v>
      </c>
      <c r="G82" s="125">
        <v>0</v>
      </c>
      <c r="H82" s="125">
        <v>0</v>
      </c>
      <c r="I82" s="125">
        <v>0</v>
      </c>
      <c r="J82" s="12"/>
      <c r="K82" s="17">
        <f t="shared" si="2"/>
        <v>1</v>
      </c>
      <c r="L82" s="17">
        <f t="shared" si="3"/>
        <v>3</v>
      </c>
      <c r="M82" s="71"/>
      <c r="N82" s="72"/>
      <c r="O82" s="71"/>
      <c r="P82" s="73"/>
      <c r="Q82" s="73"/>
      <c r="T82"/>
      <c r="U82"/>
      <c r="V82"/>
      <c r="X82"/>
      <c r="Y82"/>
      <c r="Z82"/>
      <c r="AB82"/>
      <c r="AC82"/>
      <c r="AD82"/>
      <c r="AF82"/>
      <c r="AG82"/>
      <c r="AH82"/>
      <c r="AJ82"/>
      <c r="AK82"/>
      <c r="AL82"/>
    </row>
    <row r="83" spans="1:38" ht="13.15" customHeight="1" x14ac:dyDescent="0.2">
      <c r="A83" s="10"/>
      <c r="B83" s="118">
        <v>43830</v>
      </c>
      <c r="C83" s="125">
        <v>0</v>
      </c>
      <c r="D83" s="125">
        <v>0</v>
      </c>
      <c r="E83" s="125">
        <v>0</v>
      </c>
      <c r="F83" s="125">
        <v>0</v>
      </c>
      <c r="G83" s="125">
        <v>0</v>
      </c>
      <c r="H83" s="125">
        <v>0</v>
      </c>
      <c r="I83" s="125">
        <v>0</v>
      </c>
      <c r="J83" s="12"/>
      <c r="K83" s="17">
        <f t="shared" si="2"/>
        <v>1</v>
      </c>
      <c r="L83" s="17">
        <f t="shared" si="3"/>
        <v>3</v>
      </c>
      <c r="M83" s="71"/>
      <c r="N83" s="72"/>
      <c r="O83" s="71"/>
      <c r="P83" s="73"/>
      <c r="Q83" s="73"/>
      <c r="T83"/>
      <c r="U83"/>
      <c r="V83"/>
      <c r="X83"/>
      <c r="Y83"/>
      <c r="Z83"/>
      <c r="AB83"/>
      <c r="AC83"/>
      <c r="AD83"/>
      <c r="AF83"/>
      <c r="AG83"/>
      <c r="AH83"/>
      <c r="AJ83"/>
      <c r="AK83"/>
      <c r="AL83"/>
    </row>
    <row r="84" spans="1:38" ht="13.15" customHeight="1" x14ac:dyDescent="0.2">
      <c r="A84" s="14" t="s">
        <v>9</v>
      </c>
      <c r="B84" s="99"/>
      <c r="C84" s="15" t="str">
        <f>IF(M84=0, "&lt; 1", M84)</f>
        <v>&lt; 1</v>
      </c>
      <c r="D84" s="15" t="str">
        <f>IF(N84=0, "&lt; 1", N84)</f>
        <v>&lt; 1</v>
      </c>
      <c r="E84" s="15" t="str">
        <f>IF(O84=0, "&lt; 1", O84)</f>
        <v>&lt; 1</v>
      </c>
      <c r="F84" s="15" t="str">
        <f>IF(P84=0, "&lt; 1", P84)</f>
        <v>&lt; 1</v>
      </c>
      <c r="G84" s="15" t="str">
        <f>IF(Q84=0, "&lt; 1", Q84)</f>
        <v>&lt; 1</v>
      </c>
      <c r="H84" s="68"/>
      <c r="I84" s="68"/>
      <c r="J84" s="105"/>
      <c r="M84" s="14"/>
      <c r="N84" s="14"/>
      <c r="O84" s="14"/>
      <c r="P84" s="14"/>
      <c r="Q84" s="14"/>
    </row>
    <row r="85" spans="1:38" ht="13.15" customHeight="1" x14ac:dyDescent="0.2">
      <c r="A85" s="14" t="s">
        <v>11</v>
      </c>
      <c r="B85" s="100"/>
      <c r="C85" s="130">
        <f>MAX(C13:C83)</f>
        <v>0</v>
      </c>
      <c r="D85" s="130">
        <f t="shared" ref="D85:I85" si="4">MAX(D13:D83)</f>
        <v>0</v>
      </c>
      <c r="E85" s="130">
        <f t="shared" si="4"/>
        <v>1</v>
      </c>
      <c r="F85" s="130">
        <f t="shared" si="4"/>
        <v>0</v>
      </c>
      <c r="G85" s="130">
        <f t="shared" si="4"/>
        <v>1</v>
      </c>
      <c r="H85" s="130">
        <f t="shared" si="4"/>
        <v>1</v>
      </c>
      <c r="I85" s="130">
        <f t="shared" si="4"/>
        <v>1</v>
      </c>
      <c r="J85" s="105"/>
      <c r="M85" s="14"/>
      <c r="N85" s="14"/>
      <c r="O85" s="14"/>
      <c r="P85" s="14"/>
      <c r="Q85" s="14"/>
    </row>
    <row r="86" spans="1:38" ht="13.15" customHeight="1" x14ac:dyDescent="0.2">
      <c r="A86" s="14" t="s">
        <v>12</v>
      </c>
      <c r="B86" s="100"/>
      <c r="C86" s="21">
        <f t="shared" ref="C86:G87" si="5">M86</f>
        <v>0</v>
      </c>
      <c r="D86" s="21">
        <f t="shared" si="5"/>
        <v>0</v>
      </c>
      <c r="E86" s="21">
        <f t="shared" si="5"/>
        <v>0</v>
      </c>
      <c r="F86" s="21">
        <f t="shared" si="5"/>
        <v>0</v>
      </c>
      <c r="G86" s="21">
        <f t="shared" si="5"/>
        <v>0</v>
      </c>
      <c r="H86" s="69"/>
      <c r="I86" s="69"/>
      <c r="J86" s="22"/>
      <c r="M86" s="21"/>
      <c r="N86" s="21"/>
      <c r="O86" s="21"/>
      <c r="P86" s="21"/>
      <c r="Q86" s="21"/>
    </row>
    <row r="87" spans="1:38" ht="13.15" customHeight="1" x14ac:dyDescent="0.2">
      <c r="A87" s="14" t="s">
        <v>13</v>
      </c>
      <c r="B87" s="100"/>
      <c r="C87" s="21">
        <f t="shared" si="5"/>
        <v>0</v>
      </c>
      <c r="D87" s="21">
        <f t="shared" si="5"/>
        <v>0</v>
      </c>
      <c r="E87" s="21">
        <f t="shared" si="5"/>
        <v>0</v>
      </c>
      <c r="F87" s="21">
        <f t="shared" si="5"/>
        <v>0</v>
      </c>
      <c r="G87" s="21">
        <f t="shared" si="5"/>
        <v>0</v>
      </c>
      <c r="H87" s="69"/>
      <c r="I87" s="69"/>
      <c r="J87" s="22"/>
      <c r="M87" s="21"/>
      <c r="N87" s="21"/>
      <c r="O87" s="21"/>
      <c r="P87" s="21"/>
      <c r="Q87" s="21"/>
    </row>
    <row r="88" spans="1:38" ht="11.25" customHeight="1" x14ac:dyDescent="0.2">
      <c r="N88" s="23"/>
    </row>
    <row r="89" spans="1:38" s="34" customFormat="1" ht="14.25" customHeight="1" x14ac:dyDescent="0.2">
      <c r="A89" s="132" t="s">
        <v>28</v>
      </c>
      <c r="B89" s="132"/>
      <c r="C89" s="132"/>
      <c r="E89" s="40"/>
      <c r="F89" s="106"/>
      <c r="G89" s="106"/>
      <c r="H89" s="106"/>
      <c r="I89" s="106"/>
      <c r="J89" s="106"/>
      <c r="K89" s="35"/>
      <c r="L89" s="35"/>
      <c r="M89" s="45"/>
      <c r="N89" s="46"/>
      <c r="O89" s="46"/>
      <c r="P89" s="46"/>
      <c r="Q89" s="45"/>
      <c r="R89" s="46"/>
      <c r="S89" s="46"/>
      <c r="T89" s="46"/>
      <c r="U89" s="45"/>
      <c r="V89" s="46"/>
      <c r="W89" s="46"/>
      <c r="X89" s="46"/>
      <c r="Y89" s="45"/>
      <c r="Z89" s="46"/>
      <c r="AA89" s="46"/>
      <c r="AB89" s="46"/>
      <c r="AC89" s="45"/>
      <c r="AD89" s="45"/>
    </row>
    <row r="90" spans="1:38" s="34" customFormat="1" ht="14.25" customHeight="1" x14ac:dyDescent="0.2">
      <c r="A90" s="133" t="s">
        <v>29</v>
      </c>
      <c r="B90" s="134"/>
      <c r="C90" s="134"/>
      <c r="E90" s="40"/>
      <c r="F90" s="106"/>
      <c r="G90" s="106"/>
      <c r="H90" s="106"/>
      <c r="I90" s="106"/>
      <c r="J90" s="106"/>
      <c r="K90" s="39"/>
      <c r="L90" s="39"/>
      <c r="M90" s="45"/>
      <c r="N90" s="46"/>
      <c r="O90" s="46"/>
      <c r="P90" s="46"/>
      <c r="Q90" s="45"/>
      <c r="R90" s="46"/>
      <c r="S90" s="46"/>
      <c r="T90" s="46"/>
      <c r="U90" s="45"/>
      <c r="V90" s="46"/>
      <c r="W90" s="46"/>
      <c r="X90" s="46"/>
      <c r="Y90" s="45"/>
      <c r="Z90" s="46"/>
      <c r="AA90" s="46"/>
      <c r="AB90" s="46"/>
      <c r="AC90" s="45"/>
      <c r="AD90" s="45"/>
    </row>
    <row r="91" spans="1:38" ht="15.95" customHeight="1" x14ac:dyDescent="0.2">
      <c r="A91" s="14" t="s">
        <v>9</v>
      </c>
      <c r="B91" s="100"/>
      <c r="C91" s="15">
        <f>IF(M159=0, "&lt; 1", M159)</f>
        <v>1</v>
      </c>
      <c r="D91" s="15">
        <f>IF(N159=0, "&lt; 1", N159)</f>
        <v>1</v>
      </c>
      <c r="E91" s="15">
        <f>IF(O159=0, "&lt; 1", O159)</f>
        <v>1</v>
      </c>
      <c r="F91" s="15">
        <f>IF(P159=0, "&lt; 1", P159)</f>
        <v>1</v>
      </c>
      <c r="G91" s="15">
        <f>IF(Q159=0, "&lt; 1", Q159)</f>
        <v>1</v>
      </c>
      <c r="H91" s="68"/>
      <c r="I91" s="68"/>
      <c r="J91" s="105"/>
      <c r="M91" s="105"/>
      <c r="N91" s="47"/>
      <c r="O91" s="47"/>
      <c r="P91" s="47"/>
      <c r="Q91" s="105"/>
      <c r="R91" s="47"/>
      <c r="S91" s="47"/>
      <c r="T91" s="47"/>
      <c r="U91" s="26"/>
      <c r="V91" s="47"/>
      <c r="W91" s="47"/>
      <c r="X91" s="47"/>
      <c r="Y91" s="105"/>
      <c r="Z91" s="47"/>
      <c r="AA91" s="47"/>
      <c r="AB91" s="47"/>
      <c r="AC91" s="105"/>
      <c r="AD91" s="105"/>
      <c r="AE91" s="28"/>
      <c r="AF91" s="28"/>
    </row>
    <row r="92" spans="1:38" ht="15.95" customHeight="1" x14ac:dyDescent="0.2">
      <c r="A92" s="14" t="s">
        <v>11</v>
      </c>
      <c r="B92" s="100"/>
      <c r="C92" s="15" t="e">
        <f>MAX(#REF!)</f>
        <v>#REF!</v>
      </c>
      <c r="D92" s="15" t="e">
        <f>MAX(#REF!)</f>
        <v>#REF!</v>
      </c>
      <c r="E92" s="15" t="e">
        <f>MAX(#REF!)</f>
        <v>#REF!</v>
      </c>
      <c r="F92" s="15" t="e">
        <f>MAX(#REF!)</f>
        <v>#REF!</v>
      </c>
      <c r="G92" s="15" t="e">
        <f>MAX(#REF!)</f>
        <v>#REF!</v>
      </c>
      <c r="H92" s="15" t="e">
        <f>MAX(#REF!)</f>
        <v>#REF!</v>
      </c>
      <c r="I92" s="15" t="e">
        <f>MAX(#REF!)</f>
        <v>#REF!</v>
      </c>
      <c r="J92" s="105"/>
      <c r="M92" s="105"/>
      <c r="N92" s="37"/>
      <c r="O92" s="37"/>
      <c r="P92" s="37"/>
      <c r="Q92" s="105"/>
      <c r="R92" s="37"/>
      <c r="S92" s="37"/>
      <c r="T92" s="37"/>
      <c r="U92" s="26"/>
      <c r="V92" s="37"/>
      <c r="W92" s="37"/>
      <c r="X92" s="37"/>
      <c r="Y92" s="105"/>
      <c r="Z92" s="37"/>
      <c r="AA92" s="37"/>
      <c r="AB92" s="37"/>
      <c r="AC92" s="105"/>
      <c r="AD92" s="105"/>
      <c r="AE92" s="28"/>
      <c r="AF92" s="28"/>
    </row>
    <row r="93" spans="1:38" ht="15.95" customHeight="1" x14ac:dyDescent="0.2">
      <c r="A93" s="14" t="s">
        <v>10</v>
      </c>
      <c r="B93" s="100"/>
      <c r="C93" s="15" t="e">
        <f>MIN(#REF!)</f>
        <v>#REF!</v>
      </c>
      <c r="D93" s="15" t="e">
        <f>MIN(#REF!)</f>
        <v>#REF!</v>
      </c>
      <c r="E93" s="15" t="e">
        <f>MIN(#REF!)</f>
        <v>#REF!</v>
      </c>
      <c r="F93" s="15" t="e">
        <f>MIN(#REF!)</f>
        <v>#REF!</v>
      </c>
      <c r="G93" s="15" t="e">
        <f>MIN(#REF!)</f>
        <v>#REF!</v>
      </c>
      <c r="H93" s="15" t="e">
        <f>MIN(#REF!)</f>
        <v>#REF!</v>
      </c>
      <c r="I93" s="15" t="e">
        <f>MIN(#REF!)</f>
        <v>#REF!</v>
      </c>
      <c r="J93" s="105"/>
      <c r="L93" s="38"/>
      <c r="M93" s="46"/>
      <c r="N93" s="37"/>
      <c r="O93" s="37"/>
      <c r="P93" s="37"/>
      <c r="Q93" s="105"/>
      <c r="R93" s="37"/>
      <c r="S93" s="37"/>
      <c r="T93" s="37"/>
      <c r="U93" s="26"/>
      <c r="V93" s="37"/>
      <c r="W93" s="37"/>
      <c r="X93" s="37"/>
      <c r="Y93" s="105"/>
      <c r="Z93" s="37"/>
      <c r="AA93" s="37"/>
      <c r="AB93" s="37"/>
      <c r="AC93" s="105"/>
      <c r="AD93" s="105"/>
      <c r="AE93" s="28"/>
      <c r="AF93" s="28"/>
    </row>
    <row r="94" spans="1:38" ht="15.95" customHeight="1" x14ac:dyDescent="0.2">
      <c r="A94" s="14" t="s">
        <v>12</v>
      </c>
      <c r="B94" s="100"/>
      <c r="C94" s="21">
        <f t="shared" ref="C94:G95" si="6">M162</f>
        <v>0.12598815766974242</v>
      </c>
      <c r="D94" s="21">
        <f t="shared" si="6"/>
        <v>0.17673143177130224</v>
      </c>
      <c r="E94" s="21">
        <f t="shared" si="6"/>
        <v>0.17673143177130224</v>
      </c>
      <c r="F94" s="21">
        <f t="shared" si="6"/>
        <v>0.27247890131917829</v>
      </c>
      <c r="G94" s="21">
        <f t="shared" si="6"/>
        <v>0.17673143177130224</v>
      </c>
      <c r="H94" s="69"/>
      <c r="I94" s="69"/>
      <c r="J94" s="105"/>
      <c r="L94" s="13"/>
      <c r="M94" s="26"/>
      <c r="N94" s="37"/>
      <c r="O94" s="37"/>
      <c r="P94" s="37"/>
      <c r="Q94" s="26"/>
      <c r="R94" s="37"/>
      <c r="S94" s="37"/>
      <c r="T94" s="37"/>
      <c r="U94" s="26"/>
      <c r="V94" s="37"/>
      <c r="W94" s="37"/>
      <c r="X94" s="37"/>
      <c r="Y94" s="105"/>
      <c r="Z94" s="37"/>
      <c r="AA94" s="37"/>
      <c r="AB94" s="37"/>
      <c r="AC94" s="105"/>
      <c r="AD94" s="105"/>
      <c r="AE94" s="28"/>
      <c r="AF94" s="28"/>
    </row>
    <row r="95" spans="1:38" ht="15.95" customHeight="1" x14ac:dyDescent="0.2">
      <c r="A95" s="14" t="s">
        <v>13</v>
      </c>
      <c r="B95" s="100"/>
      <c r="C95" s="21">
        <f t="shared" si="6"/>
        <v>12.598815766974242</v>
      </c>
      <c r="D95" s="21">
        <f t="shared" si="6"/>
        <v>17.673143177130225</v>
      </c>
      <c r="E95" s="21">
        <f t="shared" si="6"/>
        <v>17.673143177130225</v>
      </c>
      <c r="F95" s="21">
        <f t="shared" si="6"/>
        <v>27.247890131917828</v>
      </c>
      <c r="G95" s="21">
        <f t="shared" si="6"/>
        <v>17.673143177130225</v>
      </c>
      <c r="H95" s="69"/>
      <c r="I95" s="69"/>
      <c r="J95" s="105"/>
      <c r="L95" s="13"/>
      <c r="M95" s="42" t="s">
        <v>21</v>
      </c>
      <c r="N95" s="29" t="s">
        <v>25</v>
      </c>
      <c r="O95" s="42" t="s">
        <v>22</v>
      </c>
      <c r="P95" s="41" t="s">
        <v>26</v>
      </c>
      <c r="Q95" s="41" t="s">
        <v>27</v>
      </c>
      <c r="R95" s="37"/>
      <c r="S95" s="37"/>
      <c r="T95" s="37"/>
      <c r="U95" s="26"/>
      <c r="V95" s="37"/>
      <c r="W95" s="37"/>
      <c r="X95" s="37"/>
      <c r="Y95" s="105"/>
      <c r="Z95" s="37"/>
      <c r="AA95" s="37"/>
      <c r="AB95" s="37"/>
      <c r="AC95" s="105"/>
      <c r="AD95" s="105"/>
      <c r="AE95" s="28"/>
      <c r="AF95" s="28"/>
    </row>
    <row r="96" spans="1:38" ht="15.95" customHeight="1" x14ac:dyDescent="0.2">
      <c r="L96" s="13"/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37"/>
      <c r="S96" s="37"/>
      <c r="T96" s="37"/>
      <c r="U96" s="26"/>
      <c r="V96" s="37"/>
      <c r="W96" s="37"/>
      <c r="X96" s="37"/>
      <c r="Y96" s="105"/>
      <c r="Z96" s="37"/>
      <c r="AA96" s="37"/>
      <c r="AB96" s="37"/>
      <c r="AC96" s="105"/>
      <c r="AD96" s="105"/>
      <c r="AE96" s="28"/>
      <c r="AF96" s="28"/>
    </row>
    <row r="97" spans="1:32" ht="15.95" customHeight="1" x14ac:dyDescent="0.2">
      <c r="A97" s="24"/>
      <c r="L97" s="13"/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37"/>
      <c r="S97" s="37"/>
      <c r="T97" s="37"/>
      <c r="U97" s="26"/>
      <c r="V97" s="37"/>
      <c r="W97" s="37"/>
      <c r="X97" s="37"/>
      <c r="Y97" s="105"/>
      <c r="Z97" s="37"/>
      <c r="AA97" s="37"/>
      <c r="AB97" s="37"/>
      <c r="AC97" s="105"/>
      <c r="AD97" s="105"/>
      <c r="AE97" s="28"/>
      <c r="AF97" s="28"/>
    </row>
    <row r="98" spans="1:32" ht="15.95" customHeight="1" x14ac:dyDescent="0.2">
      <c r="L98" s="13"/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37"/>
      <c r="S98" s="37"/>
      <c r="T98" s="37"/>
      <c r="U98" s="26"/>
      <c r="V98" s="37"/>
      <c r="W98" s="37"/>
      <c r="X98" s="37"/>
      <c r="Y98" s="105"/>
      <c r="Z98" s="37"/>
      <c r="AA98" s="37"/>
      <c r="AB98" s="37"/>
      <c r="AC98" s="105"/>
      <c r="AD98" s="105"/>
      <c r="AE98" s="28"/>
      <c r="AF98" s="28"/>
    </row>
    <row r="99" spans="1:32" ht="15.95" customHeight="1" x14ac:dyDescent="0.2">
      <c r="L99" s="13"/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37"/>
      <c r="S99" s="37"/>
      <c r="T99" s="37"/>
      <c r="U99" s="26"/>
      <c r="V99" s="37"/>
      <c r="W99" s="37"/>
      <c r="X99" s="37"/>
      <c r="Y99" s="105"/>
      <c r="Z99" s="37"/>
      <c r="AA99" s="37"/>
      <c r="AB99" s="37"/>
      <c r="AC99" s="105"/>
      <c r="AD99" s="105"/>
      <c r="AE99" s="28"/>
      <c r="AF99" s="28"/>
    </row>
    <row r="100" spans="1:32" ht="15.95" customHeight="1" x14ac:dyDescent="0.2">
      <c r="L100" s="13"/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37"/>
      <c r="S100" s="37"/>
      <c r="T100" s="37"/>
      <c r="U100" s="26"/>
      <c r="V100" s="37"/>
      <c r="W100" s="37"/>
      <c r="X100" s="37"/>
      <c r="Y100" s="105"/>
      <c r="Z100" s="37"/>
      <c r="AA100" s="37"/>
      <c r="AB100" s="37"/>
      <c r="AC100" s="105"/>
      <c r="AD100" s="105"/>
      <c r="AE100" s="28"/>
      <c r="AF100" s="28"/>
    </row>
    <row r="101" spans="1:32" ht="15.95" customHeight="1" x14ac:dyDescent="0.2">
      <c r="L101" s="13"/>
      <c r="M101" s="18">
        <v>0</v>
      </c>
      <c r="N101" s="18">
        <v>0</v>
      </c>
      <c r="O101" s="18">
        <v>0</v>
      </c>
      <c r="P101" s="18">
        <v>0</v>
      </c>
      <c r="Q101" s="18">
        <v>0</v>
      </c>
      <c r="R101" s="37"/>
      <c r="S101" s="37"/>
      <c r="T101" s="37"/>
      <c r="U101" s="26"/>
      <c r="V101" s="37"/>
      <c r="W101" s="37"/>
      <c r="X101" s="37"/>
      <c r="Y101" s="105"/>
      <c r="Z101" s="37"/>
      <c r="AA101" s="37"/>
      <c r="AB101" s="37"/>
      <c r="AC101" s="105"/>
      <c r="AD101" s="105"/>
      <c r="AE101" s="28"/>
      <c r="AF101" s="28"/>
    </row>
    <row r="102" spans="1:32" ht="15.95" customHeight="1" x14ac:dyDescent="0.2">
      <c r="L102" s="37"/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05"/>
      <c r="S102" s="37"/>
      <c r="T102" s="37"/>
      <c r="U102" s="37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28"/>
      <c r="AF102" s="28"/>
    </row>
    <row r="103" spans="1:32" ht="15.95" customHeight="1" x14ac:dyDescent="0.2">
      <c r="K103" s="37"/>
      <c r="L103" s="37"/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37"/>
      <c r="S103" s="37"/>
      <c r="T103" s="37"/>
      <c r="U103" s="37"/>
      <c r="V103" s="37"/>
      <c r="W103" s="37"/>
      <c r="X103" s="37"/>
      <c r="Y103" s="37"/>
      <c r="Z103" s="37"/>
      <c r="AA103" s="105"/>
      <c r="AB103" s="105"/>
      <c r="AC103" s="105"/>
      <c r="AD103" s="105"/>
      <c r="AE103" s="28"/>
      <c r="AF103" s="28"/>
    </row>
    <row r="104" spans="1:32" ht="15.95" customHeight="1" x14ac:dyDescent="0.2">
      <c r="K104" s="37"/>
      <c r="L104" s="37"/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37"/>
      <c r="S104" s="37"/>
      <c r="T104" s="37"/>
      <c r="U104" s="37"/>
      <c r="V104" s="37"/>
      <c r="W104" s="37"/>
      <c r="X104" s="37"/>
      <c r="Y104" s="37"/>
      <c r="Z104" s="37"/>
      <c r="AA104" s="28"/>
      <c r="AB104" s="28"/>
      <c r="AC104" s="28"/>
      <c r="AD104" s="28"/>
      <c r="AE104" s="28"/>
      <c r="AF104" s="28"/>
    </row>
    <row r="105" spans="1:32" ht="15.95" customHeight="1" x14ac:dyDescent="0.2">
      <c r="K105" s="37"/>
      <c r="L105" s="37"/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37"/>
      <c r="S105" s="37"/>
      <c r="T105" s="37"/>
      <c r="U105" s="37"/>
      <c r="V105" s="37"/>
      <c r="W105" s="37"/>
      <c r="X105" s="37"/>
      <c r="Y105" s="37"/>
      <c r="Z105" s="37"/>
      <c r="AA105" s="28"/>
      <c r="AB105" s="28"/>
      <c r="AC105" s="28"/>
      <c r="AD105" s="28"/>
      <c r="AE105" s="28"/>
      <c r="AF105" s="28"/>
    </row>
    <row r="106" spans="1:32" ht="15.95" customHeight="1" x14ac:dyDescent="0.2">
      <c r="K106" s="37"/>
      <c r="L106" s="37"/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37"/>
      <c r="S106" s="37"/>
      <c r="T106" s="37"/>
      <c r="U106" s="37"/>
      <c r="V106" s="37"/>
      <c r="W106" s="37"/>
      <c r="X106" s="37"/>
      <c r="Y106" s="37"/>
      <c r="Z106" s="37"/>
      <c r="AA106" s="28"/>
      <c r="AB106" s="28"/>
      <c r="AC106" s="28"/>
      <c r="AD106" s="28"/>
      <c r="AE106" s="28"/>
      <c r="AF106" s="28"/>
    </row>
    <row r="107" spans="1:32" ht="15.95" customHeight="1" x14ac:dyDescent="0.2">
      <c r="K107" s="37"/>
      <c r="L107" s="37"/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37"/>
      <c r="S107" s="37"/>
      <c r="T107" s="37"/>
      <c r="U107" s="37"/>
      <c r="V107" s="37"/>
      <c r="W107" s="37"/>
      <c r="X107" s="37"/>
      <c r="Y107" s="37"/>
      <c r="Z107" s="37"/>
      <c r="AA107" s="28"/>
      <c r="AB107" s="28"/>
      <c r="AC107" s="28"/>
      <c r="AD107" s="28"/>
      <c r="AE107" s="28"/>
      <c r="AF107" s="28"/>
    </row>
    <row r="108" spans="1:32" ht="15.95" customHeight="1" x14ac:dyDescent="0.2">
      <c r="A108" s="28"/>
      <c r="B108" s="102"/>
      <c r="C108" s="28"/>
      <c r="D108" s="28"/>
      <c r="E108" s="28"/>
      <c r="F108" s="28"/>
      <c r="G108" s="28"/>
      <c r="H108" s="28"/>
      <c r="I108" s="28"/>
      <c r="K108" s="37"/>
      <c r="L108" s="37"/>
      <c r="M108" s="18">
        <v>0</v>
      </c>
      <c r="N108" s="18">
        <v>0</v>
      </c>
      <c r="O108" s="18">
        <v>0</v>
      </c>
      <c r="P108" s="18">
        <v>1</v>
      </c>
      <c r="Q108" s="18">
        <v>0</v>
      </c>
      <c r="R108" s="37"/>
      <c r="S108" s="37"/>
      <c r="T108" s="37"/>
      <c r="U108" s="37"/>
      <c r="V108" s="37"/>
      <c r="W108" s="37"/>
      <c r="X108" s="37"/>
      <c r="Y108" s="37"/>
      <c r="Z108" s="37"/>
      <c r="AA108" s="28"/>
      <c r="AB108" s="28"/>
      <c r="AC108" s="28"/>
      <c r="AD108" s="28"/>
      <c r="AE108" s="28"/>
      <c r="AF108" s="28"/>
    </row>
    <row r="109" spans="1:32" ht="15.95" customHeight="1" x14ac:dyDescent="0.2">
      <c r="A109" s="28"/>
      <c r="B109" s="102"/>
      <c r="C109" s="28"/>
      <c r="D109" s="28"/>
      <c r="E109" s="28"/>
      <c r="F109" s="28"/>
      <c r="G109" s="28"/>
      <c r="H109" s="28"/>
      <c r="I109" s="28"/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</row>
    <row r="110" spans="1:32" ht="15.95" customHeight="1" x14ac:dyDescent="0.2">
      <c r="B110" s="102"/>
      <c r="C110" s="28"/>
      <c r="D110" s="28"/>
      <c r="E110" s="28"/>
      <c r="F110" s="28"/>
      <c r="G110" s="28"/>
      <c r="H110" s="28"/>
      <c r="I110" s="28"/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</row>
    <row r="111" spans="1:32" s="34" customFormat="1" ht="15.75" customHeight="1" x14ac:dyDescent="0.2">
      <c r="A111" s="135" t="s">
        <v>54</v>
      </c>
      <c r="B111" s="135"/>
      <c r="C111" s="135"/>
      <c r="D111" s="135"/>
      <c r="E111" s="135"/>
      <c r="F111" s="135"/>
      <c r="G111" s="135"/>
      <c r="H111" s="106"/>
      <c r="I111" s="106"/>
      <c r="J111" s="106"/>
      <c r="K111" s="35"/>
      <c r="M111" s="18">
        <v>0</v>
      </c>
      <c r="N111" s="18">
        <v>0</v>
      </c>
      <c r="O111" s="18">
        <v>0</v>
      </c>
      <c r="P111" s="18">
        <v>0</v>
      </c>
      <c r="Q111" s="18">
        <v>0</v>
      </c>
    </row>
    <row r="112" spans="1:32" s="34" customFormat="1" ht="17.25" customHeight="1" x14ac:dyDescent="0.2">
      <c r="A112" s="136" t="s">
        <v>55</v>
      </c>
      <c r="B112" s="136"/>
      <c r="C112" s="136"/>
      <c r="D112" s="136"/>
      <c r="E112" s="136"/>
      <c r="F112" s="136"/>
      <c r="G112" s="136"/>
      <c r="H112" s="107"/>
      <c r="I112" s="107"/>
      <c r="J112" s="106"/>
      <c r="K112" s="35"/>
      <c r="M112" s="18">
        <v>0</v>
      </c>
      <c r="N112" s="18">
        <v>0</v>
      </c>
      <c r="O112" s="18">
        <v>0</v>
      </c>
      <c r="P112" s="18">
        <v>1</v>
      </c>
      <c r="Q112" s="18">
        <v>0</v>
      </c>
    </row>
    <row r="113" spans="1:32" ht="15.95" customHeight="1" x14ac:dyDescent="0.2">
      <c r="A113" s="28"/>
      <c r="B113" s="102"/>
      <c r="C113" s="28"/>
      <c r="D113" s="28"/>
      <c r="E113" s="28"/>
      <c r="F113" s="28"/>
      <c r="G113" s="28"/>
      <c r="H113" s="28"/>
      <c r="I113" s="28"/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</row>
    <row r="114" spans="1:32" s="25" customFormat="1" ht="15.95" customHeight="1" x14ac:dyDescent="0.2">
      <c r="A114" s="137" t="s">
        <v>17</v>
      </c>
      <c r="B114" s="137"/>
      <c r="C114" s="137"/>
      <c r="D114" s="105"/>
      <c r="J114" s="105"/>
      <c r="K114" s="28"/>
      <c r="L114" s="28"/>
      <c r="M114" s="18">
        <v>0</v>
      </c>
      <c r="N114" s="18">
        <v>0</v>
      </c>
      <c r="O114" s="18">
        <v>0</v>
      </c>
      <c r="P114" s="18">
        <v>0</v>
      </c>
      <c r="Q114" s="18">
        <v>0</v>
      </c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</row>
    <row r="115" spans="1:32" s="25" customFormat="1" ht="39" customHeight="1" x14ac:dyDescent="0.2">
      <c r="A115" s="137" t="s">
        <v>98</v>
      </c>
      <c r="B115" s="137"/>
      <c r="C115" s="137"/>
      <c r="D115" s="137"/>
      <c r="E115" s="137"/>
      <c r="F115" s="137"/>
      <c r="G115" s="137"/>
      <c r="H115" s="108"/>
      <c r="I115" s="108"/>
      <c r="J115" s="105"/>
      <c r="K115" s="28"/>
      <c r="L115" s="28"/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</row>
    <row r="116" spans="1:32" s="25" customFormat="1" ht="37.5" customHeight="1" x14ac:dyDescent="0.2">
      <c r="A116" s="138" t="s">
        <v>99</v>
      </c>
      <c r="B116" s="138"/>
      <c r="C116" s="138"/>
      <c r="D116" s="138"/>
      <c r="E116" s="138"/>
      <c r="F116" s="138"/>
      <c r="G116" s="138"/>
      <c r="H116" s="109"/>
      <c r="I116" s="109"/>
      <c r="J116" s="105"/>
      <c r="K116" s="28"/>
      <c r="L116" s="28"/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</row>
    <row r="117" spans="1:32" s="25" customFormat="1" ht="15.95" customHeight="1" x14ac:dyDescent="0.2">
      <c r="B117" s="103"/>
      <c r="J117" s="105"/>
      <c r="K117" s="28"/>
      <c r="L117" s="28"/>
      <c r="M117" s="18">
        <v>0</v>
      </c>
      <c r="N117" s="18">
        <v>0</v>
      </c>
      <c r="O117" s="18">
        <v>0</v>
      </c>
      <c r="P117" s="18">
        <v>1</v>
      </c>
      <c r="Q117" s="18">
        <v>0</v>
      </c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</row>
    <row r="118" spans="1:32" s="25" customFormat="1" ht="25.5" customHeight="1" x14ac:dyDescent="0.2">
      <c r="B118" s="131" t="s">
        <v>1</v>
      </c>
      <c r="C118" s="131"/>
      <c r="D118" s="131"/>
      <c r="E118" s="131" t="s">
        <v>2</v>
      </c>
      <c r="F118" s="131"/>
      <c r="G118" s="131"/>
      <c r="H118" s="105"/>
      <c r="I118" s="105"/>
      <c r="J118" s="105"/>
      <c r="K118" s="28"/>
      <c r="L118" s="28"/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</row>
    <row r="119" spans="1:32" s="25" customFormat="1" ht="38.1" customHeight="1" x14ac:dyDescent="0.2">
      <c r="B119" s="131"/>
      <c r="C119" s="131"/>
      <c r="D119" s="131"/>
      <c r="E119" s="131"/>
      <c r="F119" s="131"/>
      <c r="G119" s="131"/>
      <c r="H119" s="105"/>
      <c r="I119" s="105"/>
      <c r="J119" s="105"/>
      <c r="K119" s="28"/>
      <c r="L119" s="28"/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</row>
    <row r="120" spans="1:32" x14ac:dyDescent="0.2">
      <c r="B120" s="104"/>
      <c r="C120" s="26"/>
      <c r="D120" s="26"/>
      <c r="E120" s="26"/>
      <c r="F120" s="26"/>
      <c r="G120" s="26"/>
      <c r="H120" s="26"/>
      <c r="I120" s="26"/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</row>
    <row r="121" spans="1:32" x14ac:dyDescent="0.2">
      <c r="B121" s="104"/>
      <c r="C121" s="26"/>
      <c r="D121" s="26"/>
      <c r="E121" s="26"/>
      <c r="F121" s="26"/>
      <c r="G121" s="26"/>
      <c r="H121" s="26"/>
      <c r="I121" s="26"/>
      <c r="M121" s="18">
        <v>0</v>
      </c>
      <c r="N121" s="18">
        <v>0</v>
      </c>
      <c r="O121" s="18">
        <v>0</v>
      </c>
      <c r="P121" s="18">
        <v>0</v>
      </c>
      <c r="Q121" s="18">
        <v>1</v>
      </c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</row>
    <row r="122" spans="1:32" x14ac:dyDescent="0.2">
      <c r="M122" s="18">
        <v>0</v>
      </c>
      <c r="N122" s="18">
        <v>0</v>
      </c>
      <c r="O122" s="18">
        <v>0</v>
      </c>
      <c r="P122" s="18">
        <v>1</v>
      </c>
      <c r="Q122" s="18">
        <v>0</v>
      </c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</row>
    <row r="123" spans="1:32" x14ac:dyDescent="0.2"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</row>
    <row r="124" spans="1:32" x14ac:dyDescent="0.2">
      <c r="M124" s="18">
        <v>0</v>
      </c>
      <c r="N124" s="18">
        <v>0</v>
      </c>
      <c r="O124" s="18">
        <v>0</v>
      </c>
      <c r="P124" s="18">
        <v>0</v>
      </c>
      <c r="Q124" s="18">
        <v>0</v>
      </c>
    </row>
    <row r="125" spans="1:32" x14ac:dyDescent="0.2">
      <c r="M125" s="18">
        <v>0</v>
      </c>
      <c r="N125" s="18">
        <v>0</v>
      </c>
      <c r="O125" s="18">
        <v>0</v>
      </c>
      <c r="P125" s="18">
        <v>0</v>
      </c>
      <c r="Q125" s="18">
        <v>0</v>
      </c>
    </row>
    <row r="126" spans="1:32" x14ac:dyDescent="0.2">
      <c r="M126" s="18">
        <v>0</v>
      </c>
      <c r="N126" s="18">
        <v>1</v>
      </c>
      <c r="O126" s="18">
        <v>0</v>
      </c>
      <c r="P126" s="18">
        <v>0</v>
      </c>
      <c r="Q126" s="18">
        <v>0</v>
      </c>
    </row>
    <row r="127" spans="1:32" x14ac:dyDescent="0.2">
      <c r="M127" s="18">
        <v>0</v>
      </c>
      <c r="N127" s="18">
        <v>0</v>
      </c>
      <c r="O127" s="18">
        <v>0</v>
      </c>
      <c r="P127" s="18">
        <v>0</v>
      </c>
      <c r="Q127" s="18">
        <v>0</v>
      </c>
    </row>
    <row r="128" spans="1:32" x14ac:dyDescent="0.2">
      <c r="M128" s="18">
        <v>0</v>
      </c>
      <c r="N128" s="18">
        <v>0</v>
      </c>
      <c r="O128" s="18">
        <v>0</v>
      </c>
      <c r="P128" s="18">
        <v>0</v>
      </c>
      <c r="Q128" s="18">
        <v>0</v>
      </c>
    </row>
    <row r="129" spans="13:17" x14ac:dyDescent="0.2">
      <c r="M129" s="18">
        <v>0</v>
      </c>
      <c r="N129" s="18">
        <v>0</v>
      </c>
      <c r="O129" s="18">
        <v>0</v>
      </c>
      <c r="P129" s="18">
        <v>0</v>
      </c>
      <c r="Q129" s="18">
        <v>0</v>
      </c>
    </row>
    <row r="130" spans="13:17" x14ac:dyDescent="0.2">
      <c r="M130" s="18">
        <v>0</v>
      </c>
      <c r="N130" s="18">
        <v>0</v>
      </c>
      <c r="O130" s="18">
        <v>0</v>
      </c>
      <c r="P130" s="18">
        <v>0</v>
      </c>
      <c r="Q130" s="18">
        <v>0</v>
      </c>
    </row>
    <row r="131" spans="13:17" x14ac:dyDescent="0.2">
      <c r="M131" s="18">
        <v>0</v>
      </c>
      <c r="N131" s="18">
        <v>0</v>
      </c>
      <c r="O131" s="18">
        <v>0</v>
      </c>
      <c r="P131" s="18">
        <v>0</v>
      </c>
      <c r="Q131" s="18">
        <v>0</v>
      </c>
    </row>
    <row r="132" spans="13:17" x14ac:dyDescent="0.2">
      <c r="M132" s="18">
        <v>0</v>
      </c>
      <c r="N132" s="18">
        <v>0</v>
      </c>
      <c r="O132" s="18">
        <v>0</v>
      </c>
      <c r="P132" s="18">
        <v>0</v>
      </c>
      <c r="Q132" s="18">
        <v>0</v>
      </c>
    </row>
    <row r="133" spans="13:17" x14ac:dyDescent="0.2">
      <c r="M133" s="18">
        <v>0</v>
      </c>
      <c r="N133" s="18">
        <v>0</v>
      </c>
      <c r="O133" s="18">
        <v>0</v>
      </c>
      <c r="P133" s="18">
        <v>0</v>
      </c>
      <c r="Q133" s="18">
        <v>0</v>
      </c>
    </row>
    <row r="134" spans="13:17" x14ac:dyDescent="0.2">
      <c r="M134" s="18">
        <v>0</v>
      </c>
      <c r="N134" s="18">
        <v>0</v>
      </c>
      <c r="O134" s="18">
        <v>0</v>
      </c>
      <c r="P134" s="18">
        <v>0</v>
      </c>
      <c r="Q134" s="18">
        <v>0</v>
      </c>
    </row>
    <row r="135" spans="13:17" x14ac:dyDescent="0.2">
      <c r="M135" s="18">
        <v>0</v>
      </c>
      <c r="N135" s="18">
        <v>0</v>
      </c>
      <c r="O135" s="18">
        <v>0</v>
      </c>
      <c r="P135" s="18">
        <v>0</v>
      </c>
      <c r="Q135" s="18">
        <v>0</v>
      </c>
    </row>
    <row r="136" spans="13:17" x14ac:dyDescent="0.2">
      <c r="M136" s="18">
        <v>0</v>
      </c>
      <c r="N136" s="18">
        <v>0</v>
      </c>
      <c r="O136" s="18">
        <v>0</v>
      </c>
      <c r="P136" s="18">
        <v>0</v>
      </c>
      <c r="Q136" s="18">
        <v>0</v>
      </c>
    </row>
    <row r="137" spans="13:17" x14ac:dyDescent="0.2">
      <c r="M137" s="18">
        <v>0</v>
      </c>
      <c r="N137" s="18">
        <v>0</v>
      </c>
      <c r="O137" s="18">
        <v>0</v>
      </c>
      <c r="P137" s="18">
        <v>0</v>
      </c>
      <c r="Q137" s="18">
        <v>0</v>
      </c>
    </row>
    <row r="138" spans="13:17" x14ac:dyDescent="0.2">
      <c r="M138" s="18">
        <v>0</v>
      </c>
      <c r="N138" s="18">
        <v>0</v>
      </c>
      <c r="O138" s="18">
        <v>1</v>
      </c>
      <c r="P138" s="18">
        <v>0</v>
      </c>
      <c r="Q138" s="18">
        <v>0</v>
      </c>
    </row>
    <row r="139" spans="13:17" x14ac:dyDescent="0.2">
      <c r="M139" s="18">
        <v>0</v>
      </c>
      <c r="N139" s="18">
        <v>0</v>
      </c>
      <c r="O139" s="18">
        <v>0</v>
      </c>
      <c r="P139" s="18">
        <v>0</v>
      </c>
      <c r="Q139" s="18">
        <v>0</v>
      </c>
    </row>
    <row r="140" spans="13:17" x14ac:dyDescent="0.2">
      <c r="M140" s="18">
        <v>0</v>
      </c>
      <c r="N140" s="18">
        <v>0</v>
      </c>
      <c r="O140" s="18">
        <v>0</v>
      </c>
      <c r="P140" s="18">
        <v>0</v>
      </c>
      <c r="Q140" s="18">
        <v>1</v>
      </c>
    </row>
    <row r="141" spans="13:17" x14ac:dyDescent="0.2">
      <c r="M141" s="18">
        <v>0</v>
      </c>
      <c r="N141" s="18">
        <v>0</v>
      </c>
      <c r="O141" s="18">
        <v>0</v>
      </c>
      <c r="P141" s="18">
        <v>0</v>
      </c>
      <c r="Q141" s="18">
        <v>0</v>
      </c>
    </row>
    <row r="142" spans="13:17" x14ac:dyDescent="0.2">
      <c r="M142" s="18">
        <v>0</v>
      </c>
      <c r="N142" s="18">
        <v>0</v>
      </c>
      <c r="O142" s="18">
        <v>0</v>
      </c>
      <c r="P142" s="18">
        <v>1</v>
      </c>
      <c r="Q142" s="18">
        <v>0</v>
      </c>
    </row>
    <row r="143" spans="13:17" x14ac:dyDescent="0.2">
      <c r="M143" s="18">
        <v>0</v>
      </c>
      <c r="N143" s="18">
        <v>0</v>
      </c>
      <c r="O143" s="18">
        <v>0</v>
      </c>
      <c r="P143" s="18">
        <v>0</v>
      </c>
      <c r="Q143" s="18">
        <v>0</v>
      </c>
    </row>
    <row r="144" spans="13:17" x14ac:dyDescent="0.2">
      <c r="M144" s="18">
        <v>1</v>
      </c>
      <c r="N144" s="18">
        <v>0</v>
      </c>
      <c r="O144" s="18">
        <v>0</v>
      </c>
      <c r="P144" s="18">
        <v>0</v>
      </c>
      <c r="Q144" s="18">
        <v>0</v>
      </c>
    </row>
    <row r="145" spans="13:17" x14ac:dyDescent="0.2">
      <c r="M145" s="18">
        <v>0</v>
      </c>
      <c r="N145" s="18">
        <v>0</v>
      </c>
      <c r="O145" s="18">
        <v>0</v>
      </c>
      <c r="P145" s="18">
        <v>0</v>
      </c>
      <c r="Q145" s="18">
        <v>0</v>
      </c>
    </row>
    <row r="146" spans="13:17" x14ac:dyDescent="0.2">
      <c r="M146" s="18">
        <v>0</v>
      </c>
      <c r="N146" s="18">
        <v>0</v>
      </c>
      <c r="O146" s="18">
        <v>0</v>
      </c>
      <c r="P146" s="18">
        <v>0</v>
      </c>
      <c r="Q146" s="18">
        <v>0</v>
      </c>
    </row>
    <row r="147" spans="13:17" x14ac:dyDescent="0.2">
      <c r="M147" s="18">
        <v>0</v>
      </c>
      <c r="N147" s="18">
        <v>0</v>
      </c>
      <c r="O147" s="18">
        <v>0</v>
      </c>
      <c r="P147" s="18">
        <v>0</v>
      </c>
      <c r="Q147" s="18">
        <v>0</v>
      </c>
    </row>
    <row r="148" spans="13:17" x14ac:dyDescent="0.2">
      <c r="M148" s="18">
        <v>0</v>
      </c>
      <c r="N148" s="18">
        <v>0</v>
      </c>
      <c r="O148" s="18">
        <v>0</v>
      </c>
      <c r="P148" s="18">
        <v>0</v>
      </c>
      <c r="Q148" s="18">
        <v>0</v>
      </c>
    </row>
    <row r="149" spans="13:17" x14ac:dyDescent="0.2">
      <c r="M149" s="18">
        <v>0</v>
      </c>
      <c r="N149" s="18">
        <v>0</v>
      </c>
      <c r="O149" s="18">
        <v>1</v>
      </c>
      <c r="P149" s="18">
        <v>0</v>
      </c>
      <c r="Q149" s="18">
        <v>0</v>
      </c>
    </row>
    <row r="150" spans="13:17" x14ac:dyDescent="0.2">
      <c r="M150" s="18">
        <v>0</v>
      </c>
      <c r="N150" s="18">
        <v>0</v>
      </c>
      <c r="O150" s="18">
        <v>0</v>
      </c>
      <c r="P150" s="18">
        <v>0</v>
      </c>
      <c r="Q150" s="18">
        <v>0</v>
      </c>
    </row>
    <row r="151" spans="13:17" x14ac:dyDescent="0.2">
      <c r="M151" s="18">
        <v>0</v>
      </c>
      <c r="N151" s="18">
        <v>0</v>
      </c>
      <c r="O151" s="18">
        <v>0</v>
      </c>
      <c r="P151" s="18">
        <v>0</v>
      </c>
      <c r="Q151" s="18">
        <v>0</v>
      </c>
    </row>
    <row r="152" spans="13:17" x14ac:dyDescent="0.2">
      <c r="M152" s="18">
        <v>0</v>
      </c>
      <c r="N152" s="18">
        <v>0</v>
      </c>
      <c r="O152" s="18">
        <v>0</v>
      </c>
      <c r="P152" s="18">
        <v>0</v>
      </c>
      <c r="Q152" s="18">
        <v>0</v>
      </c>
    </row>
    <row r="153" spans="13:17" x14ac:dyDescent="0.2">
      <c r="M153" s="18">
        <v>0</v>
      </c>
      <c r="N153" s="18">
        <v>1</v>
      </c>
      <c r="O153" s="18">
        <v>0</v>
      </c>
      <c r="P153" s="18">
        <v>0</v>
      </c>
      <c r="Q153" s="18">
        <v>0</v>
      </c>
    </row>
    <row r="154" spans="13:17" x14ac:dyDescent="0.2">
      <c r="M154" s="18">
        <v>0</v>
      </c>
      <c r="N154" s="18">
        <v>0</v>
      </c>
      <c r="O154" s="18">
        <v>0</v>
      </c>
      <c r="P154" s="18">
        <v>0</v>
      </c>
      <c r="Q154" s="18">
        <v>0</v>
      </c>
    </row>
    <row r="155" spans="13:17" x14ac:dyDescent="0.2">
      <c r="M155" s="18">
        <v>0</v>
      </c>
      <c r="N155" s="18">
        <v>0</v>
      </c>
      <c r="O155" s="18">
        <v>0</v>
      </c>
      <c r="P155" s="18">
        <v>0</v>
      </c>
      <c r="Q155" s="18">
        <v>0</v>
      </c>
    </row>
    <row r="156" spans="13:17" x14ac:dyDescent="0.2">
      <c r="M156" s="18">
        <v>0</v>
      </c>
      <c r="N156" s="18">
        <v>0</v>
      </c>
      <c r="O156" s="18">
        <v>0</v>
      </c>
      <c r="P156" s="18">
        <v>0</v>
      </c>
      <c r="Q156" s="18">
        <v>0</v>
      </c>
    </row>
    <row r="157" spans="13:17" x14ac:dyDescent="0.2">
      <c r="M157" s="18">
        <v>0</v>
      </c>
      <c r="N157" s="18">
        <v>0</v>
      </c>
      <c r="O157" s="18">
        <v>0</v>
      </c>
      <c r="P157" s="18">
        <v>0</v>
      </c>
      <c r="Q157" s="18">
        <v>0</v>
      </c>
    </row>
    <row r="158" spans="13:17" x14ac:dyDescent="0.2">
      <c r="M158" s="18">
        <v>0</v>
      </c>
      <c r="N158" s="18">
        <v>0</v>
      </c>
      <c r="O158" s="18">
        <v>0</v>
      </c>
      <c r="P158" s="18">
        <v>0</v>
      </c>
      <c r="Q158" s="18">
        <v>0</v>
      </c>
    </row>
    <row r="159" spans="13:17" x14ac:dyDescent="0.2">
      <c r="M159" s="14">
        <f>ROUNDUP(AVERAGE(M96:M158), 0)</f>
        <v>1</v>
      </c>
      <c r="N159" s="14">
        <f>ROUNDUP(AVERAGE(N96:N158), 0)</f>
        <v>1</v>
      </c>
      <c r="O159" s="14">
        <f>ROUNDUP(AVERAGE(O96:O158), 0)</f>
        <v>1</v>
      </c>
      <c r="P159" s="14">
        <f>ROUNDUP(AVERAGE(P96:P158), 0)</f>
        <v>1</v>
      </c>
      <c r="Q159" s="14">
        <f>ROUNDUP(AVERAGE(Q96:Q158), 0)</f>
        <v>1</v>
      </c>
    </row>
    <row r="160" spans="13:17" x14ac:dyDescent="0.2">
      <c r="M160" s="14">
        <f>MIN(M96:M158)</f>
        <v>0</v>
      </c>
      <c r="N160" s="14">
        <f>MIN(N96:N158)</f>
        <v>0</v>
      </c>
      <c r="O160" s="14">
        <f>MIN(O96:O158)</f>
        <v>0</v>
      </c>
      <c r="P160" s="14">
        <f>MIN(P96:P158)</f>
        <v>0</v>
      </c>
      <c r="Q160" s="14">
        <f>MIN(Q96:Q158)</f>
        <v>0</v>
      </c>
    </row>
    <row r="161" spans="13:17" x14ac:dyDescent="0.2">
      <c r="M161" s="14">
        <f>MAX(M96:M158)</f>
        <v>1</v>
      </c>
      <c r="N161" s="14">
        <f>MAX(N96:N158)</f>
        <v>1</v>
      </c>
      <c r="O161" s="14">
        <f>MAX(O96:O158)</f>
        <v>1</v>
      </c>
      <c r="P161" s="14">
        <f>MAX(P96:P158)</f>
        <v>1</v>
      </c>
      <c r="Q161" s="14">
        <f>MAX(Q96:Q158)</f>
        <v>1</v>
      </c>
    </row>
    <row r="162" spans="13:17" x14ac:dyDescent="0.2">
      <c r="M162" s="21">
        <f>STDEV(M96:M158)</f>
        <v>0.12598815766974242</v>
      </c>
      <c r="N162" s="21">
        <f>STDEV(N96:N158)</f>
        <v>0.17673143177130224</v>
      </c>
      <c r="O162" s="21">
        <f>STDEV(O96:O158)</f>
        <v>0.17673143177130224</v>
      </c>
      <c r="P162" s="21">
        <f>STDEV(P96:P158)</f>
        <v>0.27247890131917829</v>
      </c>
      <c r="Q162" s="21">
        <f>STDEV(Q96:Q158)</f>
        <v>0.17673143177130224</v>
      </c>
    </row>
    <row r="163" spans="13:17" x14ac:dyDescent="0.2">
      <c r="M163" s="21">
        <f>IF(M159=0, "NA", M162*100/M159)</f>
        <v>12.598815766974242</v>
      </c>
      <c r="N163" s="21">
        <f>IF(N159=0, "NA", N162*100/N159)</f>
        <v>17.673143177130225</v>
      </c>
      <c r="O163" s="21">
        <f>IF(O159=0, "NA", O162*100/O159)</f>
        <v>17.673143177130225</v>
      </c>
      <c r="P163" s="21">
        <f>IF(P159=0, "NA", P162*100/P159)</f>
        <v>27.247890131917828</v>
      </c>
      <c r="Q163" s="21">
        <f>IF(Q159=0, "NA", Q162*100/Q159)</f>
        <v>17.673143177130225</v>
      </c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B119:D119"/>
    <mergeCell ref="E119:G119"/>
    <mergeCell ref="A10:G10"/>
    <mergeCell ref="A89:C89"/>
    <mergeCell ref="A90:C90"/>
    <mergeCell ref="A111:G111"/>
    <mergeCell ref="A112:G112"/>
    <mergeCell ref="A114:C114"/>
    <mergeCell ref="A115:G115"/>
    <mergeCell ref="A116:G116"/>
    <mergeCell ref="B118:D118"/>
    <mergeCell ref="E118:G118"/>
  </mergeCells>
  <conditionalFormatting sqref="C366:I366">
    <cfRule type="expression" dxfId="1311" priority="627">
      <formula>C366&lt;=$D$5</formula>
    </cfRule>
    <cfRule type="expression" dxfId="1310" priority="628">
      <formula>AND(C366&gt;$D$5,C366&lt;=$D$6)</formula>
    </cfRule>
    <cfRule type="expression" dxfId="1309" priority="629">
      <formula>AND(C366&gt;$D$6,C366&lt;=$D$4)</formula>
    </cfRule>
    <cfRule type="expression" dxfId="1308" priority="630">
      <formula>C366&gt;$D$4</formula>
    </cfRule>
  </conditionalFormatting>
  <conditionalFormatting sqref="C367:I367">
    <cfRule type="expression" dxfId="1307" priority="623">
      <formula>C367&lt;=$D$5</formula>
    </cfRule>
    <cfRule type="expression" dxfId="1306" priority="624">
      <formula>AND(C367&gt;$D$5,C367&lt;=$D$6)</formula>
    </cfRule>
    <cfRule type="expression" dxfId="1305" priority="625">
      <formula>AND(C367&gt;$D$6,C367&lt;=$D$4)</formula>
    </cfRule>
    <cfRule type="expression" dxfId="1304" priority="626">
      <formula>C367&gt;$D$4</formula>
    </cfRule>
  </conditionalFormatting>
  <conditionalFormatting sqref="H367 D367 F367">
    <cfRule type="expression" dxfId="1303" priority="619">
      <formula>D367&lt;=$D$5</formula>
    </cfRule>
    <cfRule type="expression" dxfId="1302" priority="620">
      <formula>AND(D367&gt;$D$5,D367&lt;=$D$6)</formula>
    </cfRule>
    <cfRule type="expression" dxfId="1301" priority="621">
      <formula>AND(D367&gt;$D$6,D367&lt;=$D$4)</formula>
    </cfRule>
    <cfRule type="expression" dxfId="1300" priority="622">
      <formula>D367&gt;$D$4</formula>
    </cfRule>
  </conditionalFormatting>
  <conditionalFormatting sqref="C367:I369">
    <cfRule type="expression" dxfId="1299" priority="615">
      <formula>C367&lt;=$D$5</formula>
    </cfRule>
    <cfRule type="expression" dxfId="1298" priority="616">
      <formula>AND(C367&gt;$D$5,C367&lt;=$D$6)</formula>
    </cfRule>
    <cfRule type="expression" dxfId="1297" priority="617">
      <formula>AND(C367&gt;$D$6,C367&lt;=$D$4)</formula>
    </cfRule>
    <cfRule type="expression" dxfId="1296" priority="618">
      <formula>C367&gt;$D$4</formula>
    </cfRule>
  </conditionalFormatting>
  <conditionalFormatting sqref="C370:I370">
    <cfRule type="expression" dxfId="1295" priority="611">
      <formula>C370&lt;=$D$5</formula>
    </cfRule>
    <cfRule type="expression" dxfId="1294" priority="612">
      <formula>AND(C370&gt;$D$5,C370&lt;=$D$6)</formula>
    </cfRule>
    <cfRule type="expression" dxfId="1293" priority="613">
      <formula>AND(C370&gt;$D$6,C370&lt;=$D$4)</formula>
    </cfRule>
    <cfRule type="expression" dxfId="1292" priority="614">
      <formula>C370&gt;$D$4</formula>
    </cfRule>
  </conditionalFormatting>
  <conditionalFormatting sqref="C371:I371">
    <cfRule type="expression" dxfId="1291" priority="607">
      <formula>C371&lt;=$D$5</formula>
    </cfRule>
    <cfRule type="expression" dxfId="1290" priority="608">
      <formula>AND(C371&gt;$D$5,C371&lt;=$D$6)</formula>
    </cfRule>
    <cfRule type="expression" dxfId="1289" priority="609">
      <formula>AND(C371&gt;$D$6,C371&lt;=$D$4)</formula>
    </cfRule>
    <cfRule type="expression" dxfId="1288" priority="610">
      <formula>C371&gt;$D$4</formula>
    </cfRule>
  </conditionalFormatting>
  <conditionalFormatting sqref="C372:I372">
    <cfRule type="expression" dxfId="1287" priority="603">
      <formula>C372&lt;=$D$5</formula>
    </cfRule>
    <cfRule type="expression" dxfId="1286" priority="604">
      <formula>AND(C372&gt;$D$5,C372&lt;=$D$6)</formula>
    </cfRule>
    <cfRule type="expression" dxfId="1285" priority="605">
      <formula>AND(C372&gt;$D$6,C372&lt;=$D$4)</formula>
    </cfRule>
    <cfRule type="expression" dxfId="1284" priority="606">
      <formula>C372&gt;$D$4</formula>
    </cfRule>
  </conditionalFormatting>
  <conditionalFormatting sqref="C373:I373">
    <cfRule type="expression" dxfId="1283" priority="599">
      <formula>C373&lt;=$D$5</formula>
    </cfRule>
    <cfRule type="expression" dxfId="1282" priority="600">
      <formula>AND(C373&gt;$D$5,C373&lt;=$D$6)</formula>
    </cfRule>
    <cfRule type="expression" dxfId="1281" priority="601">
      <formula>AND(C373&gt;$D$6,C373&lt;=$D$4)</formula>
    </cfRule>
    <cfRule type="expression" dxfId="1280" priority="602">
      <formula>C373&gt;$D$4</formula>
    </cfRule>
  </conditionalFormatting>
  <conditionalFormatting sqref="C373:I376">
    <cfRule type="expression" dxfId="1279" priority="595">
      <formula>C373&lt;=$D$5</formula>
    </cfRule>
    <cfRule type="expression" dxfId="1278" priority="596">
      <formula>AND(C373&gt;$D$5,C373&lt;=$D$6)</formula>
    </cfRule>
    <cfRule type="expression" dxfId="1277" priority="597">
      <formula>AND(C373&gt;$D$6,C373&lt;=$D$4)</formula>
    </cfRule>
    <cfRule type="expression" dxfId="1276" priority="598">
      <formula>C373&gt;$D$4</formula>
    </cfRule>
  </conditionalFormatting>
  <conditionalFormatting sqref="C351:C354 I351:I365 E351:E365 G351:G365">
    <cfRule type="expression" dxfId="1275" priority="635">
      <formula>C351&lt;=$D$5</formula>
    </cfRule>
    <cfRule type="expression" dxfId="1274" priority="636">
      <formula>AND(C351&gt;$D$5,C351&lt;=$D$6)</formula>
    </cfRule>
    <cfRule type="expression" dxfId="1273" priority="637">
      <formula>AND(C351&gt;$D$6,C351&lt;=$D$4)</formula>
    </cfRule>
    <cfRule type="expression" dxfId="1272" priority="638">
      <formula>C351&gt;$D$4</formula>
    </cfRule>
  </conditionalFormatting>
  <conditionalFormatting sqref="C364:D365 C354:C363 H351:H365 D351:D363 F351:F365">
    <cfRule type="expression" dxfId="1271" priority="631">
      <formula>C351&lt;=$D$5</formula>
    </cfRule>
    <cfRule type="expression" dxfId="1270" priority="632">
      <formula>AND(C351&gt;$D$5,C351&lt;=$D$6)</formula>
    </cfRule>
    <cfRule type="expression" dxfId="1269" priority="633">
      <formula>AND(C351&gt;$D$6,C351&lt;=$D$4)</formula>
    </cfRule>
    <cfRule type="expression" dxfId="1268" priority="634">
      <formula>C351&gt;$D$4</formula>
    </cfRule>
  </conditionalFormatting>
  <conditionalFormatting sqref="C376:I377">
    <cfRule type="expression" dxfId="1267" priority="591">
      <formula>C376&lt;=$D$5</formula>
    </cfRule>
    <cfRule type="expression" dxfId="1266" priority="592">
      <formula>AND(C376&gt;$D$5,C376&lt;=$D$6)</formula>
    </cfRule>
    <cfRule type="expression" dxfId="1265" priority="593">
      <formula>AND(C376&gt;$D$6,C376&lt;=$D$4)</formula>
    </cfRule>
    <cfRule type="expression" dxfId="1264" priority="594">
      <formula>C376&gt;$D$4</formula>
    </cfRule>
  </conditionalFormatting>
  <conditionalFormatting sqref="C365:I365">
    <cfRule type="expression" dxfId="1263" priority="587">
      <formula>C365&lt;=$D$5</formula>
    </cfRule>
    <cfRule type="expression" dxfId="1262" priority="588">
      <formula>AND(C365&gt;$D$5,C365&lt;=$D$6)</formula>
    </cfRule>
    <cfRule type="expression" dxfId="1261" priority="589">
      <formula>AND(C365&gt;$D$6,C365&lt;=$D$4)</formula>
    </cfRule>
    <cfRule type="expression" dxfId="1260" priority="590">
      <formula>C365&gt;$D$4</formula>
    </cfRule>
  </conditionalFormatting>
  <conditionalFormatting sqref="C366:I366">
    <cfRule type="expression" dxfId="1259" priority="583">
      <formula>C366&lt;=$D$5</formula>
    </cfRule>
    <cfRule type="expression" dxfId="1258" priority="584">
      <formula>AND(C366&gt;$D$5,C366&lt;=$D$6)</formula>
    </cfRule>
    <cfRule type="expression" dxfId="1257" priority="585">
      <formula>AND(C366&gt;$D$6,C366&lt;=$D$4)</formula>
    </cfRule>
    <cfRule type="expression" dxfId="1256" priority="586">
      <formula>C366&gt;$D$4</formula>
    </cfRule>
  </conditionalFormatting>
  <conditionalFormatting sqref="H366 D366 F366">
    <cfRule type="expression" dxfId="1255" priority="579">
      <formula>D366&lt;=$D$5</formula>
    </cfRule>
    <cfRule type="expression" dxfId="1254" priority="580">
      <formula>AND(D366&gt;$D$5,D366&lt;=$D$6)</formula>
    </cfRule>
    <cfRule type="expression" dxfId="1253" priority="581">
      <formula>AND(D366&gt;$D$6,D366&lt;=$D$4)</formula>
    </cfRule>
    <cfRule type="expression" dxfId="1252" priority="582">
      <formula>D366&gt;$D$4</formula>
    </cfRule>
  </conditionalFormatting>
  <conditionalFormatting sqref="C369:I369">
    <cfRule type="expression" dxfId="1251" priority="575">
      <formula>C369&lt;=$D$5</formula>
    </cfRule>
    <cfRule type="expression" dxfId="1250" priority="576">
      <formula>AND(C369&gt;$D$5,C369&lt;=$D$6)</formula>
    </cfRule>
    <cfRule type="expression" dxfId="1249" priority="577">
      <formula>AND(C369&gt;$D$6,C369&lt;=$D$4)</formula>
    </cfRule>
    <cfRule type="expression" dxfId="1248" priority="578">
      <formula>C369&gt;$D$4</formula>
    </cfRule>
  </conditionalFormatting>
  <conditionalFormatting sqref="C370:I370">
    <cfRule type="expression" dxfId="1247" priority="571">
      <formula>C370&lt;=$D$5</formula>
    </cfRule>
    <cfRule type="expression" dxfId="1246" priority="572">
      <formula>AND(C370&gt;$D$5,C370&lt;=$D$6)</formula>
    </cfRule>
    <cfRule type="expression" dxfId="1245" priority="573">
      <formula>AND(C370&gt;$D$6,C370&lt;=$D$4)</formula>
    </cfRule>
    <cfRule type="expression" dxfId="1244" priority="574">
      <formula>C370&gt;$D$4</formula>
    </cfRule>
  </conditionalFormatting>
  <conditionalFormatting sqref="C371:I371">
    <cfRule type="expression" dxfId="1243" priority="567">
      <formula>C371&lt;=$D$5</formula>
    </cfRule>
    <cfRule type="expression" dxfId="1242" priority="568">
      <formula>AND(C371&gt;$D$5,C371&lt;=$D$6)</formula>
    </cfRule>
    <cfRule type="expression" dxfId="1241" priority="569">
      <formula>AND(C371&gt;$D$6,C371&lt;=$D$4)</formula>
    </cfRule>
    <cfRule type="expression" dxfId="1240" priority="570">
      <formula>C371&gt;$D$4</formula>
    </cfRule>
  </conditionalFormatting>
  <conditionalFormatting sqref="C372:I372">
    <cfRule type="expression" dxfId="1239" priority="563">
      <formula>C372&lt;=$D$5</formula>
    </cfRule>
    <cfRule type="expression" dxfId="1238" priority="564">
      <formula>AND(C372&gt;$D$5,C372&lt;=$D$6)</formula>
    </cfRule>
    <cfRule type="expression" dxfId="1237" priority="565">
      <formula>AND(C372&gt;$D$6,C372&lt;=$D$4)</formula>
    </cfRule>
    <cfRule type="expression" dxfId="1236" priority="566">
      <formula>C372&gt;$D$4</formula>
    </cfRule>
  </conditionalFormatting>
  <conditionalFormatting sqref="C220:I220">
    <cfRule type="expression" dxfId="1235" priority="551">
      <formula>C220&lt;=$D$5</formula>
    </cfRule>
    <cfRule type="expression" dxfId="1234" priority="552">
      <formula>AND(C220&gt;$D$5,C220&lt;=$D$6)</formula>
    </cfRule>
    <cfRule type="expression" dxfId="1233" priority="553">
      <formula>AND(C220&gt;$D$6,C220&lt;=$D$4)</formula>
    </cfRule>
    <cfRule type="expression" dxfId="1232" priority="554">
      <formula>C220&gt;$D$4</formula>
    </cfRule>
  </conditionalFormatting>
  <conditionalFormatting sqref="C221:I221">
    <cfRule type="expression" dxfId="1231" priority="547">
      <formula>C221&lt;=$D$5</formula>
    </cfRule>
    <cfRule type="expression" dxfId="1230" priority="548">
      <formula>AND(C221&gt;$D$5,C221&lt;=$D$6)</formula>
    </cfRule>
    <cfRule type="expression" dxfId="1229" priority="549">
      <formula>AND(C221&gt;$D$6,C221&lt;=$D$4)</formula>
    </cfRule>
    <cfRule type="expression" dxfId="1228" priority="550">
      <formula>C221&gt;$D$4</formula>
    </cfRule>
  </conditionalFormatting>
  <conditionalFormatting sqref="H221 D221 F221">
    <cfRule type="expression" dxfId="1227" priority="543">
      <formula>D221&lt;=$D$5</formula>
    </cfRule>
    <cfRule type="expression" dxfId="1226" priority="544">
      <formula>AND(D221&gt;$D$5,D221&lt;=$D$6)</formula>
    </cfRule>
    <cfRule type="expression" dxfId="1225" priority="545">
      <formula>AND(D221&gt;$D$6,D221&lt;=$D$4)</formula>
    </cfRule>
    <cfRule type="expression" dxfId="1224" priority="546">
      <formula>D221&gt;$D$4</formula>
    </cfRule>
  </conditionalFormatting>
  <conditionalFormatting sqref="C221:I223">
    <cfRule type="expression" dxfId="1223" priority="539">
      <formula>C221&lt;=$D$5</formula>
    </cfRule>
    <cfRule type="expression" dxfId="1222" priority="540">
      <formula>AND(C221&gt;$D$5,C221&lt;=$D$6)</formula>
    </cfRule>
    <cfRule type="expression" dxfId="1221" priority="541">
      <formula>AND(C221&gt;$D$6,C221&lt;=$D$4)</formula>
    </cfRule>
    <cfRule type="expression" dxfId="1220" priority="542">
      <formula>C221&gt;$D$4</formula>
    </cfRule>
  </conditionalFormatting>
  <conditionalFormatting sqref="C224:I224">
    <cfRule type="expression" dxfId="1219" priority="535">
      <formula>C224&lt;=$D$5</formula>
    </cfRule>
    <cfRule type="expression" dxfId="1218" priority="536">
      <formula>AND(C224&gt;$D$5,C224&lt;=$D$6)</formula>
    </cfRule>
    <cfRule type="expression" dxfId="1217" priority="537">
      <formula>AND(C224&gt;$D$6,C224&lt;=$D$4)</formula>
    </cfRule>
    <cfRule type="expression" dxfId="1216" priority="538">
      <formula>C224&gt;$D$4</formula>
    </cfRule>
  </conditionalFormatting>
  <conditionalFormatting sqref="C225:I225">
    <cfRule type="expression" dxfId="1215" priority="531">
      <formula>C225&lt;=$D$5</formula>
    </cfRule>
    <cfRule type="expression" dxfId="1214" priority="532">
      <formula>AND(C225&gt;$D$5,C225&lt;=$D$6)</formula>
    </cfRule>
    <cfRule type="expression" dxfId="1213" priority="533">
      <formula>AND(C225&gt;$D$6,C225&lt;=$D$4)</formula>
    </cfRule>
    <cfRule type="expression" dxfId="1212" priority="534">
      <formula>C225&gt;$D$4</formula>
    </cfRule>
  </conditionalFormatting>
  <conditionalFormatting sqref="C226:I226">
    <cfRule type="expression" dxfId="1211" priority="527">
      <formula>C226&lt;=$D$5</formula>
    </cfRule>
    <cfRule type="expression" dxfId="1210" priority="528">
      <formula>AND(C226&gt;$D$5,C226&lt;=$D$6)</formula>
    </cfRule>
    <cfRule type="expression" dxfId="1209" priority="529">
      <formula>AND(C226&gt;$D$6,C226&lt;=$D$4)</formula>
    </cfRule>
    <cfRule type="expression" dxfId="1208" priority="530">
      <formula>C226&gt;$D$4</formula>
    </cfRule>
  </conditionalFormatting>
  <conditionalFormatting sqref="C227:I227">
    <cfRule type="expression" dxfId="1207" priority="523">
      <formula>C227&lt;=$D$5</formula>
    </cfRule>
    <cfRule type="expression" dxfId="1206" priority="524">
      <formula>AND(C227&gt;$D$5,C227&lt;=$D$6)</formula>
    </cfRule>
    <cfRule type="expression" dxfId="1205" priority="525">
      <formula>AND(C227&gt;$D$6,C227&lt;=$D$4)</formula>
    </cfRule>
    <cfRule type="expression" dxfId="1204" priority="526">
      <formula>C227&gt;$D$4</formula>
    </cfRule>
  </conditionalFormatting>
  <conditionalFormatting sqref="C227:I230">
    <cfRule type="expression" dxfId="1203" priority="519">
      <formula>C227&lt;=$D$5</formula>
    </cfRule>
    <cfRule type="expression" dxfId="1202" priority="520">
      <formula>AND(C227&gt;$D$5,C227&lt;=$D$6)</formula>
    </cfRule>
    <cfRule type="expression" dxfId="1201" priority="521">
      <formula>AND(C227&gt;$D$6,C227&lt;=$D$4)</formula>
    </cfRule>
    <cfRule type="expression" dxfId="1200" priority="522">
      <formula>C227&gt;$D$4</formula>
    </cfRule>
  </conditionalFormatting>
  <conditionalFormatting sqref="C205:C208 I205:I219 E205:E219 G205:G219">
    <cfRule type="expression" dxfId="1199" priority="559">
      <formula>C205&lt;=$D$5</formula>
    </cfRule>
    <cfRule type="expression" dxfId="1198" priority="560">
      <formula>AND(C205&gt;$D$5,C205&lt;=$D$6)</formula>
    </cfRule>
    <cfRule type="expression" dxfId="1197" priority="561">
      <formula>AND(C205&gt;$D$6,C205&lt;=$D$4)</formula>
    </cfRule>
    <cfRule type="expression" dxfId="1196" priority="562">
      <formula>C205&gt;$D$4</formula>
    </cfRule>
  </conditionalFormatting>
  <conditionalFormatting sqref="C218:D219 C208:C217 H205:H219 D205:D217 F205:F219">
    <cfRule type="expression" dxfId="1195" priority="555">
      <formula>C205&lt;=$D$5</formula>
    </cfRule>
    <cfRule type="expression" dxfId="1194" priority="556">
      <formula>AND(C205&gt;$D$5,C205&lt;=$D$6)</formula>
    </cfRule>
    <cfRule type="expression" dxfId="1193" priority="557">
      <formula>AND(C205&gt;$D$6,C205&lt;=$D$4)</formula>
    </cfRule>
    <cfRule type="expression" dxfId="1192" priority="558">
      <formula>C205&gt;$D$4</formula>
    </cfRule>
  </conditionalFormatting>
  <conditionalFormatting sqref="C230:I231">
    <cfRule type="expression" dxfId="1191" priority="515">
      <formula>C230&lt;=$D$5</formula>
    </cfRule>
    <cfRule type="expression" dxfId="1190" priority="516">
      <formula>AND(C230&gt;$D$5,C230&lt;=$D$6)</formula>
    </cfRule>
    <cfRule type="expression" dxfId="1189" priority="517">
      <formula>AND(C230&gt;$D$6,C230&lt;=$D$4)</formula>
    </cfRule>
    <cfRule type="expression" dxfId="1188" priority="518">
      <formula>C230&gt;$D$4</formula>
    </cfRule>
  </conditionalFormatting>
  <conditionalFormatting sqref="C219:I219">
    <cfRule type="expression" dxfId="1187" priority="511">
      <formula>C219&lt;=$D$5</formula>
    </cfRule>
    <cfRule type="expression" dxfId="1186" priority="512">
      <formula>AND(C219&gt;$D$5,C219&lt;=$D$6)</formula>
    </cfRule>
    <cfRule type="expression" dxfId="1185" priority="513">
      <formula>AND(C219&gt;$D$6,C219&lt;=$D$4)</formula>
    </cfRule>
    <cfRule type="expression" dxfId="1184" priority="514">
      <formula>C219&gt;$D$4</formula>
    </cfRule>
  </conditionalFormatting>
  <conditionalFormatting sqref="C220:I220">
    <cfRule type="expression" dxfId="1183" priority="507">
      <formula>C220&lt;=$D$5</formula>
    </cfRule>
    <cfRule type="expression" dxfId="1182" priority="508">
      <formula>AND(C220&gt;$D$5,C220&lt;=$D$6)</formula>
    </cfRule>
    <cfRule type="expression" dxfId="1181" priority="509">
      <formula>AND(C220&gt;$D$6,C220&lt;=$D$4)</formula>
    </cfRule>
    <cfRule type="expression" dxfId="1180" priority="510">
      <formula>C220&gt;$D$4</formula>
    </cfRule>
  </conditionalFormatting>
  <conditionalFormatting sqref="H220 D220 F220">
    <cfRule type="expression" dxfId="1179" priority="503">
      <formula>D220&lt;=$D$5</formula>
    </cfRule>
    <cfRule type="expression" dxfId="1178" priority="504">
      <formula>AND(D220&gt;$D$5,D220&lt;=$D$6)</formula>
    </cfRule>
    <cfRule type="expression" dxfId="1177" priority="505">
      <formula>AND(D220&gt;$D$6,D220&lt;=$D$4)</formula>
    </cfRule>
    <cfRule type="expression" dxfId="1176" priority="506">
      <formula>D220&gt;$D$4</formula>
    </cfRule>
  </conditionalFormatting>
  <conditionalFormatting sqref="C223:I223">
    <cfRule type="expression" dxfId="1175" priority="499">
      <formula>C223&lt;=$D$5</formula>
    </cfRule>
    <cfRule type="expression" dxfId="1174" priority="500">
      <formula>AND(C223&gt;$D$5,C223&lt;=$D$6)</formula>
    </cfRule>
    <cfRule type="expression" dxfId="1173" priority="501">
      <formula>AND(C223&gt;$D$6,C223&lt;=$D$4)</formula>
    </cfRule>
    <cfRule type="expression" dxfId="1172" priority="502">
      <formula>C223&gt;$D$4</formula>
    </cfRule>
  </conditionalFormatting>
  <conditionalFormatting sqref="C224:I224">
    <cfRule type="expression" dxfId="1171" priority="495">
      <formula>C224&lt;=$D$5</formula>
    </cfRule>
    <cfRule type="expression" dxfId="1170" priority="496">
      <formula>AND(C224&gt;$D$5,C224&lt;=$D$6)</formula>
    </cfRule>
    <cfRule type="expression" dxfId="1169" priority="497">
      <formula>AND(C224&gt;$D$6,C224&lt;=$D$4)</formula>
    </cfRule>
    <cfRule type="expression" dxfId="1168" priority="498">
      <formula>C224&gt;$D$4</formula>
    </cfRule>
  </conditionalFormatting>
  <conditionalFormatting sqref="C225:I225">
    <cfRule type="expression" dxfId="1167" priority="491">
      <formula>C225&lt;=$D$5</formula>
    </cfRule>
    <cfRule type="expression" dxfId="1166" priority="492">
      <formula>AND(C225&gt;$D$5,C225&lt;=$D$6)</formula>
    </cfRule>
    <cfRule type="expression" dxfId="1165" priority="493">
      <formula>AND(C225&gt;$D$6,C225&lt;=$D$4)</formula>
    </cfRule>
    <cfRule type="expression" dxfId="1164" priority="494">
      <formula>C225&gt;$D$4</formula>
    </cfRule>
  </conditionalFormatting>
  <conditionalFormatting sqref="C226:I226">
    <cfRule type="expression" dxfId="1163" priority="487">
      <formula>C226&lt;=$D$5</formula>
    </cfRule>
    <cfRule type="expression" dxfId="1162" priority="488">
      <formula>AND(C226&gt;$D$5,C226&lt;=$D$6)</formula>
    </cfRule>
    <cfRule type="expression" dxfId="1161" priority="489">
      <formula>AND(C226&gt;$D$6,C226&lt;=$D$4)</formula>
    </cfRule>
    <cfRule type="expression" dxfId="1160" priority="490">
      <formula>C226&gt;$D$4</formula>
    </cfRule>
  </conditionalFormatting>
  <conditionalFormatting sqref="C260:I260">
    <cfRule type="expression" dxfId="1159" priority="475">
      <formula>C260&lt;=$D$5</formula>
    </cfRule>
    <cfRule type="expression" dxfId="1158" priority="476">
      <formula>AND(C260&gt;$D$5,C260&lt;=$D$6)</formula>
    </cfRule>
    <cfRule type="expression" dxfId="1157" priority="477">
      <formula>AND(C260&gt;$D$6,C260&lt;=$D$4)</formula>
    </cfRule>
    <cfRule type="expression" dxfId="1156" priority="478">
      <formula>C260&gt;$D$4</formula>
    </cfRule>
  </conditionalFormatting>
  <conditionalFormatting sqref="C261:I261">
    <cfRule type="expression" dxfId="1155" priority="471">
      <formula>C261&lt;=$D$5</formula>
    </cfRule>
    <cfRule type="expression" dxfId="1154" priority="472">
      <formula>AND(C261&gt;$D$5,C261&lt;=$D$6)</formula>
    </cfRule>
    <cfRule type="expression" dxfId="1153" priority="473">
      <formula>AND(C261&gt;$D$6,C261&lt;=$D$4)</formula>
    </cfRule>
    <cfRule type="expression" dxfId="1152" priority="474">
      <formula>C261&gt;$D$4</formula>
    </cfRule>
  </conditionalFormatting>
  <conditionalFormatting sqref="H261 D261 F261">
    <cfRule type="expression" dxfId="1151" priority="467">
      <formula>D261&lt;=$D$5</formula>
    </cfRule>
    <cfRule type="expression" dxfId="1150" priority="468">
      <formula>AND(D261&gt;$D$5,D261&lt;=$D$6)</formula>
    </cfRule>
    <cfRule type="expression" dxfId="1149" priority="469">
      <formula>AND(D261&gt;$D$6,D261&lt;=$D$4)</formula>
    </cfRule>
    <cfRule type="expression" dxfId="1148" priority="470">
      <formula>D261&gt;$D$4</formula>
    </cfRule>
  </conditionalFormatting>
  <conditionalFormatting sqref="C261:I263">
    <cfRule type="expression" dxfId="1147" priority="463">
      <formula>C261&lt;=$D$5</formula>
    </cfRule>
    <cfRule type="expression" dxfId="1146" priority="464">
      <formula>AND(C261&gt;$D$5,C261&lt;=$D$6)</formula>
    </cfRule>
    <cfRule type="expression" dxfId="1145" priority="465">
      <formula>AND(C261&gt;$D$6,C261&lt;=$D$4)</formula>
    </cfRule>
    <cfRule type="expression" dxfId="1144" priority="466">
      <formula>C261&gt;$D$4</formula>
    </cfRule>
  </conditionalFormatting>
  <conditionalFormatting sqref="C264:I264">
    <cfRule type="expression" dxfId="1143" priority="459">
      <formula>C264&lt;=$D$5</formula>
    </cfRule>
    <cfRule type="expression" dxfId="1142" priority="460">
      <formula>AND(C264&gt;$D$5,C264&lt;=$D$6)</formula>
    </cfRule>
    <cfRule type="expression" dxfId="1141" priority="461">
      <formula>AND(C264&gt;$D$6,C264&lt;=$D$4)</formula>
    </cfRule>
    <cfRule type="expression" dxfId="1140" priority="462">
      <formula>C264&gt;$D$4</formula>
    </cfRule>
  </conditionalFormatting>
  <conditionalFormatting sqref="C265:I265">
    <cfRule type="expression" dxfId="1139" priority="455">
      <formula>C265&lt;=$D$5</formula>
    </cfRule>
    <cfRule type="expression" dxfId="1138" priority="456">
      <formula>AND(C265&gt;$D$5,C265&lt;=$D$6)</formula>
    </cfRule>
    <cfRule type="expression" dxfId="1137" priority="457">
      <formula>AND(C265&gt;$D$6,C265&lt;=$D$4)</formula>
    </cfRule>
    <cfRule type="expression" dxfId="1136" priority="458">
      <formula>C265&gt;$D$4</formula>
    </cfRule>
  </conditionalFormatting>
  <conditionalFormatting sqref="C266:I266">
    <cfRule type="expression" dxfId="1135" priority="451">
      <formula>C266&lt;=$D$5</formula>
    </cfRule>
    <cfRule type="expression" dxfId="1134" priority="452">
      <formula>AND(C266&gt;$D$5,C266&lt;=$D$6)</formula>
    </cfRule>
    <cfRule type="expression" dxfId="1133" priority="453">
      <formula>AND(C266&gt;$D$6,C266&lt;=$D$4)</formula>
    </cfRule>
    <cfRule type="expression" dxfId="1132" priority="454">
      <formula>C266&gt;$D$4</formula>
    </cfRule>
  </conditionalFormatting>
  <conditionalFormatting sqref="C267:I267">
    <cfRule type="expression" dxfId="1131" priority="447">
      <formula>C267&lt;=$D$5</formula>
    </cfRule>
    <cfRule type="expression" dxfId="1130" priority="448">
      <formula>AND(C267&gt;$D$5,C267&lt;=$D$6)</formula>
    </cfRule>
    <cfRule type="expression" dxfId="1129" priority="449">
      <formula>AND(C267&gt;$D$6,C267&lt;=$D$4)</formula>
    </cfRule>
    <cfRule type="expression" dxfId="1128" priority="450">
      <formula>C267&gt;$D$4</formula>
    </cfRule>
  </conditionalFormatting>
  <conditionalFormatting sqref="C267:I270">
    <cfRule type="expression" dxfId="1127" priority="443">
      <formula>C267&lt;=$D$5</formula>
    </cfRule>
    <cfRule type="expression" dxfId="1126" priority="444">
      <formula>AND(C267&gt;$D$5,C267&lt;=$D$6)</formula>
    </cfRule>
    <cfRule type="expression" dxfId="1125" priority="445">
      <formula>AND(C267&gt;$D$6,C267&lt;=$D$4)</formula>
    </cfRule>
    <cfRule type="expression" dxfId="1124" priority="446">
      <formula>C267&gt;$D$4</formula>
    </cfRule>
  </conditionalFormatting>
  <conditionalFormatting sqref="C245:C248 I245:I259 E245:E259 G245:G259">
    <cfRule type="expression" dxfId="1123" priority="483">
      <formula>C245&lt;=$D$5</formula>
    </cfRule>
    <cfRule type="expression" dxfId="1122" priority="484">
      <formula>AND(C245&gt;$D$5,C245&lt;=$D$6)</formula>
    </cfRule>
    <cfRule type="expression" dxfId="1121" priority="485">
      <formula>AND(C245&gt;$D$6,C245&lt;=$D$4)</formula>
    </cfRule>
    <cfRule type="expression" dxfId="1120" priority="486">
      <formula>C245&gt;$D$4</formula>
    </cfRule>
  </conditionalFormatting>
  <conditionalFormatting sqref="C258:D259 C248:C257 H245:H259 D245:D257 F245:F259">
    <cfRule type="expression" dxfId="1119" priority="479">
      <formula>C245&lt;=$D$5</formula>
    </cfRule>
    <cfRule type="expression" dxfId="1118" priority="480">
      <formula>AND(C245&gt;$D$5,C245&lt;=$D$6)</formula>
    </cfRule>
    <cfRule type="expression" dxfId="1117" priority="481">
      <formula>AND(C245&gt;$D$6,C245&lt;=$D$4)</formula>
    </cfRule>
    <cfRule type="expression" dxfId="1116" priority="482">
      <formula>C245&gt;$D$4</formula>
    </cfRule>
  </conditionalFormatting>
  <conditionalFormatting sqref="C270:I271">
    <cfRule type="expression" dxfId="1115" priority="439">
      <formula>C270&lt;=$D$5</formula>
    </cfRule>
    <cfRule type="expression" dxfId="1114" priority="440">
      <formula>AND(C270&gt;$D$5,C270&lt;=$D$6)</formula>
    </cfRule>
    <cfRule type="expression" dxfId="1113" priority="441">
      <formula>AND(C270&gt;$D$6,C270&lt;=$D$4)</formula>
    </cfRule>
    <cfRule type="expression" dxfId="1112" priority="442">
      <formula>C270&gt;$D$4</formula>
    </cfRule>
  </conditionalFormatting>
  <conditionalFormatting sqref="C259:I259">
    <cfRule type="expression" dxfId="1111" priority="435">
      <formula>C259&lt;=$D$5</formula>
    </cfRule>
    <cfRule type="expression" dxfId="1110" priority="436">
      <formula>AND(C259&gt;$D$5,C259&lt;=$D$6)</formula>
    </cfRule>
    <cfRule type="expression" dxfId="1109" priority="437">
      <formula>AND(C259&gt;$D$6,C259&lt;=$D$4)</formula>
    </cfRule>
    <cfRule type="expression" dxfId="1108" priority="438">
      <formula>C259&gt;$D$4</formula>
    </cfRule>
  </conditionalFormatting>
  <conditionalFormatting sqref="C260:I260">
    <cfRule type="expression" dxfId="1107" priority="431">
      <formula>C260&lt;=$D$5</formula>
    </cfRule>
    <cfRule type="expression" dxfId="1106" priority="432">
      <formula>AND(C260&gt;$D$5,C260&lt;=$D$6)</formula>
    </cfRule>
    <cfRule type="expression" dxfId="1105" priority="433">
      <formula>AND(C260&gt;$D$6,C260&lt;=$D$4)</formula>
    </cfRule>
    <cfRule type="expression" dxfId="1104" priority="434">
      <formula>C260&gt;$D$4</formula>
    </cfRule>
  </conditionalFormatting>
  <conditionalFormatting sqref="H260 D260 F260">
    <cfRule type="expression" dxfId="1103" priority="427">
      <formula>D260&lt;=$D$5</formula>
    </cfRule>
    <cfRule type="expression" dxfId="1102" priority="428">
      <formula>AND(D260&gt;$D$5,D260&lt;=$D$6)</formula>
    </cfRule>
    <cfRule type="expression" dxfId="1101" priority="429">
      <formula>AND(D260&gt;$D$6,D260&lt;=$D$4)</formula>
    </cfRule>
    <cfRule type="expression" dxfId="1100" priority="430">
      <formula>D260&gt;$D$4</formula>
    </cfRule>
  </conditionalFormatting>
  <conditionalFormatting sqref="C263:I263">
    <cfRule type="expression" dxfId="1099" priority="423">
      <formula>C263&lt;=$D$5</formula>
    </cfRule>
    <cfRule type="expression" dxfId="1098" priority="424">
      <formula>AND(C263&gt;$D$5,C263&lt;=$D$6)</formula>
    </cfRule>
    <cfRule type="expression" dxfId="1097" priority="425">
      <formula>AND(C263&gt;$D$6,C263&lt;=$D$4)</formula>
    </cfRule>
    <cfRule type="expression" dxfId="1096" priority="426">
      <formula>C263&gt;$D$4</formula>
    </cfRule>
  </conditionalFormatting>
  <conditionalFormatting sqref="C264:I264">
    <cfRule type="expression" dxfId="1095" priority="419">
      <formula>C264&lt;=$D$5</formula>
    </cfRule>
    <cfRule type="expression" dxfId="1094" priority="420">
      <formula>AND(C264&gt;$D$5,C264&lt;=$D$6)</formula>
    </cfRule>
    <cfRule type="expression" dxfId="1093" priority="421">
      <formula>AND(C264&gt;$D$6,C264&lt;=$D$4)</formula>
    </cfRule>
    <cfRule type="expression" dxfId="1092" priority="422">
      <formula>C264&gt;$D$4</formula>
    </cfRule>
  </conditionalFormatting>
  <conditionalFormatting sqref="C265:I265">
    <cfRule type="expression" dxfId="1091" priority="415">
      <formula>C265&lt;=$D$5</formula>
    </cfRule>
    <cfRule type="expression" dxfId="1090" priority="416">
      <formula>AND(C265&gt;$D$5,C265&lt;=$D$6)</formula>
    </cfRule>
    <cfRule type="expression" dxfId="1089" priority="417">
      <formula>AND(C265&gt;$D$6,C265&lt;=$D$4)</formula>
    </cfRule>
    <cfRule type="expression" dxfId="1088" priority="418">
      <formula>C265&gt;$D$4</formula>
    </cfRule>
  </conditionalFormatting>
  <conditionalFormatting sqref="C266:I266">
    <cfRule type="expression" dxfId="1087" priority="411">
      <formula>C266&lt;=$D$5</formula>
    </cfRule>
    <cfRule type="expression" dxfId="1086" priority="412">
      <formula>AND(C266&gt;$D$5,C266&lt;=$D$6)</formula>
    </cfRule>
    <cfRule type="expression" dxfId="1085" priority="413">
      <formula>AND(C266&gt;$D$6,C266&lt;=$D$4)</formula>
    </cfRule>
    <cfRule type="expression" dxfId="1084" priority="414">
      <formula>C266&gt;$D$4</formula>
    </cfRule>
  </conditionalFormatting>
  <conditionalFormatting sqref="F289 G284 G282 H280:H281 I276">
    <cfRule type="expression" dxfId="1083" priority="407">
      <formula>F276&lt;=$D$5</formula>
    </cfRule>
    <cfRule type="expression" dxfId="1082" priority="408">
      <formula>AND(F276&gt;$D$5,F276&lt;=$D$6)</formula>
    </cfRule>
    <cfRule type="expression" dxfId="1081" priority="409">
      <formula>AND(F276&gt;$D$6,F276&lt;=$D$4)</formula>
    </cfRule>
    <cfRule type="expression" dxfId="1080" priority="410">
      <formula>F276&gt;$D$4</formula>
    </cfRule>
  </conditionalFormatting>
  <conditionalFormatting sqref="C277:I277 C276:H276">
    <cfRule type="expression" dxfId="1079" priority="403">
      <formula>C276&lt;=$D$5</formula>
    </cfRule>
    <cfRule type="expression" dxfId="1078" priority="404">
      <formula>AND(C276&gt;$D$5,C276&lt;=$D$6)</formula>
    </cfRule>
    <cfRule type="expression" dxfId="1077" priority="405">
      <formula>AND(C276&gt;$D$6,C276&lt;=$D$4)</formula>
    </cfRule>
    <cfRule type="expression" dxfId="1076" priority="406">
      <formula>C276&gt;$D$4</formula>
    </cfRule>
  </conditionalFormatting>
  <conditionalFormatting sqref="C277:I277 C276:H276">
    <cfRule type="expression" dxfId="1075" priority="399">
      <formula>C276&lt;=$D$5</formula>
    </cfRule>
    <cfRule type="expression" dxfId="1074" priority="400">
      <formula>AND(C276&gt;$D$5,C276&lt;=$D$6)</formula>
    </cfRule>
    <cfRule type="expression" dxfId="1073" priority="401">
      <formula>AND(C276&gt;$D$6,C276&lt;=$D$4)</formula>
    </cfRule>
    <cfRule type="expression" dxfId="1072" priority="402">
      <formula>C276&gt;$D$4</formula>
    </cfRule>
  </conditionalFormatting>
  <conditionalFormatting sqref="D280:G280 I280 C278:I279">
    <cfRule type="expression" dxfId="1071" priority="395">
      <formula>C278&lt;=$D$5</formula>
    </cfRule>
    <cfRule type="expression" dxfId="1070" priority="396">
      <formula>AND(C278&gt;$D$5,C278&lt;=$D$6)</formula>
    </cfRule>
    <cfRule type="expression" dxfId="1069" priority="397">
      <formula>AND(C278&gt;$D$6,C278&lt;=$D$4)</formula>
    </cfRule>
    <cfRule type="expression" dxfId="1068" priority="398">
      <formula>C278&gt;$D$4</formula>
    </cfRule>
  </conditionalFormatting>
  <conditionalFormatting sqref="D280:G280 I280 C278:I279">
    <cfRule type="expression" dxfId="1067" priority="391">
      <formula>C278&lt;=$D$5</formula>
    </cfRule>
    <cfRule type="expression" dxfId="1066" priority="392">
      <formula>AND(C278&gt;$D$5,C278&lt;=$D$6)</formula>
    </cfRule>
    <cfRule type="expression" dxfId="1065" priority="393">
      <formula>AND(C278&gt;$D$6,C278&lt;=$D$4)</formula>
    </cfRule>
    <cfRule type="expression" dxfId="1064" priority="394">
      <formula>C278&gt;$D$4</formula>
    </cfRule>
  </conditionalFormatting>
  <conditionalFormatting sqref="C280">
    <cfRule type="expression" dxfId="1063" priority="387">
      <formula>C280&lt;=$D$5</formula>
    </cfRule>
    <cfRule type="expression" dxfId="1062" priority="388">
      <formula>AND(C280&gt;$D$5,C280&lt;=$D$6)</formula>
    </cfRule>
    <cfRule type="expression" dxfId="1061" priority="389">
      <formula>AND(C280&gt;$D$6,C280&lt;=$D$4)</formula>
    </cfRule>
    <cfRule type="expression" dxfId="1060" priority="390">
      <formula>C280&gt;$D$4</formula>
    </cfRule>
  </conditionalFormatting>
  <conditionalFormatting sqref="C280">
    <cfRule type="expression" dxfId="1059" priority="383">
      <formula>C280&lt;=$D$5</formula>
    </cfRule>
    <cfRule type="expression" dxfId="1058" priority="384">
      <formula>AND(C280&gt;$D$5,C280&lt;=$D$6)</formula>
    </cfRule>
    <cfRule type="expression" dxfId="1057" priority="385">
      <formula>AND(C280&gt;$D$6,C280&lt;=$D$4)</formula>
    </cfRule>
    <cfRule type="expression" dxfId="1056" priority="386">
      <formula>C280&gt;$D$4</formula>
    </cfRule>
  </conditionalFormatting>
  <conditionalFormatting sqref="C281:G281">
    <cfRule type="expression" dxfId="1055" priority="379">
      <formula>C281&lt;=$D$5</formula>
    </cfRule>
    <cfRule type="expression" dxfId="1054" priority="380">
      <formula>AND(C281&gt;$D$5,C281&lt;=$D$6)</formula>
    </cfRule>
    <cfRule type="expression" dxfId="1053" priority="381">
      <formula>AND(C281&gt;$D$6,C281&lt;=$D$4)</formula>
    </cfRule>
    <cfRule type="expression" dxfId="1052" priority="382">
      <formula>C281&gt;$D$4</formula>
    </cfRule>
  </conditionalFormatting>
  <conditionalFormatting sqref="C281:G281">
    <cfRule type="expression" dxfId="1051" priority="375">
      <formula>C281&lt;=$D$5</formula>
    </cfRule>
    <cfRule type="expression" dxfId="1050" priority="376">
      <formula>AND(C281&gt;$D$5,C281&lt;=$D$6)</formula>
    </cfRule>
    <cfRule type="expression" dxfId="1049" priority="377">
      <formula>AND(C281&gt;$D$6,C281&lt;=$D$4)</formula>
    </cfRule>
    <cfRule type="expression" dxfId="1048" priority="378">
      <formula>C281&gt;$D$4</formula>
    </cfRule>
  </conditionalFormatting>
  <conditionalFormatting sqref="I281">
    <cfRule type="expression" dxfId="1047" priority="371">
      <formula>I281&lt;=$D$5</formula>
    </cfRule>
    <cfRule type="expression" dxfId="1046" priority="372">
      <formula>AND(I281&gt;$D$5,I281&lt;=$D$6)</formula>
    </cfRule>
    <cfRule type="expression" dxfId="1045" priority="373">
      <formula>AND(I281&gt;$D$6,I281&lt;=$D$4)</formula>
    </cfRule>
    <cfRule type="expression" dxfId="1044" priority="374">
      <formula>I281&gt;$D$4</formula>
    </cfRule>
  </conditionalFormatting>
  <conditionalFormatting sqref="I281">
    <cfRule type="expression" dxfId="1043" priority="367">
      <formula>I281&lt;=$D$5</formula>
    </cfRule>
    <cfRule type="expression" dxfId="1042" priority="368">
      <formula>AND(I281&gt;$D$5,I281&lt;=$D$6)</formula>
    </cfRule>
    <cfRule type="expression" dxfId="1041" priority="369">
      <formula>AND(I281&gt;$D$6,I281&lt;=$D$4)</formula>
    </cfRule>
    <cfRule type="expression" dxfId="1040" priority="370">
      <formula>I281&gt;$D$4</formula>
    </cfRule>
  </conditionalFormatting>
  <conditionalFormatting sqref="C282:F282">
    <cfRule type="expression" dxfId="1039" priority="363">
      <formula>C282&lt;=$D$5</formula>
    </cfRule>
    <cfRule type="expression" dxfId="1038" priority="364">
      <formula>AND(C282&gt;$D$5,C282&lt;=$D$6)</formula>
    </cfRule>
    <cfRule type="expression" dxfId="1037" priority="365">
      <formula>AND(C282&gt;$D$6,C282&lt;=$D$4)</formula>
    </cfRule>
    <cfRule type="expression" dxfId="1036" priority="366">
      <formula>C282&gt;$D$4</formula>
    </cfRule>
  </conditionalFormatting>
  <conditionalFormatting sqref="C282:F282">
    <cfRule type="expression" dxfId="1035" priority="359">
      <formula>C282&lt;=$D$5</formula>
    </cfRule>
    <cfRule type="expression" dxfId="1034" priority="360">
      <formula>AND(C282&gt;$D$5,C282&lt;=$D$6)</formula>
    </cfRule>
    <cfRule type="expression" dxfId="1033" priority="361">
      <formula>AND(C282&gt;$D$6,C282&lt;=$D$4)</formula>
    </cfRule>
    <cfRule type="expression" dxfId="1032" priority="362">
      <formula>C282&gt;$D$4</formula>
    </cfRule>
  </conditionalFormatting>
  <conditionalFormatting sqref="H282:I282">
    <cfRule type="expression" dxfId="1031" priority="355">
      <formula>H282&lt;=$D$5</formula>
    </cfRule>
    <cfRule type="expression" dxfId="1030" priority="356">
      <formula>AND(H282&gt;$D$5,H282&lt;=$D$6)</formula>
    </cfRule>
    <cfRule type="expression" dxfId="1029" priority="357">
      <formula>AND(H282&gt;$D$6,H282&lt;=$D$4)</formula>
    </cfRule>
    <cfRule type="expression" dxfId="1028" priority="358">
      <formula>H282&gt;$D$4</formula>
    </cfRule>
  </conditionalFormatting>
  <conditionalFormatting sqref="H282:I282">
    <cfRule type="expression" dxfId="1027" priority="351">
      <formula>H282&lt;=$D$5</formula>
    </cfRule>
    <cfRule type="expression" dxfId="1026" priority="352">
      <formula>AND(H282&gt;$D$5,H282&lt;=$D$6)</formula>
    </cfRule>
    <cfRule type="expression" dxfId="1025" priority="353">
      <formula>AND(H282&gt;$D$6,H282&lt;=$D$4)</formula>
    </cfRule>
    <cfRule type="expression" dxfId="1024" priority="354">
      <formula>H282&gt;$D$4</formula>
    </cfRule>
  </conditionalFormatting>
  <conditionalFormatting sqref="C283">
    <cfRule type="expression" dxfId="1023" priority="347">
      <formula>C283&lt;=$D$5</formula>
    </cfRule>
    <cfRule type="expression" dxfId="1022" priority="348">
      <formula>AND(C283&gt;$D$5,C283&lt;=$D$6)</formula>
    </cfRule>
    <cfRule type="expression" dxfId="1021" priority="349">
      <formula>AND(C283&gt;$D$6,C283&lt;=$D$4)</formula>
    </cfRule>
    <cfRule type="expression" dxfId="1020" priority="350">
      <formula>C283&gt;$D$4</formula>
    </cfRule>
  </conditionalFormatting>
  <conditionalFormatting sqref="D283:I283">
    <cfRule type="expression" dxfId="1019" priority="343">
      <formula>D283&lt;=$D$5</formula>
    </cfRule>
    <cfRule type="expression" dxfId="1018" priority="344">
      <formula>AND(D283&gt;$D$5,D283&lt;=$D$6)</formula>
    </cfRule>
    <cfRule type="expression" dxfId="1017" priority="345">
      <formula>AND(D283&gt;$D$6,D283&lt;=$D$4)</formula>
    </cfRule>
    <cfRule type="expression" dxfId="1016" priority="346">
      <formula>D283&gt;$D$4</formula>
    </cfRule>
  </conditionalFormatting>
  <conditionalFormatting sqref="D283:I283">
    <cfRule type="expression" dxfId="1015" priority="339">
      <formula>D283&lt;=$D$5</formula>
    </cfRule>
    <cfRule type="expression" dxfId="1014" priority="340">
      <formula>AND(D283&gt;$D$5,D283&lt;=$D$6)</formula>
    </cfRule>
    <cfRule type="expression" dxfId="1013" priority="341">
      <formula>AND(D283&gt;$D$6,D283&lt;=$D$4)</formula>
    </cfRule>
    <cfRule type="expression" dxfId="1012" priority="342">
      <formula>D283&gt;$D$4</formula>
    </cfRule>
  </conditionalFormatting>
  <conditionalFormatting sqref="C284:F284">
    <cfRule type="expression" dxfId="1011" priority="335">
      <formula>C284&lt;=$D$5</formula>
    </cfRule>
    <cfRule type="expression" dxfId="1010" priority="336">
      <formula>AND(C284&gt;$D$5,C284&lt;=$D$6)</formula>
    </cfRule>
    <cfRule type="expression" dxfId="1009" priority="337">
      <formula>AND(C284&gt;$D$6,C284&lt;=$D$4)</formula>
    </cfRule>
    <cfRule type="expression" dxfId="1008" priority="338">
      <formula>C284&gt;$D$4</formula>
    </cfRule>
  </conditionalFormatting>
  <conditionalFormatting sqref="C284:F284">
    <cfRule type="expression" dxfId="1007" priority="331">
      <formula>C284&lt;=$D$5</formula>
    </cfRule>
    <cfRule type="expression" dxfId="1006" priority="332">
      <formula>AND(C284&gt;$D$5,C284&lt;=$D$6)</formula>
    </cfRule>
    <cfRule type="expression" dxfId="1005" priority="333">
      <formula>AND(C284&gt;$D$6,C284&lt;=$D$4)</formula>
    </cfRule>
    <cfRule type="expression" dxfId="1004" priority="334">
      <formula>C284&gt;$D$4</formula>
    </cfRule>
  </conditionalFormatting>
  <conditionalFormatting sqref="H284:I284">
    <cfRule type="expression" dxfId="1003" priority="327">
      <formula>H284&lt;=$D$5</formula>
    </cfRule>
    <cfRule type="expression" dxfId="1002" priority="328">
      <formula>AND(H284&gt;$D$5,H284&lt;=$D$6)</formula>
    </cfRule>
    <cfRule type="expression" dxfId="1001" priority="329">
      <formula>AND(H284&gt;$D$6,H284&lt;=$D$4)</formula>
    </cfRule>
    <cfRule type="expression" dxfId="1000" priority="330">
      <formula>H284&gt;$D$4</formula>
    </cfRule>
  </conditionalFormatting>
  <conditionalFormatting sqref="H284:I284">
    <cfRule type="expression" dxfId="999" priority="323">
      <formula>H284&lt;=$D$5</formula>
    </cfRule>
    <cfRule type="expression" dxfId="998" priority="324">
      <formula>AND(H284&gt;$D$5,H284&lt;=$D$6)</formula>
    </cfRule>
    <cfRule type="expression" dxfId="997" priority="325">
      <formula>AND(H284&gt;$D$6,H284&lt;=$D$4)</formula>
    </cfRule>
    <cfRule type="expression" dxfId="996" priority="326">
      <formula>H284&gt;$D$4</formula>
    </cfRule>
  </conditionalFormatting>
  <conditionalFormatting sqref="C285:D285">
    <cfRule type="expression" dxfId="995" priority="319">
      <formula>C285&lt;=$D$5</formula>
    </cfRule>
    <cfRule type="expression" dxfId="994" priority="320">
      <formula>AND(C285&gt;$D$5,C285&lt;=$D$6)</formula>
    </cfRule>
    <cfRule type="expression" dxfId="993" priority="321">
      <formula>AND(C285&gt;$D$6,C285&lt;=$D$4)</formula>
    </cfRule>
    <cfRule type="expression" dxfId="992" priority="322">
      <formula>C285&gt;$D$4</formula>
    </cfRule>
  </conditionalFormatting>
  <conditionalFormatting sqref="C285:D285">
    <cfRule type="expression" dxfId="991" priority="315">
      <formula>C285&lt;=$D$5</formula>
    </cfRule>
    <cfRule type="expression" dxfId="990" priority="316">
      <formula>AND(C285&gt;$D$5,C285&lt;=$D$6)</formula>
    </cfRule>
    <cfRule type="expression" dxfId="989" priority="317">
      <formula>AND(C285&gt;$D$6,C285&lt;=$D$4)</formula>
    </cfRule>
    <cfRule type="expression" dxfId="988" priority="318">
      <formula>C285&gt;$D$4</formula>
    </cfRule>
  </conditionalFormatting>
  <conditionalFormatting sqref="E285">
    <cfRule type="expression" dxfId="987" priority="311">
      <formula>E285&lt;=$D$5</formula>
    </cfRule>
    <cfRule type="expression" dxfId="986" priority="312">
      <formula>AND(E285&gt;$D$5,E285&lt;=$D$6)</formula>
    </cfRule>
    <cfRule type="expression" dxfId="985" priority="313">
      <formula>AND(E285&gt;$D$6,E285&lt;=$D$4)</formula>
    </cfRule>
    <cfRule type="expression" dxfId="984" priority="314">
      <formula>E285&gt;$D$4</formula>
    </cfRule>
  </conditionalFormatting>
  <conditionalFormatting sqref="E285">
    <cfRule type="expression" dxfId="983" priority="307">
      <formula>E285&lt;=$D$5</formula>
    </cfRule>
    <cfRule type="expression" dxfId="982" priority="308">
      <formula>AND(E285&gt;$D$5,E285&lt;=$D$6)</formula>
    </cfRule>
    <cfRule type="expression" dxfId="981" priority="309">
      <formula>AND(E285&gt;$D$6,E285&lt;=$D$4)</formula>
    </cfRule>
    <cfRule type="expression" dxfId="980" priority="310">
      <formula>E285&gt;$D$4</formula>
    </cfRule>
  </conditionalFormatting>
  <conditionalFormatting sqref="F285:I285">
    <cfRule type="expression" dxfId="979" priority="303">
      <formula>F285&lt;=$D$5</formula>
    </cfRule>
    <cfRule type="expression" dxfId="978" priority="304">
      <formula>AND(F285&gt;$D$5,F285&lt;=$D$6)</formula>
    </cfRule>
    <cfRule type="expression" dxfId="977" priority="305">
      <formula>AND(F285&gt;$D$6,F285&lt;=$D$4)</formula>
    </cfRule>
    <cfRule type="expression" dxfId="976" priority="306">
      <formula>F285&gt;$D$4</formula>
    </cfRule>
  </conditionalFormatting>
  <conditionalFormatting sqref="F285:I285">
    <cfRule type="expression" dxfId="975" priority="299">
      <formula>F285&lt;=$D$5</formula>
    </cfRule>
    <cfRule type="expression" dxfId="974" priority="300">
      <formula>AND(F285&gt;$D$5,F285&lt;=$D$6)</formula>
    </cfRule>
    <cfRule type="expression" dxfId="973" priority="301">
      <formula>AND(F285&gt;$D$6,F285&lt;=$D$4)</formula>
    </cfRule>
    <cfRule type="expression" dxfId="972" priority="302">
      <formula>F285&gt;$D$4</formula>
    </cfRule>
  </conditionalFormatting>
  <conditionalFormatting sqref="C286:G286">
    <cfRule type="expression" dxfId="971" priority="295">
      <formula>C286&lt;=$D$5</formula>
    </cfRule>
    <cfRule type="expression" dxfId="970" priority="296">
      <formula>AND(C286&gt;$D$5,C286&lt;=$D$6)</formula>
    </cfRule>
    <cfRule type="expression" dxfId="969" priority="297">
      <formula>AND(C286&gt;$D$6,C286&lt;=$D$4)</formula>
    </cfRule>
    <cfRule type="expression" dxfId="968" priority="298">
      <formula>C286&gt;$D$4</formula>
    </cfRule>
  </conditionalFormatting>
  <conditionalFormatting sqref="C286:G286">
    <cfRule type="expression" dxfId="967" priority="291">
      <formula>C286&lt;=$D$5</formula>
    </cfRule>
    <cfRule type="expression" dxfId="966" priority="292">
      <formula>AND(C286&gt;$D$5,C286&lt;=$D$6)</formula>
    </cfRule>
    <cfRule type="expression" dxfId="965" priority="293">
      <formula>AND(C286&gt;$D$6,C286&lt;=$D$4)</formula>
    </cfRule>
    <cfRule type="expression" dxfId="964" priority="294">
      <formula>C286&gt;$D$4</formula>
    </cfRule>
  </conditionalFormatting>
  <conditionalFormatting sqref="H286:I286">
    <cfRule type="expression" dxfId="963" priority="287">
      <formula>H286&lt;=$D$5</formula>
    </cfRule>
    <cfRule type="expression" dxfId="962" priority="288">
      <formula>AND(H286&gt;$D$5,H286&lt;=$D$6)</formula>
    </cfRule>
    <cfRule type="expression" dxfId="961" priority="289">
      <formula>AND(H286&gt;$D$6,H286&lt;=$D$4)</formula>
    </cfRule>
    <cfRule type="expression" dxfId="960" priority="290">
      <formula>H286&gt;$D$4</formula>
    </cfRule>
  </conditionalFormatting>
  <conditionalFormatting sqref="H286:I286">
    <cfRule type="expression" dxfId="959" priority="283">
      <formula>H286&lt;=$D$5</formula>
    </cfRule>
    <cfRule type="expression" dxfId="958" priority="284">
      <formula>AND(H286&gt;$D$5,H286&lt;=$D$6)</formula>
    </cfRule>
    <cfRule type="expression" dxfId="957" priority="285">
      <formula>AND(H286&gt;$D$6,H286&lt;=$D$4)</formula>
    </cfRule>
    <cfRule type="expression" dxfId="956" priority="286">
      <formula>H286&gt;$D$4</formula>
    </cfRule>
  </conditionalFormatting>
  <conditionalFormatting sqref="C287:D287">
    <cfRule type="expression" dxfId="955" priority="279">
      <formula>C287&lt;=$D$5</formula>
    </cfRule>
    <cfRule type="expression" dxfId="954" priority="280">
      <formula>AND(C287&gt;$D$5,C287&lt;=$D$6)</formula>
    </cfRule>
    <cfRule type="expression" dxfId="953" priority="281">
      <formula>AND(C287&gt;$D$6,C287&lt;=$D$4)</formula>
    </cfRule>
    <cfRule type="expression" dxfId="952" priority="282">
      <formula>C287&gt;$D$4</formula>
    </cfRule>
  </conditionalFormatting>
  <conditionalFormatting sqref="C287:D287">
    <cfRule type="expression" dxfId="951" priority="275">
      <formula>C287&lt;=$D$5</formula>
    </cfRule>
    <cfRule type="expression" dxfId="950" priority="276">
      <formula>AND(C287&gt;$D$5,C287&lt;=$D$6)</formula>
    </cfRule>
    <cfRule type="expression" dxfId="949" priority="277">
      <formula>AND(C287&gt;$D$6,C287&lt;=$D$4)</formula>
    </cfRule>
    <cfRule type="expression" dxfId="948" priority="278">
      <formula>C287&gt;$D$4</formula>
    </cfRule>
  </conditionalFormatting>
  <conditionalFormatting sqref="E287:I287">
    <cfRule type="expression" dxfId="947" priority="271">
      <formula>E287&lt;=$D$5</formula>
    </cfRule>
    <cfRule type="expression" dxfId="946" priority="272">
      <formula>AND(E287&gt;$D$5,E287&lt;=$D$6)</formula>
    </cfRule>
    <cfRule type="expression" dxfId="945" priority="273">
      <formula>AND(E287&gt;$D$6,E287&lt;=$D$4)</formula>
    </cfRule>
    <cfRule type="expression" dxfId="944" priority="274">
      <formula>E287&gt;$D$4</formula>
    </cfRule>
  </conditionalFormatting>
  <conditionalFormatting sqref="E287:I287">
    <cfRule type="expression" dxfId="943" priority="267">
      <formula>E287&lt;=$D$5</formula>
    </cfRule>
    <cfRule type="expression" dxfId="942" priority="268">
      <formula>AND(E287&gt;$D$5,E287&lt;=$D$6)</formula>
    </cfRule>
    <cfRule type="expression" dxfId="941" priority="269">
      <formula>AND(E287&gt;$D$6,E287&lt;=$D$4)</formula>
    </cfRule>
    <cfRule type="expression" dxfId="940" priority="270">
      <formula>E287&gt;$D$4</formula>
    </cfRule>
  </conditionalFormatting>
  <conditionalFormatting sqref="C288:I288">
    <cfRule type="expression" dxfId="939" priority="263">
      <formula>C288&lt;=$D$5</formula>
    </cfRule>
    <cfRule type="expression" dxfId="938" priority="264">
      <formula>AND(C288&gt;$D$5,C288&lt;=$D$6)</formula>
    </cfRule>
    <cfRule type="expression" dxfId="937" priority="265">
      <formula>AND(C288&gt;$D$6,C288&lt;=$D$4)</formula>
    </cfRule>
    <cfRule type="expression" dxfId="936" priority="266">
      <formula>C288&gt;$D$4</formula>
    </cfRule>
  </conditionalFormatting>
  <conditionalFormatting sqref="C288:I288">
    <cfRule type="expression" dxfId="935" priority="259">
      <formula>C288&lt;=$D$5</formula>
    </cfRule>
    <cfRule type="expression" dxfId="934" priority="260">
      <formula>AND(C288&gt;$D$5,C288&lt;=$D$6)</formula>
    </cfRule>
    <cfRule type="expression" dxfId="933" priority="261">
      <formula>AND(C288&gt;$D$6,C288&lt;=$D$4)</formula>
    </cfRule>
    <cfRule type="expression" dxfId="932" priority="262">
      <formula>C288&gt;$D$4</formula>
    </cfRule>
  </conditionalFormatting>
  <conditionalFormatting sqref="C289:G289">
    <cfRule type="expression" dxfId="931" priority="255">
      <formula>C289&lt;=$D$5</formula>
    </cfRule>
    <cfRule type="expression" dxfId="930" priority="256">
      <formula>AND(C289&gt;$D$5,C289&lt;=$D$6)</formula>
    </cfRule>
    <cfRule type="expression" dxfId="929" priority="257">
      <formula>AND(C289&gt;$D$6,C289&lt;=$D$4)</formula>
    </cfRule>
    <cfRule type="expression" dxfId="928" priority="258">
      <formula>C289&gt;$D$4</formula>
    </cfRule>
  </conditionalFormatting>
  <conditionalFormatting sqref="C289:G289">
    <cfRule type="expression" dxfId="927" priority="251">
      <formula>C289&lt;=$D$5</formula>
    </cfRule>
    <cfRule type="expression" dxfId="926" priority="252">
      <formula>AND(C289&gt;$D$5,C289&lt;=$D$6)</formula>
    </cfRule>
    <cfRule type="expression" dxfId="925" priority="253">
      <formula>AND(C289&gt;$D$6,C289&lt;=$D$4)</formula>
    </cfRule>
    <cfRule type="expression" dxfId="924" priority="254">
      <formula>C289&gt;$D$4</formula>
    </cfRule>
  </conditionalFormatting>
  <conditionalFormatting sqref="H289:I289">
    <cfRule type="expression" dxfId="923" priority="247">
      <formula>H289&lt;=$D$5</formula>
    </cfRule>
    <cfRule type="expression" dxfId="922" priority="248">
      <formula>AND(H289&gt;$D$5,H289&lt;=$D$6)</formula>
    </cfRule>
    <cfRule type="expression" dxfId="921" priority="249">
      <formula>AND(H289&gt;$D$6,H289&lt;=$D$4)</formula>
    </cfRule>
    <cfRule type="expression" dxfId="920" priority="250">
      <formula>H289&gt;$D$4</formula>
    </cfRule>
  </conditionalFormatting>
  <conditionalFormatting sqref="H289:I289">
    <cfRule type="expression" dxfId="919" priority="243">
      <formula>H289&lt;=$D$5</formula>
    </cfRule>
    <cfRule type="expression" dxfId="918" priority="244">
      <formula>AND(H289&gt;$D$5,H289&lt;=$D$6)</formula>
    </cfRule>
    <cfRule type="expression" dxfId="917" priority="245">
      <formula>AND(H289&gt;$D$6,H289&lt;=$D$4)</formula>
    </cfRule>
    <cfRule type="expression" dxfId="916" priority="246">
      <formula>H289&gt;$D$4</formula>
    </cfRule>
  </conditionalFormatting>
  <conditionalFormatting sqref="C289:E289">
    <cfRule type="expression" dxfId="915" priority="239">
      <formula>C289&lt;=$D$5</formula>
    </cfRule>
    <cfRule type="expression" dxfId="914" priority="240">
      <formula>AND(C289&gt;$D$5,C289&lt;=$D$6)</formula>
    </cfRule>
    <cfRule type="expression" dxfId="913" priority="241">
      <formula>AND(C289&gt;$D$6,C289&lt;=$D$4)</formula>
    </cfRule>
    <cfRule type="expression" dxfId="912" priority="242">
      <formula>C289&gt;$D$4</formula>
    </cfRule>
  </conditionalFormatting>
  <conditionalFormatting sqref="C289:E289">
    <cfRule type="expression" dxfId="911" priority="235">
      <formula>C289&lt;=$D$5</formula>
    </cfRule>
    <cfRule type="expression" dxfId="910" priority="236">
      <formula>AND(C289&gt;$D$5,C289&lt;=$D$6)</formula>
    </cfRule>
    <cfRule type="expression" dxfId="909" priority="237">
      <formula>AND(C289&gt;$D$6,C289&lt;=$D$4)</formula>
    </cfRule>
    <cfRule type="expression" dxfId="908" priority="238">
      <formula>C289&gt;$D$4</formula>
    </cfRule>
  </conditionalFormatting>
  <conditionalFormatting sqref="G289:I289">
    <cfRule type="expression" dxfId="907" priority="231">
      <formula>G289&lt;=$D$5</formula>
    </cfRule>
    <cfRule type="expression" dxfId="906" priority="232">
      <formula>AND(G289&gt;$D$5,G289&lt;=$D$6)</formula>
    </cfRule>
    <cfRule type="expression" dxfId="905" priority="233">
      <formula>AND(G289&gt;$D$6,G289&lt;=$D$4)</formula>
    </cfRule>
    <cfRule type="expression" dxfId="904" priority="234">
      <formula>G289&gt;$D$4</formula>
    </cfRule>
  </conditionalFormatting>
  <conditionalFormatting sqref="G289:I289">
    <cfRule type="expression" dxfId="903" priority="227">
      <formula>G289&lt;=$D$5</formula>
    </cfRule>
    <cfRule type="expression" dxfId="902" priority="228">
      <formula>AND(G289&gt;$D$5,G289&lt;=$D$6)</formula>
    </cfRule>
    <cfRule type="expression" dxfId="901" priority="229">
      <formula>AND(G289&gt;$D$6,G289&lt;=$D$4)</formula>
    </cfRule>
    <cfRule type="expression" dxfId="900" priority="230">
      <formula>G289&gt;$D$4</formula>
    </cfRule>
  </conditionalFormatting>
  <conditionalFormatting sqref="C290:I290">
    <cfRule type="expression" dxfId="899" priority="223">
      <formula>C290&lt;=$D$5</formula>
    </cfRule>
    <cfRule type="expression" dxfId="898" priority="224">
      <formula>AND(C290&gt;$D$5,C290&lt;=$D$6)</formula>
    </cfRule>
    <cfRule type="expression" dxfId="897" priority="225">
      <formula>AND(C290&gt;$D$6,C290&lt;=$D$4)</formula>
    </cfRule>
    <cfRule type="expression" dxfId="896" priority="226">
      <formula>C290&gt;$D$4</formula>
    </cfRule>
  </conditionalFormatting>
  <conditionalFormatting sqref="C290:I290">
    <cfRule type="expression" dxfId="895" priority="219">
      <formula>C290&lt;=$D$5</formula>
    </cfRule>
    <cfRule type="expression" dxfId="894" priority="220">
      <formula>AND(C290&gt;$D$5,C290&lt;=$D$6)</formula>
    </cfRule>
    <cfRule type="expression" dxfId="893" priority="221">
      <formula>AND(C290&gt;$D$6,C290&lt;=$D$4)</formula>
    </cfRule>
    <cfRule type="expression" dxfId="892" priority="222">
      <formula>C290&gt;$D$4</formula>
    </cfRule>
  </conditionalFormatting>
  <conditionalFormatting sqref="C291:I291">
    <cfRule type="expression" dxfId="891" priority="215">
      <formula>C291&lt;=$D$5</formula>
    </cfRule>
    <cfRule type="expression" dxfId="890" priority="216">
      <formula>AND(C291&gt;$D$5,C291&lt;=$D$6)</formula>
    </cfRule>
    <cfRule type="expression" dxfId="889" priority="217">
      <formula>AND(C291&gt;$D$6,C291&lt;=$D$4)</formula>
    </cfRule>
    <cfRule type="expression" dxfId="888" priority="218">
      <formula>C291&gt;$D$4</formula>
    </cfRule>
  </conditionalFormatting>
  <conditionalFormatting sqref="C291:I291">
    <cfRule type="expression" dxfId="887" priority="211">
      <formula>C291&lt;=$D$5</formula>
    </cfRule>
    <cfRule type="expression" dxfId="886" priority="212">
      <formula>AND(C291&gt;$D$5,C291&lt;=$D$6)</formula>
    </cfRule>
    <cfRule type="expression" dxfId="885" priority="213">
      <formula>AND(C291&gt;$D$6,C291&lt;=$D$4)</formula>
    </cfRule>
    <cfRule type="expression" dxfId="884" priority="214">
      <formula>C291&gt;$D$4</formula>
    </cfRule>
  </conditionalFormatting>
  <conditionalFormatting sqref="C292:I293">
    <cfRule type="expression" dxfId="883" priority="207">
      <formula>C292&lt;=$D$5</formula>
    </cfRule>
    <cfRule type="expression" dxfId="882" priority="208">
      <formula>AND(C292&gt;$D$5,C292&lt;=$D$6)</formula>
    </cfRule>
    <cfRule type="expression" dxfId="881" priority="209">
      <formula>AND(C292&gt;$D$6,C292&lt;=$D$4)</formula>
    </cfRule>
    <cfRule type="expression" dxfId="880" priority="210">
      <formula>C292&gt;$D$4</formula>
    </cfRule>
  </conditionalFormatting>
  <conditionalFormatting sqref="C292:I293">
    <cfRule type="expression" dxfId="879" priority="203">
      <formula>C292&lt;=$D$5</formula>
    </cfRule>
    <cfRule type="expression" dxfId="878" priority="204">
      <formula>AND(C292&gt;$D$5,C292&lt;=$D$6)</formula>
    </cfRule>
    <cfRule type="expression" dxfId="877" priority="205">
      <formula>AND(C292&gt;$D$6,C292&lt;=$D$4)</formula>
    </cfRule>
    <cfRule type="expression" dxfId="876" priority="206">
      <formula>C292&gt;$D$4</formula>
    </cfRule>
  </conditionalFormatting>
  <conditionalFormatting sqref="G294">
    <cfRule type="expression" dxfId="875" priority="199">
      <formula>G294&lt;=$D$5</formula>
    </cfRule>
    <cfRule type="expression" dxfId="874" priority="200">
      <formula>AND(G294&gt;$D$5,G294&lt;=$D$6)</formula>
    </cfRule>
    <cfRule type="expression" dxfId="873" priority="201">
      <formula>AND(G294&gt;$D$6,G294&lt;=$D$4)</formula>
    </cfRule>
    <cfRule type="expression" dxfId="872" priority="202">
      <formula>G294&gt;$D$4</formula>
    </cfRule>
  </conditionalFormatting>
  <conditionalFormatting sqref="G294">
    <cfRule type="expression" dxfId="871" priority="195">
      <formula>G294&lt;=$D$5</formula>
    </cfRule>
    <cfRule type="expression" dxfId="870" priority="196">
      <formula>AND(G294&gt;$D$5,G294&lt;=$D$6)</formula>
    </cfRule>
    <cfRule type="expression" dxfId="869" priority="197">
      <formula>AND(G294&gt;$D$6,G294&lt;=$D$4)</formula>
    </cfRule>
    <cfRule type="expression" dxfId="868" priority="198">
      <formula>G294&gt;$D$4</formula>
    </cfRule>
  </conditionalFormatting>
  <conditionalFormatting sqref="H294:I294 C294:F294">
    <cfRule type="expression" dxfId="867" priority="191">
      <formula>C294&lt;=$D$5</formula>
    </cfRule>
    <cfRule type="expression" dxfId="866" priority="192">
      <formula>AND(C294&gt;$D$5,C294&lt;=$D$6)</formula>
    </cfRule>
    <cfRule type="expression" dxfId="865" priority="193">
      <formula>AND(C294&gt;$D$6,C294&lt;=$D$4)</formula>
    </cfRule>
    <cfRule type="expression" dxfId="864" priority="194">
      <formula>C294&gt;$D$4</formula>
    </cfRule>
  </conditionalFormatting>
  <conditionalFormatting sqref="H294:I294 C294:F294">
    <cfRule type="expression" dxfId="863" priority="187">
      <formula>C294&lt;=$D$5</formula>
    </cfRule>
    <cfRule type="expression" dxfId="862" priority="188">
      <formula>AND(C294&gt;$D$5,C294&lt;=$D$6)</formula>
    </cfRule>
    <cfRule type="expression" dxfId="861" priority="189">
      <formula>AND(C294&gt;$D$6,C294&lt;=$D$4)</formula>
    </cfRule>
    <cfRule type="expression" dxfId="860" priority="190">
      <formula>C294&gt;$D$4</formula>
    </cfRule>
  </conditionalFormatting>
  <conditionalFormatting sqref="C295:I296">
    <cfRule type="expression" dxfId="859" priority="183">
      <formula>C295&lt;=$D$5</formula>
    </cfRule>
    <cfRule type="expression" dxfId="858" priority="184">
      <formula>AND(C295&gt;$D$5,C295&lt;=$D$6)</formula>
    </cfRule>
    <cfRule type="expression" dxfId="857" priority="185">
      <formula>AND(C295&gt;$D$6,C295&lt;=$D$4)</formula>
    </cfRule>
    <cfRule type="expression" dxfId="856" priority="186">
      <formula>C295&gt;$D$4</formula>
    </cfRule>
  </conditionalFormatting>
  <conditionalFormatting sqref="C295:I296">
    <cfRule type="expression" dxfId="855" priority="179">
      <formula>C295&lt;=$D$5</formula>
    </cfRule>
    <cfRule type="expression" dxfId="854" priority="180">
      <formula>AND(C295&gt;$D$5,C295&lt;=$D$6)</formula>
    </cfRule>
    <cfRule type="expression" dxfId="853" priority="181">
      <formula>AND(C295&gt;$D$6,C295&lt;=$D$4)</formula>
    </cfRule>
    <cfRule type="expression" dxfId="852" priority="182">
      <formula>C295&gt;$D$4</formula>
    </cfRule>
  </conditionalFormatting>
  <conditionalFormatting sqref="I297">
    <cfRule type="expression" dxfId="851" priority="175">
      <formula>I297&lt;=$D$5</formula>
    </cfRule>
    <cfRule type="expression" dxfId="850" priority="176">
      <formula>AND(I297&gt;$D$5,I297&lt;=$D$6)</formula>
    </cfRule>
    <cfRule type="expression" dxfId="849" priority="177">
      <formula>AND(I297&gt;$D$6,I297&lt;=$D$4)</formula>
    </cfRule>
    <cfRule type="expression" dxfId="848" priority="178">
      <formula>I297&gt;$D$4</formula>
    </cfRule>
  </conditionalFormatting>
  <conditionalFormatting sqref="I297">
    <cfRule type="expression" dxfId="847" priority="171">
      <formula>I297&lt;=$D$5</formula>
    </cfRule>
    <cfRule type="expression" dxfId="846" priority="172">
      <formula>AND(I297&gt;$D$5,I297&lt;=$D$6)</formula>
    </cfRule>
    <cfRule type="expression" dxfId="845" priority="173">
      <formula>AND(I297&gt;$D$6,I297&lt;=$D$4)</formula>
    </cfRule>
    <cfRule type="expression" dxfId="844" priority="174">
      <formula>I297&gt;$D$4</formula>
    </cfRule>
  </conditionalFormatting>
  <conditionalFormatting sqref="I298 C297:H298">
    <cfRule type="expression" dxfId="843" priority="167">
      <formula>C297&lt;=$D$5</formula>
    </cfRule>
    <cfRule type="expression" dxfId="842" priority="168">
      <formula>AND(C297&gt;$D$5,C297&lt;=$D$6)</formula>
    </cfRule>
    <cfRule type="expression" dxfId="841" priority="169">
      <formula>AND(C297&gt;$D$6,C297&lt;=$D$4)</formula>
    </cfRule>
    <cfRule type="expression" dxfId="840" priority="170">
      <formula>C297&gt;$D$4</formula>
    </cfRule>
  </conditionalFormatting>
  <conditionalFormatting sqref="I298 C297:H298">
    <cfRule type="expression" dxfId="839" priority="163">
      <formula>C297&lt;=$D$5</formula>
    </cfRule>
    <cfRule type="expression" dxfId="838" priority="164">
      <formula>AND(C297&gt;$D$5,C297&lt;=$D$6)</formula>
    </cfRule>
    <cfRule type="expression" dxfId="837" priority="165">
      <formula>AND(C297&gt;$D$6,C297&lt;=$D$4)</formula>
    </cfRule>
    <cfRule type="expression" dxfId="836" priority="166">
      <formula>C297&gt;$D$4</formula>
    </cfRule>
  </conditionalFormatting>
  <conditionalFormatting sqref="E299">
    <cfRule type="expression" dxfId="835" priority="159">
      <formula>E299&lt;=$D$5</formula>
    </cfRule>
    <cfRule type="expression" dxfId="834" priority="160">
      <formula>AND(E299&gt;$D$5,E299&lt;=$D$6)</formula>
    </cfRule>
    <cfRule type="expression" dxfId="833" priority="161">
      <formula>AND(E299&gt;$D$6,E299&lt;=$D$4)</formula>
    </cfRule>
    <cfRule type="expression" dxfId="832" priority="162">
      <formula>E299&gt;$D$4</formula>
    </cfRule>
  </conditionalFormatting>
  <conditionalFormatting sqref="C299:I309">
    <cfRule type="expression" dxfId="831" priority="155">
      <formula>C299&lt;=$D$5</formula>
    </cfRule>
    <cfRule type="expression" dxfId="830" priority="156">
      <formula>AND(C299&gt;$D$5,C299&lt;=$D$6)</formula>
    </cfRule>
    <cfRule type="expression" dxfId="829" priority="157">
      <formula>AND(C299&gt;$D$6,C299&lt;=$D$4)</formula>
    </cfRule>
    <cfRule type="expression" dxfId="828" priority="158">
      <formula>C299&gt;$D$4</formula>
    </cfRule>
  </conditionalFormatting>
  <conditionalFormatting sqref="C299:I309">
    <cfRule type="expression" dxfId="827" priority="151">
      <formula>C299&lt;=$D$5</formula>
    </cfRule>
    <cfRule type="expression" dxfId="826" priority="152">
      <formula>AND(C299&gt;$D$5,C299&lt;=$D$6)</formula>
    </cfRule>
    <cfRule type="expression" dxfId="825" priority="153">
      <formula>AND(C299&gt;$D$6,C299&lt;=$D$4)</formula>
    </cfRule>
    <cfRule type="expression" dxfId="824" priority="154">
      <formula>C299&gt;$D$4</formula>
    </cfRule>
  </conditionalFormatting>
  <conditionalFormatting sqref="C301:I301">
    <cfRule type="expression" dxfId="823" priority="147">
      <formula>C301&lt;=$D$5</formula>
    </cfRule>
    <cfRule type="expression" dxfId="822" priority="148">
      <formula>AND(C301&gt;$D$5,C301&lt;=$D$6)</formula>
    </cfRule>
    <cfRule type="expression" dxfId="821" priority="149">
      <formula>AND(C301&gt;$D$6,C301&lt;=$D$4)</formula>
    </cfRule>
    <cfRule type="expression" dxfId="820" priority="150">
      <formula>C301&gt;$D$4</formula>
    </cfRule>
  </conditionalFormatting>
  <conditionalFormatting sqref="C301:I301">
    <cfRule type="expression" dxfId="819" priority="143">
      <formula>C301&lt;=$D$5</formula>
    </cfRule>
    <cfRule type="expression" dxfId="818" priority="144">
      <formula>AND(C301&gt;$D$5,C301&lt;=$D$6)</formula>
    </cfRule>
    <cfRule type="expression" dxfId="817" priority="145">
      <formula>AND(C301&gt;$D$6,C301&lt;=$D$4)</formula>
    </cfRule>
    <cfRule type="expression" dxfId="816" priority="146">
      <formula>C301&gt;$D$4</formula>
    </cfRule>
  </conditionalFormatting>
  <conditionalFormatting sqref="C302:I302">
    <cfRule type="expression" dxfId="815" priority="139">
      <formula>C302&lt;=$D$5</formula>
    </cfRule>
    <cfRule type="expression" dxfId="814" priority="140">
      <formula>AND(C302&gt;$D$5,C302&lt;=$D$6)</formula>
    </cfRule>
    <cfRule type="expression" dxfId="813" priority="141">
      <formula>AND(C302&gt;$D$6,C302&lt;=$D$4)</formula>
    </cfRule>
    <cfRule type="expression" dxfId="812" priority="142">
      <formula>C302&gt;$D$4</formula>
    </cfRule>
  </conditionalFormatting>
  <conditionalFormatting sqref="C302:I302">
    <cfRule type="expression" dxfId="811" priority="135">
      <formula>C302&lt;=$D$5</formula>
    </cfRule>
    <cfRule type="expression" dxfId="810" priority="136">
      <formula>AND(C302&gt;$D$5,C302&lt;=$D$6)</formula>
    </cfRule>
    <cfRule type="expression" dxfId="809" priority="137">
      <formula>AND(C302&gt;$D$6,C302&lt;=$D$4)</formula>
    </cfRule>
    <cfRule type="expression" dxfId="808" priority="138">
      <formula>C302&gt;$D$4</formula>
    </cfRule>
  </conditionalFormatting>
  <conditionalFormatting sqref="H303">
    <cfRule type="expression" dxfId="807" priority="131">
      <formula>H303&lt;=$D$5</formula>
    </cfRule>
    <cfRule type="expression" dxfId="806" priority="132">
      <formula>AND(H303&gt;$D$5,H303&lt;=$D$6)</formula>
    </cfRule>
    <cfRule type="expression" dxfId="805" priority="133">
      <formula>AND(H303&gt;$D$6,H303&lt;=$D$4)</formula>
    </cfRule>
    <cfRule type="expression" dxfId="804" priority="134">
      <formula>H303&gt;$D$4</formula>
    </cfRule>
  </conditionalFormatting>
  <conditionalFormatting sqref="H303">
    <cfRule type="expression" dxfId="803" priority="127">
      <formula>H303&lt;=$D$5</formula>
    </cfRule>
    <cfRule type="expression" dxfId="802" priority="128">
      <formula>AND(H303&gt;$D$5,H303&lt;=$D$6)</formula>
    </cfRule>
    <cfRule type="expression" dxfId="801" priority="129">
      <formula>AND(H303&gt;$D$6,H303&lt;=$D$4)</formula>
    </cfRule>
    <cfRule type="expression" dxfId="800" priority="130">
      <formula>H303&gt;$D$4</formula>
    </cfRule>
  </conditionalFormatting>
  <conditionalFormatting sqref="C305:I305 C304:H304 C303:G303 I303:I304">
    <cfRule type="expression" dxfId="799" priority="123">
      <formula>C303&lt;=$D$5</formula>
    </cfRule>
    <cfRule type="expression" dxfId="798" priority="124">
      <formula>AND(C303&gt;$D$5,C303&lt;=$D$6)</formula>
    </cfRule>
    <cfRule type="expression" dxfId="797" priority="125">
      <formula>AND(C303&gt;$D$6,C303&lt;=$D$4)</formula>
    </cfRule>
    <cfRule type="expression" dxfId="796" priority="126">
      <formula>C303&gt;$D$4</formula>
    </cfRule>
  </conditionalFormatting>
  <conditionalFormatting sqref="C305:I305 C304:H304 C303:G303 I303:I304">
    <cfRule type="expression" dxfId="795" priority="119">
      <formula>C303&lt;=$D$5</formula>
    </cfRule>
    <cfRule type="expression" dxfId="794" priority="120">
      <formula>AND(C303&gt;$D$5,C303&lt;=$D$6)</formula>
    </cfRule>
    <cfRule type="expression" dxfId="793" priority="121">
      <formula>AND(C303&gt;$D$6,C303&lt;=$D$4)</formula>
    </cfRule>
    <cfRule type="expression" dxfId="792" priority="122">
      <formula>C303&gt;$D$4</formula>
    </cfRule>
  </conditionalFormatting>
  <conditionalFormatting sqref="C306:I308">
    <cfRule type="expression" dxfId="791" priority="115">
      <formula>C306&lt;=$D$5</formula>
    </cfRule>
    <cfRule type="expression" dxfId="790" priority="116">
      <formula>AND(C306&gt;$D$5,C306&lt;=$D$6)</formula>
    </cfRule>
    <cfRule type="expression" dxfId="789" priority="117">
      <formula>AND(C306&gt;$D$6,C306&lt;=$D$4)</formula>
    </cfRule>
    <cfRule type="expression" dxfId="788" priority="118">
      <formula>C306&gt;$D$4</formula>
    </cfRule>
  </conditionalFormatting>
  <conditionalFormatting sqref="C306:I308">
    <cfRule type="expression" dxfId="787" priority="111">
      <formula>C306&lt;=$D$5</formula>
    </cfRule>
    <cfRule type="expression" dxfId="786" priority="112">
      <formula>AND(C306&gt;$D$5,C306&lt;=$D$6)</formula>
    </cfRule>
    <cfRule type="expression" dxfId="785" priority="113">
      <formula>AND(C306&gt;$D$6,C306&lt;=$D$4)</formula>
    </cfRule>
    <cfRule type="expression" dxfId="784" priority="114">
      <formula>C306&gt;$D$4</formula>
    </cfRule>
  </conditionalFormatting>
  <conditionalFormatting sqref="H309">
    <cfRule type="expression" dxfId="783" priority="107">
      <formula>H309&lt;=$D$5</formula>
    </cfRule>
    <cfRule type="expression" dxfId="782" priority="108">
      <formula>AND(H309&gt;$D$5,H309&lt;=$D$6)</formula>
    </cfRule>
    <cfRule type="expression" dxfId="781" priority="109">
      <formula>AND(H309&gt;$D$6,H309&lt;=$D$4)</formula>
    </cfRule>
    <cfRule type="expression" dxfId="780" priority="110">
      <formula>H309&gt;$D$4</formula>
    </cfRule>
  </conditionalFormatting>
  <conditionalFormatting sqref="H309">
    <cfRule type="expression" dxfId="779" priority="103">
      <formula>H309&lt;=$D$5</formula>
    </cfRule>
    <cfRule type="expression" dxfId="778" priority="104">
      <formula>AND(H309&gt;$D$5,H309&lt;=$D$6)</formula>
    </cfRule>
    <cfRule type="expression" dxfId="777" priority="105">
      <formula>AND(H309&gt;$D$6,H309&lt;=$D$4)</formula>
    </cfRule>
    <cfRule type="expression" dxfId="776" priority="106">
      <formula>H309&gt;$D$4</formula>
    </cfRule>
  </conditionalFormatting>
  <conditionalFormatting sqref="C309:I309">
    <cfRule type="expression" dxfId="775" priority="99">
      <formula>C309&lt;=$D$5</formula>
    </cfRule>
    <cfRule type="expression" dxfId="774" priority="100">
      <formula>AND(C309&gt;$D$5,C309&lt;=$D$6)</formula>
    </cfRule>
    <cfRule type="expression" dxfId="773" priority="101">
      <formula>AND(C309&gt;$D$6,C309&lt;=$D$4)</formula>
    </cfRule>
    <cfRule type="expression" dxfId="772" priority="102">
      <formula>C309&gt;$D$4</formula>
    </cfRule>
  </conditionalFormatting>
  <conditionalFormatting sqref="C309:I309">
    <cfRule type="expression" dxfId="771" priority="95">
      <formula>C309&lt;=$D$5</formula>
    </cfRule>
    <cfRule type="expression" dxfId="770" priority="96">
      <formula>AND(C309&gt;$D$5,C309&lt;=$D$6)</formula>
    </cfRule>
    <cfRule type="expression" dxfId="769" priority="97">
      <formula>AND(C309&gt;$D$6,C309&lt;=$D$4)</formula>
    </cfRule>
    <cfRule type="expression" dxfId="768" priority="98">
      <formula>C309&gt;$D$4</formula>
    </cfRule>
  </conditionalFormatting>
  <conditionalFormatting sqref="C22:I29">
    <cfRule type="cellIs" dxfId="767" priority="75" operator="greaterThanOrEqual">
      <formula>$D$6</formula>
    </cfRule>
    <cfRule type="cellIs" dxfId="766" priority="76" operator="lessThan">
      <formula>$D$6</formula>
    </cfRule>
  </conditionalFormatting>
  <conditionalFormatting sqref="C22:I29">
    <cfRule type="cellIs" dxfId="765" priority="73" operator="greaterThanOrEqual">
      <formula>$D$6</formula>
    </cfRule>
    <cfRule type="cellIs" dxfId="764" priority="74" operator="lessThan">
      <formula>$D$6</formula>
    </cfRule>
  </conditionalFormatting>
  <conditionalFormatting sqref="C30:I31">
    <cfRule type="expression" dxfId="763" priority="69">
      <formula>C30&lt;=$D$5</formula>
    </cfRule>
    <cfRule type="expression" dxfId="762" priority="70">
      <formula>AND(C30&gt;$D$5,C30&lt;=$D$6)</formula>
    </cfRule>
    <cfRule type="expression" dxfId="761" priority="71">
      <formula>AND(C30&gt;$D$6,C30&lt;=$D$4)</formula>
    </cfRule>
    <cfRule type="expression" dxfId="760" priority="72">
      <formula>C30&gt;$D$4</formula>
    </cfRule>
  </conditionalFormatting>
  <conditionalFormatting sqref="C30:I31">
    <cfRule type="expression" dxfId="759" priority="65">
      <formula>C30&lt;=$D$5</formula>
    </cfRule>
    <cfRule type="expression" dxfId="758" priority="66">
      <formula>AND(C30&gt;$D$5,C30&lt;=$D$6)</formula>
    </cfRule>
    <cfRule type="expression" dxfId="757" priority="67">
      <formula>AND(C30&gt;$D$6,C30&lt;=$D$4)</formula>
    </cfRule>
    <cfRule type="expression" dxfId="756" priority="68">
      <formula>C30&gt;$D$4</formula>
    </cfRule>
  </conditionalFormatting>
  <conditionalFormatting sqref="C32:I32">
    <cfRule type="expression" dxfId="755" priority="61">
      <formula>C32&lt;=$D$5</formula>
    </cfRule>
    <cfRule type="expression" dxfId="754" priority="62">
      <formula>AND(C32&gt;$D$5,C32&lt;=$D$6)</formula>
    </cfRule>
    <cfRule type="expression" dxfId="753" priority="63">
      <formula>AND(C32&gt;$D$6,C32&lt;=$D$4)</formula>
    </cfRule>
    <cfRule type="expression" dxfId="752" priority="64">
      <formula>C32&gt;$D$4</formula>
    </cfRule>
  </conditionalFormatting>
  <conditionalFormatting sqref="C32:I32">
    <cfRule type="expression" dxfId="751" priority="57">
      <formula>C32&lt;=$D$5</formula>
    </cfRule>
    <cfRule type="expression" dxfId="750" priority="58">
      <formula>AND(C32&gt;$D$5,C32&lt;=$D$6)</formula>
    </cfRule>
    <cfRule type="expression" dxfId="749" priority="59">
      <formula>AND(C32&gt;$D$6,C32&lt;=$D$4)</formula>
    </cfRule>
    <cfRule type="expression" dxfId="748" priority="60">
      <formula>C32&gt;$D$4</formula>
    </cfRule>
  </conditionalFormatting>
  <conditionalFormatting sqref="C33:I37">
    <cfRule type="expression" dxfId="747" priority="53">
      <formula>C33&lt;=$D$5</formula>
    </cfRule>
    <cfRule type="expression" dxfId="746" priority="54">
      <formula>AND(C33&gt;$D$5,C33&lt;=$D$6)</formula>
    </cfRule>
    <cfRule type="expression" dxfId="745" priority="55">
      <formula>AND(C33&gt;$D$6,C33&lt;=$D$4)</formula>
    </cfRule>
    <cfRule type="expression" dxfId="744" priority="56">
      <formula>C33&gt;$D$4</formula>
    </cfRule>
  </conditionalFormatting>
  <conditionalFormatting sqref="C33:I37">
    <cfRule type="expression" dxfId="743" priority="49">
      <formula>C33&lt;=$D$5</formula>
    </cfRule>
    <cfRule type="expression" dxfId="742" priority="50">
      <formula>AND(C33&gt;$D$5,C33&lt;=$D$6)</formula>
    </cfRule>
    <cfRule type="expression" dxfId="741" priority="51">
      <formula>AND(C33&gt;$D$6,C33&lt;=$D$4)</formula>
    </cfRule>
    <cfRule type="expression" dxfId="740" priority="52">
      <formula>C33&gt;$D$4</formula>
    </cfRule>
  </conditionalFormatting>
  <conditionalFormatting sqref="C38:I38">
    <cfRule type="expression" dxfId="739" priority="45">
      <formula>C38&lt;=$D$5</formula>
    </cfRule>
    <cfRule type="expression" dxfId="738" priority="46">
      <formula>AND(C38&gt;$D$5,C38&lt;=$D$6)</formula>
    </cfRule>
    <cfRule type="expression" dxfId="737" priority="47">
      <formula>AND(C38&gt;$D$6,C38&lt;=$D$4)</formula>
    </cfRule>
    <cfRule type="expression" dxfId="736" priority="48">
      <formula>C38&gt;$D$4</formula>
    </cfRule>
  </conditionalFormatting>
  <conditionalFormatting sqref="C38:I38">
    <cfRule type="expression" dxfId="735" priority="41">
      <formula>C38&lt;=$D$5</formula>
    </cfRule>
    <cfRule type="expression" dxfId="734" priority="42">
      <formula>AND(C38&gt;$D$5,C38&lt;=$D$6)</formula>
    </cfRule>
    <cfRule type="expression" dxfId="733" priority="43">
      <formula>AND(C38&gt;$D$6,C38&lt;=$D$4)</formula>
    </cfRule>
    <cfRule type="expression" dxfId="732" priority="44">
      <formula>C38&gt;$D$4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020025.04/02&amp;"Arial,Regular" &amp;R&amp;12Page &amp;P / &amp;N</oddFooter>
  </headerFooter>
  <rowBreaks count="2" manualBreakCount="2">
    <brk id="352" max="8" man="1"/>
    <brk id="390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93" operator="greaterThanOrEqual" id="{E49ED8BB-41BA-4743-AEA7-098CB80FCB6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4" operator="lessThan" id="{12EAB3A5-43A5-4E43-B5CE-0398626185D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C39:I39</xm:sqref>
        </x14:conditionalFormatting>
        <x14:conditionalFormatting xmlns:xm="http://schemas.microsoft.com/office/excel/2006/main">
          <x14:cfRule type="cellIs" priority="91" operator="greaterThanOrEqual" id="{023D70B1-3227-44E5-9B9B-E9C99AADFAA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2" operator="lessThan" id="{89DD6D6B-2A09-48AC-BC72-C58D2589BA5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C40:I40</xm:sqref>
        </x14:conditionalFormatting>
        <x14:conditionalFormatting xmlns:xm="http://schemas.microsoft.com/office/excel/2006/main">
          <x14:cfRule type="cellIs" priority="89" operator="greaterThanOrEqual" id="{E3B7F57A-43A3-422A-BAE6-2145261CFE8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90" operator="lessThan" id="{106D977C-5221-4E61-9D05-E16FF7ACAE6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C41:I41</xm:sqref>
        </x14:conditionalFormatting>
        <x14:conditionalFormatting xmlns:xm="http://schemas.microsoft.com/office/excel/2006/main">
          <x14:cfRule type="cellIs" priority="87" operator="greaterThanOrEqual" id="{3423D1C4-C73D-44D0-88D3-227BCDC24A8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8" operator="lessThan" id="{B90BDC91-D7D8-4F77-8D85-EF426E8D53C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C42:I43</xm:sqref>
        </x14:conditionalFormatting>
        <x14:conditionalFormatting xmlns:xm="http://schemas.microsoft.com/office/excel/2006/main">
          <x14:cfRule type="cellIs" priority="85" operator="greaterThanOrEqual" id="{58AF0715-7F74-48BA-BAFF-A17A6DAEA9E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6" operator="lessThan" id="{ED37ABCC-A5C3-49F7-89EF-902873F157B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C44:I44</xm:sqref>
        </x14:conditionalFormatting>
        <x14:conditionalFormatting xmlns:xm="http://schemas.microsoft.com/office/excel/2006/main">
          <x14:cfRule type="cellIs" priority="83" operator="greaterThanOrEqual" id="{FEAE8BD9-6085-4C6D-9876-E96F653613F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4" operator="lessThan" id="{04D48D04-27FF-46EC-9097-E253D8CEA69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C45:I45</xm:sqref>
        </x14:conditionalFormatting>
        <x14:conditionalFormatting xmlns:xm="http://schemas.microsoft.com/office/excel/2006/main">
          <x14:cfRule type="cellIs" priority="81" operator="greaterThanOrEqual" id="{9563D0AC-0CFB-4BA2-9F7F-503D755DE7B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2" operator="lessThan" id="{2F7E2C65-6621-4D2A-8ADD-DA4FE4B9375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C46:I47</xm:sqref>
        </x14:conditionalFormatting>
        <x14:conditionalFormatting xmlns:xm="http://schemas.microsoft.com/office/excel/2006/main">
          <x14:cfRule type="cellIs" priority="79" operator="greaterThanOrEqual" id="{2D5E8271-EBD3-4711-9EC9-63DF7431B2F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0" operator="lessThan" id="{5944182C-345C-4BE2-9617-A34150860EA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C48:I48</xm:sqref>
        </x14:conditionalFormatting>
        <x14:conditionalFormatting xmlns:xm="http://schemas.microsoft.com/office/excel/2006/main">
          <x14:cfRule type="cellIs" priority="77" operator="greaterThanOrEqual" id="{7D9DAB07-C70D-4BE4-A215-065CBED4BB6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78" operator="lessThan" id="{E37A2533-6425-4EE8-BC10-973AED769EA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C49:I49</xm:sqref>
        </x14:conditionalFormatting>
        <x14:conditionalFormatting xmlns:xm="http://schemas.microsoft.com/office/excel/2006/main">
          <x14:cfRule type="cellIs" priority="39" operator="greaterThanOrEqual" id="{F2BB56D4-8F5C-402F-98D3-EBB06C0380E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0" operator="lessThan" id="{A1E141E8-D119-4458-9975-15AD07CA50B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C50:I63</xm:sqref>
        </x14:conditionalFormatting>
        <x14:conditionalFormatting xmlns:xm="http://schemas.microsoft.com/office/excel/2006/main">
          <x14:cfRule type="cellIs" priority="37" operator="greaterThanOrEqual" id="{034595DB-2DE6-41E0-ADDC-AFC6A1C6D44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8" operator="lessThan" id="{55A01A5B-FE90-4485-9E72-85D0DACC762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C64:I64</xm:sqref>
        </x14:conditionalFormatting>
        <x14:conditionalFormatting xmlns:xm="http://schemas.microsoft.com/office/excel/2006/main">
          <x14:cfRule type="cellIs" priority="35" operator="greaterThanOrEqual" id="{1D682E61-A940-4961-B224-128C57CC156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6" operator="lessThan" id="{E2A5C78B-97BD-4948-BF23-A61D8239EDB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C65:I65</xm:sqref>
        </x14:conditionalFormatting>
        <x14:conditionalFormatting xmlns:xm="http://schemas.microsoft.com/office/excel/2006/main">
          <x14:cfRule type="cellIs" priority="33" operator="greaterThanOrEqual" id="{362C5985-723C-4DBB-B0C1-D3BA79A7E3A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4" operator="lessThan" id="{A942B35F-6A0B-4BBC-9751-BAF816A37A9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C66:I66</xm:sqref>
        </x14:conditionalFormatting>
        <x14:conditionalFormatting xmlns:xm="http://schemas.microsoft.com/office/excel/2006/main">
          <x14:cfRule type="cellIs" priority="31" operator="greaterThanOrEqual" id="{6F03A5B1-8D01-41D9-9100-CB82A5515B4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2" operator="lessThan" id="{8586A09C-BDF0-44A7-B020-7B80AA8D11B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C67:I67</xm:sqref>
        </x14:conditionalFormatting>
        <x14:conditionalFormatting xmlns:xm="http://schemas.microsoft.com/office/excel/2006/main">
          <x14:cfRule type="cellIs" priority="29" operator="greaterThanOrEqual" id="{044D2F27-D199-4CDA-8A79-8A0590E1A03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0" operator="lessThan" id="{CF4FC91C-6AD7-49F5-944E-18CFED20A44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C68:I68</xm:sqref>
        </x14:conditionalFormatting>
        <x14:conditionalFormatting xmlns:xm="http://schemas.microsoft.com/office/excel/2006/main">
          <x14:cfRule type="cellIs" priority="27" operator="greaterThanOrEqual" id="{A906B68B-C0C6-4031-A1C6-3B576459BFE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8" operator="lessThan" id="{58B60545-5297-4DB8-B878-B303A8E1161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C69:I69</xm:sqref>
        </x14:conditionalFormatting>
        <x14:conditionalFormatting xmlns:xm="http://schemas.microsoft.com/office/excel/2006/main">
          <x14:cfRule type="cellIs" priority="25" operator="greaterThanOrEqual" id="{81DA9E61-22DA-4721-BD0C-C925E0E3A7F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6" operator="lessThan" id="{237CDC2D-F909-4978-9794-A09DE06861A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C70:I70</xm:sqref>
        </x14:conditionalFormatting>
        <x14:conditionalFormatting xmlns:xm="http://schemas.microsoft.com/office/excel/2006/main">
          <x14:cfRule type="cellIs" priority="23" operator="greaterThanOrEqual" id="{83B6B90B-E81D-4691-914C-E0104EBEEC7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4" operator="lessThan" id="{C97F158A-AE20-495D-8CF7-20DC696D18F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C71:I71</xm:sqref>
        </x14:conditionalFormatting>
        <x14:conditionalFormatting xmlns:xm="http://schemas.microsoft.com/office/excel/2006/main">
          <x14:cfRule type="cellIs" priority="21" operator="greaterThanOrEqual" id="{3D76A6AA-F64B-4FBF-B315-5CA5CAF1298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2" operator="lessThan" id="{50BA2BE4-AE13-42D7-AD42-D00ABEE08AE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C72:I72</xm:sqref>
        </x14:conditionalFormatting>
        <x14:conditionalFormatting xmlns:xm="http://schemas.microsoft.com/office/excel/2006/main">
          <x14:cfRule type="cellIs" priority="19" operator="greaterThanOrEqual" id="{22E3CA4E-C554-47AB-B469-AE0E1F7CA6E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0" operator="lessThan" id="{514890A4-0F4D-4136-8447-0E2EBC8D8FE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C73:I73</xm:sqref>
        </x14:conditionalFormatting>
        <x14:conditionalFormatting xmlns:xm="http://schemas.microsoft.com/office/excel/2006/main">
          <x14:cfRule type="cellIs" priority="17" operator="greaterThanOrEqual" id="{B2C57B21-A8B2-43EF-91AF-BD4C0B9EEF9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lessThan" id="{3E31E861-69D2-4533-971A-E5D6CF55C0C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C74:I74</xm:sqref>
        </x14:conditionalFormatting>
        <x14:conditionalFormatting xmlns:xm="http://schemas.microsoft.com/office/excel/2006/main">
          <x14:cfRule type="cellIs" priority="15" operator="greaterThanOrEqual" id="{CBA163B9-1276-430F-B4ED-513AB87F123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6" operator="lessThan" id="{C4D4E0D2-CFF7-4B58-BE15-F1E5A5B4051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C75:I75</xm:sqref>
        </x14:conditionalFormatting>
        <x14:conditionalFormatting xmlns:xm="http://schemas.microsoft.com/office/excel/2006/main">
          <x14:cfRule type="cellIs" priority="13" operator="greaterThanOrEqual" id="{71B06550-17BD-4507-99BC-9A0355EB382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4" operator="lessThan" id="{60D555CB-24F3-4703-9155-E7D73E8C49A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C76:I76</xm:sqref>
        </x14:conditionalFormatting>
        <x14:conditionalFormatting xmlns:xm="http://schemas.microsoft.com/office/excel/2006/main">
          <x14:cfRule type="cellIs" priority="11" operator="greaterThanOrEqual" id="{F04A98AF-DD74-4DFF-AE1C-38637DDFF7B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" operator="lessThan" id="{1B9F3AD3-EAE1-48D4-A39B-A0A5594CAFC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C77:I77</xm:sqref>
        </x14:conditionalFormatting>
        <x14:conditionalFormatting xmlns:xm="http://schemas.microsoft.com/office/excel/2006/main">
          <x14:cfRule type="cellIs" priority="9" operator="greaterThanOrEqual" id="{E248AEC8-CEF4-4B12-9C7E-42FBBCE3C95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lessThan" id="{2CE5A6BE-60F0-427B-B1AF-B6E92D0A73D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C78:I78</xm:sqref>
        </x14:conditionalFormatting>
        <x14:conditionalFormatting xmlns:xm="http://schemas.microsoft.com/office/excel/2006/main">
          <x14:cfRule type="cellIs" priority="7" operator="greaterThanOrEqual" id="{04726B59-64C2-412A-B323-4DEB62B9AC6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B6C52BED-13C0-4ABD-B5BA-7A7C025D689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C79:I79</xm:sqref>
        </x14:conditionalFormatting>
        <x14:conditionalFormatting xmlns:xm="http://schemas.microsoft.com/office/excel/2006/main">
          <x14:cfRule type="cellIs" priority="5" operator="greaterThanOrEqual" id="{7928A47E-92F7-4538-929B-C3596B9C81F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021447B6-2C6E-4879-9A4C-BB02A0D3436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C80:I80</xm:sqref>
        </x14:conditionalFormatting>
        <x14:conditionalFormatting xmlns:xm="http://schemas.microsoft.com/office/excel/2006/main">
          <x14:cfRule type="cellIs" priority="3" operator="greaterThanOrEqual" id="{EA8A4A11-6569-4283-BB49-45856B959C9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1185F6D4-0C00-42D6-95D3-CEC00571F0C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C81:I81</xm:sqref>
        </x14:conditionalFormatting>
        <x14:conditionalFormatting xmlns:xm="http://schemas.microsoft.com/office/excel/2006/main">
          <x14:cfRule type="cellIs" priority="1" operator="greaterThanOrEqual" id="{A092226F-362D-4CE3-ADC8-31205AB65CB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62E4BE52-D29B-4F57-B950-F8F08758AC7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C82:I83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26"/>
  <sheetViews>
    <sheetView view="pageBreakPreview" zoomScale="80" zoomScaleNormal="100" zoomScaleSheetLayoutView="80" workbookViewId="0">
      <selection activeCell="F6" sqref="F6:G6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23" s="4" customFormat="1" ht="33.75" customHeight="1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23" s="4" customFormat="1" ht="30.75" customHeight="1" x14ac:dyDescent="0.2">
      <c r="A2" s="151" t="s">
        <v>56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23" s="4" customFormat="1" ht="12.75" customHeight="1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23" s="4" customFormat="1" ht="27" customHeigh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23" s="4" customFormat="1" ht="27" customHeight="1" x14ac:dyDescent="0.2">
      <c r="A5" s="139" t="s">
        <v>3</v>
      </c>
      <c r="B5" s="140"/>
      <c r="C5" s="162" t="s">
        <v>24</v>
      </c>
      <c r="D5" s="163"/>
      <c r="E5" s="110" t="s">
        <v>0</v>
      </c>
      <c r="F5" s="153" t="str">
        <f>[3]Cuong!F5</f>
        <v>01/04/19 - 30/06/19</v>
      </c>
      <c r="G5" s="153"/>
      <c r="H5" s="64"/>
      <c r="I5" s="64"/>
      <c r="J5" s="9"/>
      <c r="K5" s="3"/>
      <c r="L5" s="3"/>
      <c r="M5" s="3"/>
    </row>
    <row r="6" spans="1:23" s="4" customFormat="1" ht="27" customHeight="1" x14ac:dyDescent="0.2">
      <c r="A6" s="145" t="s">
        <v>14</v>
      </c>
      <c r="B6" s="146"/>
      <c r="C6" s="160" t="s">
        <v>132</v>
      </c>
      <c r="D6" s="161"/>
      <c r="E6" s="110" t="s">
        <v>6</v>
      </c>
      <c r="F6" s="156">
        <v>902</v>
      </c>
      <c r="G6" s="157"/>
      <c r="H6" s="65"/>
      <c r="I6" s="65"/>
      <c r="J6" s="7"/>
      <c r="K6" s="3"/>
      <c r="L6" s="3"/>
      <c r="M6" s="3"/>
    </row>
    <row r="7" spans="1:23" s="4" customFormat="1" ht="27" customHeight="1" x14ac:dyDescent="0.2">
      <c r="A7" s="139" t="s">
        <v>4</v>
      </c>
      <c r="B7" s="140"/>
      <c r="C7" s="162" t="s">
        <v>20</v>
      </c>
      <c r="D7" s="163"/>
      <c r="E7" s="110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23" s="4" customFormat="1" ht="27" customHeight="1" x14ac:dyDescent="0.2">
      <c r="A8" s="149" t="s">
        <v>5</v>
      </c>
      <c r="B8" s="149"/>
      <c r="C8" s="162" t="s">
        <v>19</v>
      </c>
      <c r="D8" s="163"/>
      <c r="E8" s="110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23" s="4" customFormat="1" ht="27" customHeight="1" x14ac:dyDescent="0.2">
      <c r="A9" s="139" t="s">
        <v>78</v>
      </c>
      <c r="B9" s="140"/>
      <c r="C9" s="154">
        <f>[3]Cuong!C9</f>
        <v>1</v>
      </c>
      <c r="D9" s="155"/>
      <c r="E9" s="110" t="s">
        <v>79</v>
      </c>
      <c r="F9" s="154">
        <f>[3]Cuong!F9</f>
        <v>3</v>
      </c>
      <c r="G9" s="155"/>
      <c r="H9" s="67"/>
      <c r="I9" s="67"/>
      <c r="J9" s="3"/>
      <c r="K9" s="3"/>
      <c r="L9" s="3"/>
    </row>
    <row r="10" spans="1:23" s="4" customFormat="1" ht="11.25" customHeight="1" x14ac:dyDescent="0.2">
      <c r="A10" s="142"/>
      <c r="B10" s="142"/>
      <c r="C10" s="142"/>
      <c r="D10" s="142"/>
      <c r="E10" s="142"/>
      <c r="F10" s="142"/>
      <c r="G10" s="142"/>
      <c r="H10" s="111"/>
      <c r="I10" s="111"/>
      <c r="J10" s="3"/>
      <c r="K10" s="3"/>
      <c r="L10" s="3"/>
      <c r="M10" s="3"/>
    </row>
    <row r="11" spans="1:23" s="3" customFormat="1" ht="23.25" customHeight="1" x14ac:dyDescent="0.2">
      <c r="A11" s="7"/>
      <c r="B11" s="111"/>
    </row>
    <row r="12" spans="1:23" ht="25.5" customHeight="1" x14ac:dyDescent="0.2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72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s="42" t="s">
        <v>21</v>
      </c>
      <c r="T12" s="29" t="s">
        <v>25</v>
      </c>
      <c r="U12" s="42" t="s">
        <v>22</v>
      </c>
      <c r="V12" s="41" t="s">
        <v>26</v>
      </c>
      <c r="W12" s="41" t="s">
        <v>27</v>
      </c>
    </row>
    <row r="13" spans="1:23" ht="17.100000000000001" customHeight="1" x14ac:dyDescent="0.2">
      <c r="A13" s="14"/>
      <c r="B13" s="118">
        <v>43652</v>
      </c>
      <c r="C13" s="125">
        <v>0</v>
      </c>
      <c r="D13" s="125">
        <v>0</v>
      </c>
      <c r="E13" s="125">
        <v>0</v>
      </c>
      <c r="F13" s="125">
        <v>0</v>
      </c>
      <c r="G13" s="125">
        <v>0</v>
      </c>
      <c r="H13" s="125">
        <v>0</v>
      </c>
      <c r="I13" s="125">
        <v>0</v>
      </c>
      <c r="J13" s="16"/>
      <c r="K13" s="17">
        <f>$C$9</f>
        <v>1</v>
      </c>
      <c r="L13" s="17">
        <f>$F$9</f>
        <v>3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S13" s="18"/>
      <c r="T13" s="18"/>
      <c r="U13" s="18"/>
      <c r="V13" s="18"/>
      <c r="W13" s="18"/>
    </row>
    <row r="14" spans="1:23" ht="17.100000000000001" customHeight="1" x14ac:dyDescent="0.2">
      <c r="A14" s="14"/>
      <c r="B14" s="118">
        <v>43652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1</v>
      </c>
      <c r="J14" s="16"/>
      <c r="K14" s="17">
        <f t="shared" ref="K14:K77" si="0">$C$9</f>
        <v>1</v>
      </c>
      <c r="L14" s="17">
        <f t="shared" ref="L14:L77" si="1">$F$9</f>
        <v>3</v>
      </c>
      <c r="M14" s="18"/>
      <c r="N14" s="18"/>
      <c r="O14" s="18"/>
      <c r="P14" s="18"/>
      <c r="Q14" s="18"/>
      <c r="S14" s="18"/>
      <c r="T14" s="18"/>
      <c r="U14" s="18"/>
      <c r="V14" s="18"/>
      <c r="W14" s="18"/>
    </row>
    <row r="15" spans="1:23" ht="17.100000000000001" customHeight="1" x14ac:dyDescent="0.2">
      <c r="A15" s="14"/>
      <c r="B15" s="118">
        <v>43655</v>
      </c>
      <c r="C15" s="125">
        <v>0</v>
      </c>
      <c r="D15" s="125">
        <v>0</v>
      </c>
      <c r="E15" s="125">
        <v>0</v>
      </c>
      <c r="F15" s="125">
        <v>0</v>
      </c>
      <c r="G15" s="125">
        <v>0</v>
      </c>
      <c r="H15" s="125">
        <v>0</v>
      </c>
      <c r="I15" s="125">
        <v>0</v>
      </c>
      <c r="J15" s="113"/>
      <c r="K15" s="17">
        <f t="shared" si="0"/>
        <v>1</v>
      </c>
      <c r="L15" s="17">
        <f t="shared" si="1"/>
        <v>3</v>
      </c>
      <c r="M15" s="18"/>
      <c r="N15" s="18"/>
      <c r="O15" s="18"/>
      <c r="P15" s="18"/>
      <c r="Q15" s="18"/>
      <c r="S15" s="18"/>
      <c r="T15" s="18"/>
      <c r="U15" s="18"/>
      <c r="V15" s="18"/>
      <c r="W15" s="18"/>
    </row>
    <row r="16" spans="1:23" ht="17.100000000000001" customHeight="1" x14ac:dyDescent="0.2">
      <c r="A16" s="14"/>
      <c r="B16" s="118">
        <v>43657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13"/>
      <c r="K16" s="17">
        <f t="shared" si="0"/>
        <v>1</v>
      </c>
      <c r="L16" s="17">
        <f t="shared" si="1"/>
        <v>3</v>
      </c>
      <c r="M16" s="18"/>
      <c r="N16" s="18"/>
      <c r="O16" s="18"/>
      <c r="P16" s="18"/>
      <c r="Q16" s="18"/>
      <c r="S16" s="18"/>
      <c r="T16" s="18"/>
      <c r="U16" s="18"/>
      <c r="V16" s="18"/>
      <c r="W16" s="18"/>
    </row>
    <row r="17" spans="1:23" ht="17.100000000000001" customHeight="1" x14ac:dyDescent="0.2">
      <c r="A17" s="14"/>
      <c r="B17" s="118">
        <v>43662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0</v>
      </c>
      <c r="J17" s="95"/>
      <c r="K17" s="17">
        <f t="shared" si="0"/>
        <v>1</v>
      </c>
      <c r="L17" s="17">
        <f t="shared" si="1"/>
        <v>3</v>
      </c>
      <c r="M17" s="18"/>
      <c r="N17" s="18"/>
      <c r="O17" s="18"/>
      <c r="P17" s="18"/>
      <c r="Q17" s="18"/>
      <c r="S17" s="18"/>
      <c r="T17" s="18"/>
      <c r="U17" s="18"/>
      <c r="V17" s="18"/>
      <c r="W17" s="18"/>
    </row>
    <row r="18" spans="1:23" ht="17.100000000000001" customHeight="1" x14ac:dyDescent="0.2">
      <c r="A18" s="14"/>
      <c r="B18" s="118">
        <v>43664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95"/>
      <c r="K18" s="17">
        <f t="shared" si="0"/>
        <v>1</v>
      </c>
      <c r="L18" s="17">
        <f t="shared" si="1"/>
        <v>3</v>
      </c>
      <c r="M18" s="18"/>
      <c r="N18" s="18"/>
      <c r="O18" s="18"/>
      <c r="P18" s="18"/>
      <c r="Q18" s="18"/>
      <c r="S18" s="18"/>
      <c r="T18" s="18"/>
      <c r="U18" s="18"/>
      <c r="V18" s="18"/>
      <c r="W18" s="18"/>
    </row>
    <row r="19" spans="1:23" ht="17.100000000000001" customHeight="1" x14ac:dyDescent="0.2">
      <c r="A19" s="14"/>
      <c r="B19" s="118">
        <v>43666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95"/>
      <c r="K19" s="17">
        <f t="shared" si="0"/>
        <v>1</v>
      </c>
      <c r="L19" s="17">
        <f t="shared" si="1"/>
        <v>3</v>
      </c>
      <c r="M19" s="18"/>
      <c r="N19" s="18"/>
      <c r="O19" s="18"/>
      <c r="P19" s="18"/>
      <c r="Q19" s="18"/>
      <c r="S19" s="18"/>
      <c r="T19" s="18"/>
      <c r="U19" s="18"/>
      <c r="V19" s="18"/>
      <c r="W19" s="18"/>
    </row>
    <row r="20" spans="1:23" ht="17.100000000000001" customHeight="1" x14ac:dyDescent="0.2">
      <c r="A20" s="14"/>
      <c r="B20" s="118">
        <v>43673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95"/>
      <c r="K20" s="17">
        <f t="shared" si="0"/>
        <v>1</v>
      </c>
      <c r="L20" s="17">
        <f t="shared" si="1"/>
        <v>3</v>
      </c>
      <c r="M20" s="18"/>
      <c r="N20" s="18"/>
      <c r="O20" s="18"/>
      <c r="P20" s="18"/>
      <c r="Q20" s="18"/>
      <c r="S20" s="18"/>
      <c r="T20" s="18"/>
      <c r="U20" s="18"/>
      <c r="V20" s="18"/>
      <c r="W20" s="18"/>
    </row>
    <row r="21" spans="1:23" s="80" customFormat="1" ht="17.100000000000001" customHeight="1" x14ac:dyDescent="0.2">
      <c r="A21" s="14"/>
      <c r="B21" s="118">
        <v>43676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1</v>
      </c>
      <c r="I21" s="125">
        <v>0</v>
      </c>
      <c r="J21" s="95"/>
      <c r="K21" s="17">
        <f t="shared" si="0"/>
        <v>1</v>
      </c>
      <c r="L21" s="17">
        <f t="shared" si="1"/>
        <v>3</v>
      </c>
      <c r="M21" s="78"/>
      <c r="N21" s="78"/>
      <c r="O21" s="78"/>
      <c r="P21" s="78"/>
      <c r="Q21" s="78"/>
      <c r="S21" s="78"/>
      <c r="T21" s="78"/>
      <c r="U21" s="78"/>
      <c r="V21" s="78"/>
      <c r="W21" s="78"/>
    </row>
    <row r="22" spans="1:23" s="80" customFormat="1" ht="17.100000000000001" customHeight="1" x14ac:dyDescent="0.2">
      <c r="A22" s="14"/>
      <c r="B22" s="118">
        <v>43679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95"/>
      <c r="K22" s="17">
        <f t="shared" si="0"/>
        <v>1</v>
      </c>
      <c r="L22" s="17">
        <f t="shared" si="1"/>
        <v>3</v>
      </c>
      <c r="M22" s="78"/>
      <c r="N22" s="78"/>
      <c r="O22" s="78"/>
      <c r="P22" s="78"/>
      <c r="Q22" s="78"/>
      <c r="S22" s="78"/>
      <c r="T22" s="78"/>
      <c r="U22" s="78"/>
      <c r="V22" s="78"/>
      <c r="W22" s="78"/>
    </row>
    <row r="23" spans="1:23" s="80" customFormat="1" ht="17.100000000000001" customHeight="1" x14ac:dyDescent="0.2">
      <c r="A23" s="14"/>
      <c r="B23" s="118">
        <v>43682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95"/>
      <c r="K23" s="17">
        <f t="shared" si="0"/>
        <v>1</v>
      </c>
      <c r="L23" s="17">
        <f t="shared" si="1"/>
        <v>3</v>
      </c>
      <c r="M23" s="78"/>
      <c r="N23" s="78"/>
      <c r="O23" s="78"/>
      <c r="P23" s="78"/>
      <c r="Q23" s="78"/>
      <c r="S23" s="78"/>
      <c r="T23" s="78"/>
      <c r="U23" s="78"/>
      <c r="V23" s="78"/>
      <c r="W23" s="78"/>
    </row>
    <row r="24" spans="1:23" s="80" customFormat="1" ht="17.100000000000001" customHeight="1" x14ac:dyDescent="0.2">
      <c r="A24" s="14"/>
      <c r="B24" s="118">
        <v>43685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1</v>
      </c>
      <c r="J24" s="95"/>
      <c r="K24" s="17">
        <f t="shared" si="0"/>
        <v>1</v>
      </c>
      <c r="L24" s="17">
        <f t="shared" si="1"/>
        <v>3</v>
      </c>
      <c r="M24" s="78"/>
      <c r="N24" s="78"/>
      <c r="O24" s="78"/>
      <c r="P24" s="78"/>
      <c r="Q24" s="78"/>
      <c r="S24" s="78"/>
      <c r="T24" s="78"/>
      <c r="U24" s="78"/>
      <c r="V24" s="78"/>
      <c r="W24" s="78"/>
    </row>
    <row r="25" spans="1:23" s="80" customFormat="1" ht="17.100000000000001" customHeight="1" x14ac:dyDescent="0.2">
      <c r="A25" s="14"/>
      <c r="B25" s="118">
        <v>43687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95"/>
      <c r="K25" s="17">
        <f t="shared" si="0"/>
        <v>1</v>
      </c>
      <c r="L25" s="17">
        <f t="shared" si="1"/>
        <v>3</v>
      </c>
      <c r="M25" s="78"/>
      <c r="N25" s="78"/>
      <c r="O25" s="78"/>
      <c r="P25" s="78"/>
      <c r="Q25" s="78"/>
      <c r="S25" s="78"/>
      <c r="T25" s="78"/>
      <c r="U25" s="78"/>
      <c r="V25" s="78"/>
      <c r="W25" s="78"/>
    </row>
    <row r="26" spans="1:23" s="80" customFormat="1" ht="17.100000000000001" customHeight="1" x14ac:dyDescent="0.2">
      <c r="A26" s="14"/>
      <c r="B26" s="118">
        <v>43694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95"/>
      <c r="K26" s="17">
        <f t="shared" si="0"/>
        <v>1</v>
      </c>
      <c r="L26" s="17">
        <f t="shared" si="1"/>
        <v>3</v>
      </c>
      <c r="M26" s="78"/>
      <c r="N26" s="78"/>
      <c r="O26" s="78"/>
      <c r="P26" s="78"/>
      <c r="Q26" s="78"/>
      <c r="S26" s="78"/>
      <c r="T26" s="78"/>
      <c r="U26" s="78"/>
      <c r="V26" s="78"/>
      <c r="W26" s="78"/>
    </row>
    <row r="27" spans="1:23" s="80" customFormat="1" ht="17.100000000000001" customHeight="1" x14ac:dyDescent="0.2">
      <c r="A27" s="14"/>
      <c r="B27" s="118">
        <v>43704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95"/>
      <c r="K27" s="17">
        <f t="shared" si="0"/>
        <v>1</v>
      </c>
      <c r="L27" s="17">
        <f t="shared" si="1"/>
        <v>3</v>
      </c>
      <c r="M27" s="78"/>
      <c r="N27" s="78"/>
      <c r="O27" s="78"/>
      <c r="P27" s="78"/>
      <c r="Q27" s="78"/>
      <c r="S27" s="78"/>
      <c r="T27" s="78"/>
      <c r="U27" s="78"/>
      <c r="V27" s="78"/>
      <c r="W27" s="78"/>
    </row>
    <row r="28" spans="1:23" s="80" customFormat="1" ht="17.100000000000001" customHeight="1" x14ac:dyDescent="0.2">
      <c r="A28" s="14"/>
      <c r="B28" s="118">
        <v>43706</v>
      </c>
      <c r="C28" s="88">
        <v>1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95"/>
      <c r="K28" s="17">
        <f t="shared" si="0"/>
        <v>1</v>
      </c>
      <c r="L28" s="17">
        <f t="shared" si="1"/>
        <v>3</v>
      </c>
      <c r="M28" s="78"/>
      <c r="N28" s="78"/>
      <c r="O28" s="78"/>
      <c r="P28" s="78"/>
      <c r="Q28" s="78"/>
      <c r="S28" s="78"/>
      <c r="T28" s="78"/>
      <c r="U28" s="78"/>
      <c r="V28" s="78"/>
      <c r="W28" s="78"/>
    </row>
    <row r="29" spans="1:23" s="80" customFormat="1" ht="17.100000000000001" customHeight="1" x14ac:dyDescent="0.2">
      <c r="A29" s="14"/>
      <c r="B29" s="118">
        <v>43708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95"/>
      <c r="K29" s="17">
        <f t="shared" si="0"/>
        <v>1</v>
      </c>
      <c r="L29" s="17">
        <f t="shared" si="1"/>
        <v>3</v>
      </c>
      <c r="M29" s="78"/>
      <c r="N29" s="78"/>
      <c r="O29" s="78"/>
      <c r="P29" s="78"/>
      <c r="Q29" s="78"/>
      <c r="S29" s="78"/>
      <c r="T29" s="78"/>
      <c r="U29" s="78"/>
      <c r="V29" s="78"/>
      <c r="W29" s="78"/>
    </row>
    <row r="30" spans="1:23" s="80" customFormat="1" ht="17.100000000000001" customHeight="1" x14ac:dyDescent="0.2">
      <c r="A30" s="14"/>
      <c r="B30" s="118">
        <v>43710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95"/>
      <c r="K30" s="17">
        <f t="shared" si="0"/>
        <v>1</v>
      </c>
      <c r="L30" s="17">
        <f t="shared" si="1"/>
        <v>3</v>
      </c>
      <c r="M30" s="78"/>
      <c r="N30" s="78"/>
      <c r="O30" s="78"/>
      <c r="P30" s="78"/>
      <c r="Q30" s="78"/>
      <c r="S30" s="78"/>
      <c r="T30" s="78"/>
      <c r="U30" s="78"/>
      <c r="V30" s="78"/>
      <c r="W30" s="78"/>
    </row>
    <row r="31" spans="1:23" s="80" customFormat="1" ht="17.100000000000001" customHeight="1" x14ac:dyDescent="0.2">
      <c r="A31" s="14"/>
      <c r="B31" s="118">
        <v>43713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95"/>
      <c r="K31" s="17">
        <f t="shared" si="0"/>
        <v>1</v>
      </c>
      <c r="L31" s="17">
        <f t="shared" si="1"/>
        <v>3</v>
      </c>
      <c r="M31" s="78"/>
      <c r="N31" s="78"/>
      <c r="O31" s="78"/>
      <c r="P31" s="78"/>
      <c r="Q31" s="78"/>
      <c r="S31" s="78"/>
      <c r="T31" s="78"/>
      <c r="U31" s="78"/>
      <c r="V31" s="78"/>
      <c r="W31" s="78"/>
    </row>
    <row r="32" spans="1:23" s="80" customFormat="1" ht="17.100000000000001" customHeight="1" x14ac:dyDescent="0.2">
      <c r="A32" s="14"/>
      <c r="B32" s="118">
        <v>43715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95"/>
      <c r="K32" s="17">
        <f t="shared" si="0"/>
        <v>1</v>
      </c>
      <c r="L32" s="17">
        <f t="shared" si="1"/>
        <v>3</v>
      </c>
      <c r="M32" s="78"/>
      <c r="N32" s="78"/>
      <c r="O32" s="78"/>
      <c r="P32" s="78"/>
      <c r="Q32" s="78"/>
      <c r="S32" s="78"/>
      <c r="T32" s="78"/>
      <c r="U32" s="78"/>
      <c r="V32" s="78"/>
      <c r="W32" s="78"/>
    </row>
    <row r="33" spans="1:23" s="80" customFormat="1" ht="17.100000000000001" customHeight="1" x14ac:dyDescent="0.2">
      <c r="A33" s="14"/>
      <c r="B33" s="118">
        <v>43721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95"/>
      <c r="K33" s="17">
        <f t="shared" si="0"/>
        <v>1</v>
      </c>
      <c r="L33" s="17">
        <f t="shared" si="1"/>
        <v>3</v>
      </c>
      <c r="M33" s="78"/>
      <c r="N33" s="78"/>
      <c r="O33" s="78"/>
      <c r="P33" s="78"/>
      <c r="Q33" s="78"/>
      <c r="S33" s="78"/>
      <c r="T33" s="78"/>
      <c r="U33" s="78"/>
      <c r="V33" s="78"/>
      <c r="W33" s="78"/>
    </row>
    <row r="34" spans="1:23" s="80" customFormat="1" ht="17.100000000000001" customHeight="1" x14ac:dyDescent="0.2">
      <c r="A34" s="14"/>
      <c r="B34" s="118">
        <v>43726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95"/>
      <c r="K34" s="17">
        <f t="shared" si="0"/>
        <v>1</v>
      </c>
      <c r="L34" s="17">
        <f t="shared" si="1"/>
        <v>3</v>
      </c>
      <c r="M34" s="78"/>
      <c r="N34" s="78"/>
      <c r="O34" s="78"/>
      <c r="P34" s="78"/>
      <c r="Q34" s="78"/>
      <c r="S34" s="78"/>
      <c r="T34" s="78"/>
      <c r="U34" s="78"/>
      <c r="V34" s="78"/>
      <c r="W34" s="78"/>
    </row>
    <row r="35" spans="1:23" s="80" customFormat="1" ht="17.100000000000001" customHeight="1" x14ac:dyDescent="0.2">
      <c r="A35" s="14"/>
      <c r="B35" s="118">
        <v>43726</v>
      </c>
      <c r="C35" s="125">
        <v>0</v>
      </c>
      <c r="D35" s="125">
        <v>0</v>
      </c>
      <c r="E35" s="125">
        <v>0</v>
      </c>
      <c r="F35" s="125">
        <v>1</v>
      </c>
      <c r="G35" s="125">
        <v>0</v>
      </c>
      <c r="H35" s="125">
        <v>0</v>
      </c>
      <c r="I35" s="125">
        <v>0</v>
      </c>
      <c r="J35" s="95"/>
      <c r="K35" s="17">
        <f t="shared" si="0"/>
        <v>1</v>
      </c>
      <c r="L35" s="17">
        <f t="shared" si="1"/>
        <v>3</v>
      </c>
      <c r="M35" s="78"/>
      <c r="N35" s="78"/>
      <c r="O35" s="78"/>
      <c r="P35" s="78"/>
      <c r="Q35" s="78"/>
      <c r="S35" s="78"/>
      <c r="T35" s="78"/>
      <c r="U35" s="78"/>
      <c r="V35" s="78"/>
      <c r="W35" s="78"/>
    </row>
    <row r="36" spans="1:23" s="80" customFormat="1" ht="17.100000000000001" customHeight="1" x14ac:dyDescent="0.2">
      <c r="A36" s="14"/>
      <c r="B36" s="118">
        <v>43728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95"/>
      <c r="K36" s="17">
        <f t="shared" si="0"/>
        <v>1</v>
      </c>
      <c r="L36" s="17">
        <f t="shared" si="1"/>
        <v>3</v>
      </c>
      <c r="M36" s="78"/>
      <c r="N36" s="78"/>
      <c r="O36" s="78"/>
      <c r="P36" s="78"/>
      <c r="Q36" s="78"/>
      <c r="S36" s="78"/>
      <c r="T36" s="78"/>
      <c r="U36" s="78"/>
      <c r="V36" s="78"/>
      <c r="W36" s="78"/>
    </row>
    <row r="37" spans="1:23" s="80" customFormat="1" ht="17.100000000000001" customHeight="1" x14ac:dyDescent="0.2">
      <c r="A37" s="14"/>
      <c r="B37" s="118">
        <v>43731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95"/>
      <c r="K37" s="17">
        <f t="shared" si="0"/>
        <v>1</v>
      </c>
      <c r="L37" s="17">
        <f t="shared" si="1"/>
        <v>3</v>
      </c>
      <c r="M37" s="78"/>
      <c r="N37" s="78"/>
      <c r="O37" s="78"/>
      <c r="P37" s="78"/>
      <c r="Q37" s="78"/>
      <c r="S37" s="78"/>
      <c r="T37" s="78"/>
      <c r="U37" s="78"/>
      <c r="V37" s="78"/>
      <c r="W37" s="78"/>
    </row>
    <row r="38" spans="1:23" s="80" customFormat="1" ht="17.100000000000001" customHeight="1" x14ac:dyDescent="0.2">
      <c r="A38" s="14"/>
      <c r="B38" s="118">
        <v>43732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95"/>
      <c r="K38" s="17">
        <f t="shared" si="0"/>
        <v>1</v>
      </c>
      <c r="L38" s="17">
        <f t="shared" si="1"/>
        <v>3</v>
      </c>
      <c r="M38" s="78"/>
      <c r="N38" s="78"/>
      <c r="O38" s="78"/>
      <c r="P38" s="78"/>
      <c r="Q38" s="78"/>
      <c r="S38" s="78"/>
      <c r="T38" s="78"/>
      <c r="U38" s="78"/>
      <c r="V38" s="78"/>
      <c r="W38" s="78"/>
    </row>
    <row r="39" spans="1:23" s="80" customFormat="1" ht="17.100000000000001" customHeight="1" x14ac:dyDescent="0.2">
      <c r="A39" s="14"/>
      <c r="B39" s="118">
        <v>43733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95"/>
      <c r="K39" s="17">
        <f t="shared" si="0"/>
        <v>1</v>
      </c>
      <c r="L39" s="17">
        <f t="shared" si="1"/>
        <v>3</v>
      </c>
      <c r="M39" s="78"/>
      <c r="N39" s="78"/>
      <c r="O39" s="78"/>
      <c r="P39" s="78"/>
      <c r="Q39" s="78"/>
      <c r="S39" s="78"/>
      <c r="T39" s="78"/>
      <c r="U39" s="78"/>
      <c r="V39" s="78"/>
      <c r="W39" s="78"/>
    </row>
    <row r="40" spans="1:23" s="80" customFormat="1" ht="17.100000000000001" customHeight="1" x14ac:dyDescent="0.2">
      <c r="A40" s="14"/>
      <c r="B40" s="118">
        <v>43734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95"/>
      <c r="K40" s="17">
        <f t="shared" si="0"/>
        <v>1</v>
      </c>
      <c r="L40" s="17">
        <f t="shared" si="1"/>
        <v>3</v>
      </c>
      <c r="M40" s="78"/>
      <c r="N40" s="78"/>
      <c r="O40" s="78"/>
      <c r="P40" s="78"/>
      <c r="Q40" s="78"/>
      <c r="S40" s="78"/>
      <c r="T40" s="78"/>
      <c r="U40" s="78"/>
      <c r="V40" s="78"/>
      <c r="W40" s="78"/>
    </row>
    <row r="41" spans="1:23" s="80" customFormat="1" ht="17.100000000000001" customHeight="1" x14ac:dyDescent="0.2">
      <c r="A41" s="14"/>
      <c r="B41" s="118">
        <v>43736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95"/>
      <c r="K41" s="17">
        <f t="shared" si="0"/>
        <v>1</v>
      </c>
      <c r="L41" s="17">
        <f t="shared" si="1"/>
        <v>3</v>
      </c>
      <c r="M41" s="78"/>
      <c r="N41" s="78"/>
      <c r="O41" s="78"/>
      <c r="P41" s="78"/>
      <c r="Q41" s="78"/>
      <c r="S41" s="78"/>
      <c r="T41" s="78"/>
      <c r="U41" s="78"/>
      <c r="V41" s="78"/>
      <c r="W41" s="78"/>
    </row>
    <row r="42" spans="1:23" s="80" customFormat="1" ht="17.100000000000001" customHeight="1" x14ac:dyDescent="0.2">
      <c r="A42" s="14"/>
      <c r="B42" s="118">
        <v>43736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95"/>
      <c r="K42" s="17">
        <f t="shared" si="0"/>
        <v>1</v>
      </c>
      <c r="L42" s="17">
        <f t="shared" si="1"/>
        <v>3</v>
      </c>
      <c r="M42" s="78"/>
      <c r="N42" s="78"/>
      <c r="O42" s="78"/>
      <c r="P42" s="78"/>
      <c r="Q42" s="78"/>
      <c r="S42" s="78"/>
      <c r="T42" s="78"/>
      <c r="U42" s="78"/>
      <c r="V42" s="78"/>
      <c r="W42" s="78"/>
    </row>
    <row r="43" spans="1:23" s="80" customFormat="1" ht="17.100000000000001" customHeight="1" x14ac:dyDescent="0.2">
      <c r="A43" s="14"/>
      <c r="B43" s="118">
        <v>43737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95"/>
      <c r="K43" s="17">
        <f t="shared" si="0"/>
        <v>1</v>
      </c>
      <c r="L43" s="17">
        <f t="shared" si="1"/>
        <v>3</v>
      </c>
      <c r="M43" s="78"/>
      <c r="N43" s="78"/>
      <c r="O43" s="78"/>
      <c r="P43" s="78"/>
      <c r="Q43" s="78"/>
      <c r="S43" s="78"/>
      <c r="T43" s="78"/>
      <c r="U43" s="78"/>
      <c r="V43" s="78"/>
      <c r="W43" s="78"/>
    </row>
    <row r="44" spans="1:23" s="80" customFormat="1" ht="17.100000000000001" customHeight="1" x14ac:dyDescent="0.2">
      <c r="A44" s="14"/>
      <c r="B44" s="118">
        <v>43737</v>
      </c>
      <c r="C44" s="125">
        <v>0</v>
      </c>
      <c r="D44" s="125">
        <v>0</v>
      </c>
      <c r="E44" s="125">
        <v>0</v>
      </c>
      <c r="F44" s="125">
        <v>0</v>
      </c>
      <c r="G44" s="125">
        <v>0</v>
      </c>
      <c r="H44" s="125">
        <v>0</v>
      </c>
      <c r="I44" s="125">
        <v>0</v>
      </c>
      <c r="J44" s="95"/>
      <c r="K44" s="17">
        <f t="shared" si="0"/>
        <v>1</v>
      </c>
      <c r="L44" s="17">
        <f t="shared" si="1"/>
        <v>3</v>
      </c>
      <c r="M44" s="78"/>
      <c r="N44" s="78"/>
      <c r="O44" s="78"/>
      <c r="P44" s="78"/>
      <c r="Q44" s="78"/>
      <c r="S44" s="78"/>
      <c r="T44" s="78"/>
      <c r="U44" s="78"/>
      <c r="V44" s="78"/>
      <c r="W44" s="78"/>
    </row>
    <row r="45" spans="1:23" s="80" customFormat="1" ht="17.100000000000001" customHeight="1" x14ac:dyDescent="0.2">
      <c r="A45" s="14"/>
      <c r="B45" s="118">
        <v>43737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95"/>
      <c r="K45" s="17">
        <f t="shared" si="0"/>
        <v>1</v>
      </c>
      <c r="L45" s="17">
        <f t="shared" si="1"/>
        <v>3</v>
      </c>
      <c r="M45" s="78"/>
      <c r="N45" s="78"/>
      <c r="O45" s="78"/>
      <c r="P45" s="78"/>
      <c r="Q45" s="78"/>
      <c r="S45" s="78"/>
      <c r="T45" s="78"/>
      <c r="U45" s="78"/>
      <c r="V45" s="78"/>
      <c r="W45" s="78"/>
    </row>
    <row r="46" spans="1:23" s="80" customFormat="1" ht="17.100000000000001" customHeight="1" x14ac:dyDescent="0.2">
      <c r="A46" s="14"/>
      <c r="B46" s="118">
        <v>43740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95"/>
      <c r="K46" s="17">
        <f t="shared" si="0"/>
        <v>1</v>
      </c>
      <c r="L46" s="17">
        <f t="shared" si="1"/>
        <v>3</v>
      </c>
      <c r="M46" s="78"/>
      <c r="N46" s="78"/>
      <c r="O46" s="78"/>
      <c r="P46" s="78"/>
      <c r="Q46" s="78"/>
      <c r="S46" s="78"/>
      <c r="T46" s="78"/>
      <c r="U46" s="78"/>
      <c r="V46" s="78"/>
      <c r="W46" s="78"/>
    </row>
    <row r="47" spans="1:23" s="80" customFormat="1" ht="17.100000000000001" customHeight="1" x14ac:dyDescent="0.2">
      <c r="A47" s="14"/>
      <c r="B47" s="118">
        <v>43740</v>
      </c>
      <c r="C47" s="125">
        <v>0</v>
      </c>
      <c r="D47" s="125">
        <v>0</v>
      </c>
      <c r="E47" s="125">
        <v>0</v>
      </c>
      <c r="F47" s="125">
        <v>0</v>
      </c>
      <c r="G47" s="125">
        <v>0</v>
      </c>
      <c r="H47" s="125">
        <v>0</v>
      </c>
      <c r="I47" s="125">
        <v>0</v>
      </c>
      <c r="J47" s="95"/>
      <c r="K47" s="17">
        <f t="shared" si="0"/>
        <v>1</v>
      </c>
      <c r="L47" s="17">
        <f t="shared" si="1"/>
        <v>3</v>
      </c>
      <c r="M47" s="78"/>
      <c r="N47" s="78"/>
      <c r="O47" s="78"/>
      <c r="P47" s="78"/>
      <c r="Q47" s="78"/>
      <c r="S47" s="78"/>
      <c r="T47" s="78"/>
      <c r="U47" s="78"/>
      <c r="V47" s="78"/>
      <c r="W47" s="78"/>
    </row>
    <row r="48" spans="1:23" s="80" customFormat="1" ht="17.100000000000001" customHeight="1" x14ac:dyDescent="0.2">
      <c r="A48" s="14"/>
      <c r="B48" s="118">
        <v>43741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95"/>
      <c r="K48" s="17">
        <f t="shared" si="0"/>
        <v>1</v>
      </c>
      <c r="L48" s="17">
        <f t="shared" si="1"/>
        <v>3</v>
      </c>
      <c r="M48" s="78"/>
      <c r="N48" s="78"/>
      <c r="O48" s="78"/>
      <c r="P48" s="78"/>
      <c r="Q48" s="78"/>
      <c r="S48" s="78"/>
      <c r="T48" s="78"/>
      <c r="U48" s="78"/>
      <c r="V48" s="78"/>
      <c r="W48" s="78"/>
    </row>
    <row r="49" spans="1:23" s="80" customFormat="1" ht="17.100000000000001" customHeight="1" x14ac:dyDescent="0.2">
      <c r="A49" s="14"/>
      <c r="B49" s="118">
        <v>43742</v>
      </c>
      <c r="C49" s="125">
        <v>0</v>
      </c>
      <c r="D49" s="125">
        <v>0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95"/>
      <c r="K49" s="17">
        <f t="shared" si="0"/>
        <v>1</v>
      </c>
      <c r="L49" s="17">
        <f t="shared" si="1"/>
        <v>3</v>
      </c>
      <c r="M49" s="78"/>
      <c r="N49" s="78"/>
      <c r="O49" s="78"/>
      <c r="P49" s="78"/>
      <c r="Q49" s="78"/>
      <c r="S49" s="78"/>
      <c r="T49" s="78"/>
      <c r="U49" s="78"/>
      <c r="V49" s="78"/>
      <c r="W49" s="78"/>
    </row>
    <row r="50" spans="1:23" s="80" customFormat="1" ht="17.100000000000001" customHeight="1" x14ac:dyDescent="0.2">
      <c r="A50" s="14"/>
      <c r="B50" s="118">
        <v>43742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95"/>
      <c r="K50" s="17">
        <f t="shared" si="0"/>
        <v>1</v>
      </c>
      <c r="L50" s="17">
        <f t="shared" si="1"/>
        <v>3</v>
      </c>
      <c r="M50" s="78"/>
      <c r="N50" s="78"/>
      <c r="O50" s="78"/>
      <c r="P50" s="78"/>
      <c r="Q50" s="78"/>
      <c r="S50" s="78"/>
      <c r="T50" s="78"/>
      <c r="U50" s="78"/>
      <c r="V50" s="78"/>
      <c r="W50" s="78"/>
    </row>
    <row r="51" spans="1:23" s="80" customFormat="1" ht="17.100000000000001" customHeight="1" x14ac:dyDescent="0.2">
      <c r="A51" s="14"/>
      <c r="B51" s="118">
        <v>43743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95"/>
      <c r="K51" s="17">
        <f t="shared" si="0"/>
        <v>1</v>
      </c>
      <c r="L51" s="17">
        <f t="shared" si="1"/>
        <v>3</v>
      </c>
      <c r="M51" s="78"/>
      <c r="N51" s="78"/>
      <c r="O51" s="78"/>
      <c r="P51" s="78"/>
      <c r="Q51" s="78"/>
      <c r="S51" s="78"/>
      <c r="T51" s="78"/>
      <c r="U51" s="78"/>
      <c r="V51" s="78"/>
      <c r="W51" s="78"/>
    </row>
    <row r="52" spans="1:23" s="80" customFormat="1" ht="17.100000000000001" customHeight="1" x14ac:dyDescent="0.2">
      <c r="A52" s="14"/>
      <c r="B52" s="118">
        <v>43745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95"/>
      <c r="K52" s="17">
        <f t="shared" si="0"/>
        <v>1</v>
      </c>
      <c r="L52" s="17">
        <f t="shared" si="1"/>
        <v>3</v>
      </c>
      <c r="M52" s="78"/>
      <c r="N52" s="78"/>
      <c r="O52" s="78"/>
      <c r="P52" s="78"/>
      <c r="Q52" s="78"/>
      <c r="S52" s="78"/>
      <c r="T52" s="78"/>
      <c r="U52" s="78"/>
      <c r="V52" s="78"/>
      <c r="W52" s="78"/>
    </row>
    <row r="53" spans="1:23" s="80" customFormat="1" ht="17.100000000000001" customHeight="1" x14ac:dyDescent="0.2">
      <c r="A53" s="14"/>
      <c r="B53" s="118">
        <v>43745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95"/>
      <c r="K53" s="17">
        <f t="shared" si="0"/>
        <v>1</v>
      </c>
      <c r="L53" s="17">
        <f t="shared" si="1"/>
        <v>3</v>
      </c>
      <c r="M53" s="78"/>
      <c r="N53" s="78"/>
      <c r="O53" s="78"/>
      <c r="P53" s="78"/>
      <c r="Q53" s="78"/>
      <c r="S53" s="78"/>
      <c r="T53" s="78"/>
      <c r="U53" s="78"/>
      <c r="V53" s="78"/>
      <c r="W53" s="78"/>
    </row>
    <row r="54" spans="1:23" s="80" customFormat="1" ht="17.100000000000001" customHeight="1" x14ac:dyDescent="0.2">
      <c r="A54" s="14"/>
      <c r="B54" s="118">
        <v>43746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95"/>
      <c r="K54" s="17">
        <f t="shared" si="0"/>
        <v>1</v>
      </c>
      <c r="L54" s="17">
        <f t="shared" si="1"/>
        <v>3</v>
      </c>
      <c r="M54" s="78"/>
      <c r="N54" s="78"/>
      <c r="O54" s="78"/>
      <c r="P54" s="78"/>
      <c r="Q54" s="78"/>
      <c r="S54" s="78"/>
      <c r="T54" s="78"/>
      <c r="U54" s="78"/>
      <c r="V54" s="78"/>
      <c r="W54" s="78"/>
    </row>
    <row r="55" spans="1:23" s="80" customFormat="1" ht="17.100000000000001" customHeight="1" x14ac:dyDescent="0.2">
      <c r="A55" s="14"/>
      <c r="B55" s="118">
        <v>43746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95"/>
      <c r="K55" s="17">
        <f t="shared" si="0"/>
        <v>1</v>
      </c>
      <c r="L55" s="17">
        <f t="shared" si="1"/>
        <v>3</v>
      </c>
      <c r="M55" s="78"/>
      <c r="N55" s="78"/>
      <c r="O55" s="78"/>
      <c r="P55" s="78"/>
      <c r="Q55" s="78"/>
      <c r="S55" s="78"/>
      <c r="T55" s="78"/>
      <c r="U55" s="78"/>
      <c r="V55" s="78"/>
      <c r="W55" s="78"/>
    </row>
    <row r="56" spans="1:23" s="80" customFormat="1" ht="17.100000000000001" customHeight="1" x14ac:dyDescent="0.2">
      <c r="A56" s="14"/>
      <c r="B56" s="118">
        <v>43747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95"/>
      <c r="K56" s="17">
        <f t="shared" si="0"/>
        <v>1</v>
      </c>
      <c r="L56" s="17">
        <f t="shared" si="1"/>
        <v>3</v>
      </c>
      <c r="M56" s="78"/>
      <c r="N56" s="78"/>
      <c r="O56" s="78"/>
      <c r="P56" s="78"/>
      <c r="Q56" s="78"/>
      <c r="S56" s="78"/>
      <c r="T56" s="78"/>
      <c r="U56" s="78"/>
      <c r="V56" s="78"/>
      <c r="W56" s="78"/>
    </row>
    <row r="57" spans="1:23" s="80" customFormat="1" ht="17.100000000000001" customHeight="1" x14ac:dyDescent="0.2">
      <c r="A57" s="14"/>
      <c r="B57" s="118">
        <v>43748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95"/>
      <c r="K57" s="17">
        <f t="shared" si="0"/>
        <v>1</v>
      </c>
      <c r="L57" s="17">
        <f t="shared" si="1"/>
        <v>3</v>
      </c>
      <c r="M57" s="78"/>
      <c r="N57" s="78"/>
      <c r="O57" s="78"/>
      <c r="P57" s="78"/>
      <c r="Q57" s="78"/>
      <c r="S57" s="78"/>
      <c r="T57" s="78"/>
      <c r="U57" s="78"/>
      <c r="V57" s="78"/>
      <c r="W57" s="78"/>
    </row>
    <row r="58" spans="1:23" s="80" customFormat="1" ht="17.100000000000001" customHeight="1" x14ac:dyDescent="0.2">
      <c r="A58" s="14"/>
      <c r="B58" s="118">
        <v>43750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95"/>
      <c r="K58" s="17">
        <f t="shared" si="0"/>
        <v>1</v>
      </c>
      <c r="L58" s="17">
        <f t="shared" si="1"/>
        <v>3</v>
      </c>
      <c r="M58" s="78"/>
      <c r="N58" s="78"/>
      <c r="O58" s="78"/>
      <c r="P58" s="78"/>
      <c r="Q58" s="78"/>
      <c r="S58" s="78"/>
      <c r="T58" s="78"/>
      <c r="U58" s="78"/>
      <c r="V58" s="78"/>
      <c r="W58" s="78"/>
    </row>
    <row r="59" spans="1:23" s="80" customFormat="1" ht="17.100000000000001" customHeight="1" x14ac:dyDescent="0.2">
      <c r="A59" s="14"/>
      <c r="B59" s="118">
        <v>43753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95"/>
      <c r="K59" s="17">
        <f t="shared" si="0"/>
        <v>1</v>
      </c>
      <c r="L59" s="17">
        <f t="shared" si="1"/>
        <v>3</v>
      </c>
      <c r="M59" s="78"/>
      <c r="N59" s="78"/>
      <c r="O59" s="78"/>
      <c r="P59" s="78"/>
      <c r="Q59" s="78"/>
      <c r="S59" s="78"/>
      <c r="T59" s="78"/>
      <c r="U59" s="78"/>
      <c r="V59" s="78"/>
      <c r="W59" s="78"/>
    </row>
    <row r="60" spans="1:23" s="80" customFormat="1" ht="17.100000000000001" customHeight="1" x14ac:dyDescent="0.2">
      <c r="A60" s="14"/>
      <c r="B60" s="118">
        <v>43756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95"/>
      <c r="K60" s="17">
        <f t="shared" si="0"/>
        <v>1</v>
      </c>
      <c r="L60" s="17">
        <f t="shared" si="1"/>
        <v>3</v>
      </c>
      <c r="M60" s="78"/>
      <c r="N60" s="78"/>
      <c r="O60" s="78"/>
      <c r="P60" s="78"/>
      <c r="Q60" s="78"/>
      <c r="S60" s="78"/>
      <c r="T60" s="78"/>
      <c r="U60" s="78"/>
      <c r="V60" s="78"/>
      <c r="W60" s="78"/>
    </row>
    <row r="61" spans="1:23" s="80" customFormat="1" ht="17.100000000000001" customHeight="1" x14ac:dyDescent="0.2">
      <c r="A61" s="14"/>
      <c r="B61" s="118">
        <v>43758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95"/>
      <c r="K61" s="17">
        <f t="shared" si="0"/>
        <v>1</v>
      </c>
      <c r="L61" s="17">
        <f t="shared" si="1"/>
        <v>3</v>
      </c>
      <c r="M61" s="78"/>
      <c r="N61" s="78"/>
      <c r="O61" s="78"/>
      <c r="P61" s="78"/>
      <c r="Q61" s="78"/>
      <c r="S61" s="78"/>
      <c r="T61" s="78"/>
      <c r="U61" s="78"/>
      <c r="V61" s="78"/>
      <c r="W61" s="78"/>
    </row>
    <row r="62" spans="1:23" s="80" customFormat="1" ht="17.100000000000001" customHeight="1" x14ac:dyDescent="0.2">
      <c r="A62" s="14"/>
      <c r="B62" s="118">
        <v>43766</v>
      </c>
      <c r="C62" s="125">
        <v>0</v>
      </c>
      <c r="D62" s="125">
        <v>1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95"/>
      <c r="K62" s="17">
        <f t="shared" si="0"/>
        <v>1</v>
      </c>
      <c r="L62" s="17">
        <f t="shared" si="1"/>
        <v>3</v>
      </c>
      <c r="M62" s="78"/>
      <c r="N62" s="78"/>
      <c r="O62" s="78"/>
      <c r="P62" s="78"/>
      <c r="Q62" s="78"/>
      <c r="S62" s="78"/>
      <c r="T62" s="78"/>
      <c r="U62" s="78"/>
      <c r="V62" s="78"/>
      <c r="W62" s="78"/>
    </row>
    <row r="63" spans="1:23" s="80" customFormat="1" ht="17.100000000000001" customHeight="1" x14ac:dyDescent="0.2">
      <c r="A63" s="14"/>
      <c r="B63" s="118">
        <v>43768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0</v>
      </c>
      <c r="I63" s="125">
        <v>0</v>
      </c>
      <c r="J63" s="95"/>
      <c r="K63" s="17">
        <f t="shared" si="0"/>
        <v>1</v>
      </c>
      <c r="L63" s="17">
        <f t="shared" si="1"/>
        <v>3</v>
      </c>
      <c r="M63" s="78"/>
      <c r="N63" s="78"/>
      <c r="O63" s="78"/>
      <c r="P63" s="78"/>
      <c r="Q63" s="78"/>
      <c r="S63" s="78"/>
      <c r="T63" s="78"/>
      <c r="U63" s="78"/>
      <c r="V63" s="78"/>
      <c r="W63" s="78"/>
    </row>
    <row r="64" spans="1:23" s="80" customFormat="1" ht="17.100000000000001" customHeight="1" x14ac:dyDescent="0.2">
      <c r="A64" s="14"/>
      <c r="B64" s="118">
        <v>43771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95"/>
      <c r="K64" s="17">
        <f t="shared" si="0"/>
        <v>1</v>
      </c>
      <c r="L64" s="17">
        <f t="shared" si="1"/>
        <v>3</v>
      </c>
      <c r="M64" s="78"/>
      <c r="N64" s="78"/>
      <c r="O64" s="78"/>
      <c r="P64" s="78"/>
      <c r="Q64" s="78"/>
      <c r="S64" s="78"/>
      <c r="T64" s="78"/>
      <c r="U64" s="78"/>
      <c r="V64" s="78"/>
      <c r="W64" s="78"/>
    </row>
    <row r="65" spans="1:23" s="80" customFormat="1" ht="17.100000000000001" customHeight="1" x14ac:dyDescent="0.2">
      <c r="A65" s="14"/>
      <c r="B65" s="118">
        <v>43774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95"/>
      <c r="K65" s="17">
        <f t="shared" si="0"/>
        <v>1</v>
      </c>
      <c r="L65" s="17">
        <f t="shared" si="1"/>
        <v>3</v>
      </c>
      <c r="M65" s="78"/>
      <c r="N65" s="78"/>
      <c r="O65" s="78"/>
      <c r="P65" s="78"/>
      <c r="Q65" s="78"/>
      <c r="S65" s="78"/>
      <c r="T65" s="78"/>
      <c r="U65" s="78"/>
      <c r="V65" s="78"/>
      <c r="W65" s="78"/>
    </row>
    <row r="66" spans="1:23" s="80" customFormat="1" ht="17.100000000000001" customHeight="1" x14ac:dyDescent="0.2">
      <c r="A66" s="14"/>
      <c r="B66" s="118">
        <v>43776</v>
      </c>
      <c r="C66" s="125">
        <v>0</v>
      </c>
      <c r="D66" s="125">
        <v>0</v>
      </c>
      <c r="E66" s="125">
        <v>0</v>
      </c>
      <c r="F66" s="125">
        <v>0</v>
      </c>
      <c r="G66" s="125">
        <v>1</v>
      </c>
      <c r="H66" s="125">
        <v>0</v>
      </c>
      <c r="I66" s="125">
        <v>0</v>
      </c>
      <c r="J66" s="95"/>
      <c r="K66" s="17">
        <f t="shared" si="0"/>
        <v>1</v>
      </c>
      <c r="L66" s="17">
        <f t="shared" si="1"/>
        <v>3</v>
      </c>
      <c r="M66" s="78"/>
      <c r="N66" s="78"/>
      <c r="O66" s="78"/>
      <c r="P66" s="78"/>
      <c r="Q66" s="78"/>
      <c r="S66" s="78"/>
      <c r="T66" s="78"/>
      <c r="U66" s="78"/>
      <c r="V66" s="78"/>
      <c r="W66" s="78"/>
    </row>
    <row r="67" spans="1:23" s="80" customFormat="1" ht="17.100000000000001" customHeight="1" x14ac:dyDescent="0.2">
      <c r="A67" s="14"/>
      <c r="B67" s="118">
        <v>43778</v>
      </c>
      <c r="C67" s="125">
        <v>0</v>
      </c>
      <c r="D67" s="125">
        <v>0</v>
      </c>
      <c r="E67" s="125">
        <v>0</v>
      </c>
      <c r="F67" s="125">
        <v>0</v>
      </c>
      <c r="G67" s="125">
        <v>0</v>
      </c>
      <c r="H67" s="125">
        <v>0</v>
      </c>
      <c r="I67" s="125">
        <v>0</v>
      </c>
      <c r="J67" s="95"/>
      <c r="K67" s="17">
        <f t="shared" si="0"/>
        <v>1</v>
      </c>
      <c r="L67" s="17">
        <f t="shared" si="1"/>
        <v>3</v>
      </c>
      <c r="M67" s="78"/>
      <c r="N67" s="78"/>
      <c r="O67" s="78"/>
      <c r="P67" s="78"/>
      <c r="Q67" s="78"/>
      <c r="S67" s="78"/>
      <c r="T67" s="78"/>
      <c r="U67" s="78"/>
      <c r="V67" s="78"/>
      <c r="W67" s="78"/>
    </row>
    <row r="68" spans="1:23" s="80" customFormat="1" ht="17.100000000000001" customHeight="1" x14ac:dyDescent="0.2">
      <c r="A68" s="14"/>
      <c r="B68" s="118">
        <v>43778</v>
      </c>
      <c r="C68" s="125">
        <v>0</v>
      </c>
      <c r="D68" s="125">
        <v>0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95"/>
      <c r="K68" s="17">
        <f t="shared" si="0"/>
        <v>1</v>
      </c>
      <c r="L68" s="17">
        <f t="shared" si="1"/>
        <v>3</v>
      </c>
      <c r="M68" s="78"/>
      <c r="N68" s="78"/>
      <c r="O68" s="78"/>
      <c r="P68" s="78"/>
      <c r="Q68" s="78"/>
      <c r="S68" s="78"/>
      <c r="T68" s="78"/>
      <c r="U68" s="78"/>
      <c r="V68" s="78"/>
      <c r="W68" s="78"/>
    </row>
    <row r="69" spans="1:23" s="80" customFormat="1" ht="17.100000000000001" customHeight="1" x14ac:dyDescent="0.2">
      <c r="A69" s="14"/>
      <c r="B69" s="118">
        <v>43782</v>
      </c>
      <c r="C69" s="125">
        <v>0</v>
      </c>
      <c r="D69" s="125">
        <v>0</v>
      </c>
      <c r="E69" s="125">
        <v>0</v>
      </c>
      <c r="F69" s="125">
        <v>0</v>
      </c>
      <c r="G69" s="125">
        <v>0</v>
      </c>
      <c r="H69" s="125">
        <v>0</v>
      </c>
      <c r="I69" s="125">
        <v>0</v>
      </c>
      <c r="J69" s="95"/>
      <c r="K69" s="17">
        <f t="shared" si="0"/>
        <v>1</v>
      </c>
      <c r="L69" s="17">
        <f t="shared" si="1"/>
        <v>3</v>
      </c>
      <c r="M69" s="78"/>
      <c r="N69" s="78"/>
      <c r="O69" s="78"/>
      <c r="P69" s="78"/>
      <c r="Q69" s="78"/>
      <c r="S69" s="78"/>
      <c r="T69" s="78"/>
      <c r="U69" s="78"/>
      <c r="V69" s="78"/>
      <c r="W69" s="78"/>
    </row>
    <row r="70" spans="1:23" s="80" customFormat="1" ht="17.100000000000001" customHeight="1" x14ac:dyDescent="0.2">
      <c r="A70" s="14"/>
      <c r="B70" s="118">
        <v>43786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95"/>
      <c r="K70" s="17">
        <f t="shared" si="0"/>
        <v>1</v>
      </c>
      <c r="L70" s="17">
        <f t="shared" si="1"/>
        <v>3</v>
      </c>
      <c r="M70" s="78"/>
      <c r="N70" s="78"/>
      <c r="O70" s="78"/>
      <c r="P70" s="78"/>
      <c r="Q70" s="78"/>
      <c r="S70" s="78"/>
      <c r="T70" s="78"/>
      <c r="U70" s="78"/>
      <c r="V70" s="78"/>
      <c r="W70" s="78"/>
    </row>
    <row r="71" spans="1:23" s="80" customFormat="1" ht="17.100000000000001" customHeight="1" x14ac:dyDescent="0.2">
      <c r="A71" s="14"/>
      <c r="B71" s="118">
        <v>43788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95"/>
      <c r="K71" s="17">
        <f t="shared" si="0"/>
        <v>1</v>
      </c>
      <c r="L71" s="17">
        <f t="shared" si="1"/>
        <v>3</v>
      </c>
      <c r="M71" s="78"/>
      <c r="N71" s="78"/>
      <c r="O71" s="78"/>
      <c r="P71" s="78"/>
      <c r="Q71" s="78"/>
      <c r="S71" s="78"/>
      <c r="T71" s="78"/>
      <c r="U71" s="78"/>
      <c r="V71" s="78"/>
      <c r="W71" s="78"/>
    </row>
    <row r="72" spans="1:23" s="80" customFormat="1" ht="17.100000000000001" customHeight="1" x14ac:dyDescent="0.2">
      <c r="A72" s="14"/>
      <c r="B72" s="118">
        <v>43791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95"/>
      <c r="K72" s="17">
        <f t="shared" si="0"/>
        <v>1</v>
      </c>
      <c r="L72" s="17">
        <f t="shared" si="1"/>
        <v>3</v>
      </c>
      <c r="M72" s="78"/>
      <c r="N72" s="78"/>
      <c r="O72" s="78"/>
      <c r="P72" s="78"/>
      <c r="Q72" s="78"/>
      <c r="S72" s="78"/>
      <c r="T72" s="78"/>
      <c r="U72" s="78"/>
      <c r="V72" s="78"/>
      <c r="W72" s="78"/>
    </row>
    <row r="73" spans="1:23" s="80" customFormat="1" ht="17.100000000000001" customHeight="1" x14ac:dyDescent="0.2">
      <c r="A73" s="14"/>
      <c r="B73" s="118">
        <v>43793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95"/>
      <c r="K73" s="17">
        <f t="shared" si="0"/>
        <v>1</v>
      </c>
      <c r="L73" s="17">
        <f t="shared" si="1"/>
        <v>3</v>
      </c>
      <c r="M73" s="78"/>
      <c r="N73" s="78"/>
      <c r="O73" s="78"/>
      <c r="P73" s="78"/>
      <c r="Q73" s="78"/>
      <c r="S73" s="78"/>
      <c r="T73" s="78"/>
      <c r="U73" s="78"/>
      <c r="V73" s="78"/>
      <c r="W73" s="78"/>
    </row>
    <row r="74" spans="1:23" s="80" customFormat="1" ht="17.100000000000001" customHeight="1" x14ac:dyDescent="0.2">
      <c r="A74" s="14"/>
      <c r="B74" s="118">
        <v>43795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95"/>
      <c r="K74" s="17">
        <f t="shared" si="0"/>
        <v>1</v>
      </c>
      <c r="L74" s="17">
        <f t="shared" si="1"/>
        <v>3</v>
      </c>
      <c r="M74" s="78"/>
      <c r="N74" s="78"/>
      <c r="O74" s="78"/>
      <c r="P74" s="78"/>
      <c r="Q74" s="78"/>
      <c r="S74" s="78"/>
      <c r="T74" s="78"/>
      <c r="U74" s="78"/>
      <c r="V74" s="78"/>
      <c r="W74" s="78"/>
    </row>
    <row r="75" spans="1:23" s="80" customFormat="1" ht="17.100000000000001" customHeight="1" x14ac:dyDescent="0.2">
      <c r="A75" s="14"/>
      <c r="B75" s="118">
        <v>43798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95"/>
      <c r="K75" s="17">
        <f t="shared" si="0"/>
        <v>1</v>
      </c>
      <c r="L75" s="17">
        <f t="shared" si="1"/>
        <v>3</v>
      </c>
      <c r="M75" s="78"/>
      <c r="N75" s="78"/>
      <c r="O75" s="78"/>
      <c r="P75" s="78"/>
      <c r="Q75" s="78"/>
      <c r="S75" s="78"/>
      <c r="T75" s="78"/>
      <c r="U75" s="78"/>
      <c r="V75" s="78"/>
      <c r="W75" s="78"/>
    </row>
    <row r="76" spans="1:23" s="80" customFormat="1" ht="17.100000000000001" customHeight="1" x14ac:dyDescent="0.2">
      <c r="A76" s="14"/>
      <c r="B76" s="118">
        <v>43805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95"/>
      <c r="K76" s="17">
        <f t="shared" si="0"/>
        <v>1</v>
      </c>
      <c r="L76" s="17">
        <f t="shared" si="1"/>
        <v>3</v>
      </c>
      <c r="M76" s="78"/>
      <c r="N76" s="78"/>
      <c r="O76" s="78"/>
      <c r="P76" s="78"/>
      <c r="Q76" s="78"/>
      <c r="S76" s="78"/>
      <c r="T76" s="78"/>
      <c r="U76" s="78"/>
      <c r="V76" s="78"/>
      <c r="W76" s="78"/>
    </row>
    <row r="77" spans="1:23" s="80" customFormat="1" ht="17.100000000000001" customHeight="1" x14ac:dyDescent="0.2">
      <c r="A77" s="14"/>
      <c r="B77" s="118">
        <v>43809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95"/>
      <c r="K77" s="17">
        <f t="shared" si="0"/>
        <v>1</v>
      </c>
      <c r="L77" s="17">
        <f t="shared" si="1"/>
        <v>3</v>
      </c>
      <c r="M77" s="78"/>
      <c r="N77" s="78"/>
      <c r="O77" s="78"/>
      <c r="P77" s="78"/>
      <c r="Q77" s="78"/>
      <c r="S77" s="78"/>
      <c r="T77" s="78"/>
      <c r="U77" s="78"/>
      <c r="V77" s="78"/>
      <c r="W77" s="78"/>
    </row>
    <row r="78" spans="1:23" s="80" customFormat="1" ht="17.100000000000001" customHeight="1" x14ac:dyDescent="0.2">
      <c r="A78" s="14"/>
      <c r="B78" s="118">
        <v>43813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95"/>
      <c r="K78" s="17">
        <f t="shared" ref="K78:K85" si="2">$C$9</f>
        <v>1</v>
      </c>
      <c r="L78" s="17">
        <f t="shared" ref="L78:L85" si="3">$F$9</f>
        <v>3</v>
      </c>
      <c r="M78" s="78"/>
      <c r="N78" s="78"/>
      <c r="O78" s="78"/>
      <c r="P78" s="78"/>
      <c r="Q78" s="78"/>
      <c r="S78" s="78"/>
      <c r="T78" s="78"/>
      <c r="U78" s="78"/>
      <c r="V78" s="78"/>
      <c r="W78" s="78"/>
    </row>
    <row r="79" spans="1:23" s="80" customFormat="1" ht="17.100000000000001" customHeight="1" x14ac:dyDescent="0.2">
      <c r="A79" s="14"/>
      <c r="B79" s="118">
        <v>43815</v>
      </c>
      <c r="C79" s="125">
        <v>0</v>
      </c>
      <c r="D79" s="125">
        <v>0</v>
      </c>
      <c r="E79" s="125">
        <v>0</v>
      </c>
      <c r="F79" s="125">
        <v>0</v>
      </c>
      <c r="G79" s="125">
        <v>0</v>
      </c>
      <c r="H79" s="125">
        <v>0</v>
      </c>
      <c r="I79" s="125">
        <v>0</v>
      </c>
      <c r="J79" s="95"/>
      <c r="K79" s="17">
        <f t="shared" si="2"/>
        <v>1</v>
      </c>
      <c r="L79" s="17">
        <f t="shared" si="3"/>
        <v>3</v>
      </c>
      <c r="M79" s="78"/>
      <c r="N79" s="78"/>
      <c r="O79" s="78"/>
      <c r="P79" s="78"/>
      <c r="Q79" s="78"/>
      <c r="S79" s="78"/>
      <c r="T79" s="78"/>
      <c r="U79" s="78"/>
      <c r="V79" s="78"/>
      <c r="W79" s="78"/>
    </row>
    <row r="80" spans="1:23" s="80" customFormat="1" ht="17.100000000000001" customHeight="1" x14ac:dyDescent="0.2">
      <c r="A80" s="14"/>
      <c r="B80" s="118">
        <v>43817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95"/>
      <c r="K80" s="17">
        <f t="shared" si="2"/>
        <v>1</v>
      </c>
      <c r="L80" s="17">
        <f t="shared" si="3"/>
        <v>3</v>
      </c>
      <c r="M80" s="78"/>
      <c r="N80" s="78"/>
      <c r="O80" s="78"/>
      <c r="P80" s="78"/>
      <c r="Q80" s="78"/>
      <c r="S80" s="78"/>
      <c r="T80" s="78"/>
      <c r="U80" s="78"/>
      <c r="V80" s="78"/>
      <c r="W80" s="78"/>
    </row>
    <row r="81" spans="1:32" s="80" customFormat="1" ht="17.100000000000001" customHeight="1" x14ac:dyDescent="0.2">
      <c r="A81" s="14"/>
      <c r="B81" s="118">
        <v>43819</v>
      </c>
      <c r="C81" s="125">
        <v>0</v>
      </c>
      <c r="D81" s="125">
        <v>0</v>
      </c>
      <c r="E81" s="125">
        <v>0</v>
      </c>
      <c r="F81" s="125">
        <v>1</v>
      </c>
      <c r="G81" s="125">
        <v>0</v>
      </c>
      <c r="H81" s="125">
        <v>0</v>
      </c>
      <c r="I81" s="125">
        <v>0</v>
      </c>
      <c r="J81" s="95"/>
      <c r="K81" s="17">
        <f t="shared" si="2"/>
        <v>1</v>
      </c>
      <c r="L81" s="17">
        <f t="shared" si="3"/>
        <v>3</v>
      </c>
      <c r="M81" s="78"/>
      <c r="N81" s="78"/>
      <c r="O81" s="78"/>
      <c r="P81" s="78"/>
      <c r="Q81" s="78"/>
      <c r="S81" s="78"/>
      <c r="T81" s="78"/>
      <c r="U81" s="78"/>
      <c r="V81" s="78"/>
      <c r="W81" s="78"/>
    </row>
    <row r="82" spans="1:32" s="80" customFormat="1" ht="17.100000000000001" customHeight="1" x14ac:dyDescent="0.2">
      <c r="A82" s="14"/>
      <c r="B82" s="118">
        <v>43826</v>
      </c>
      <c r="C82" s="125">
        <v>0</v>
      </c>
      <c r="D82" s="125">
        <v>0</v>
      </c>
      <c r="E82" s="125">
        <v>0</v>
      </c>
      <c r="F82" s="125">
        <v>0</v>
      </c>
      <c r="G82" s="125">
        <v>0</v>
      </c>
      <c r="H82" s="125">
        <v>0</v>
      </c>
      <c r="I82" s="125">
        <v>0</v>
      </c>
      <c r="J82" s="95"/>
      <c r="K82" s="17">
        <f t="shared" si="2"/>
        <v>1</v>
      </c>
      <c r="L82" s="17">
        <f t="shared" si="3"/>
        <v>3</v>
      </c>
      <c r="M82" s="78"/>
      <c r="N82" s="78"/>
      <c r="O82" s="78"/>
      <c r="P82" s="78"/>
      <c r="Q82" s="78"/>
      <c r="S82" s="78"/>
      <c r="T82" s="78"/>
      <c r="U82" s="78"/>
      <c r="V82" s="78"/>
      <c r="W82" s="78"/>
    </row>
    <row r="83" spans="1:32" s="80" customFormat="1" ht="17.100000000000001" customHeight="1" x14ac:dyDescent="0.2">
      <c r="A83" s="14"/>
      <c r="B83" s="118">
        <v>43828</v>
      </c>
      <c r="C83" s="125">
        <v>0</v>
      </c>
      <c r="D83" s="125">
        <v>0</v>
      </c>
      <c r="E83" s="125">
        <v>0</v>
      </c>
      <c r="F83" s="125">
        <v>0</v>
      </c>
      <c r="G83" s="125">
        <v>0</v>
      </c>
      <c r="H83" s="125">
        <v>0</v>
      </c>
      <c r="I83" s="125">
        <v>0</v>
      </c>
      <c r="J83" s="95"/>
      <c r="K83" s="17">
        <f t="shared" si="2"/>
        <v>1</v>
      </c>
      <c r="L83" s="17">
        <f t="shared" si="3"/>
        <v>3</v>
      </c>
      <c r="M83" s="78"/>
      <c r="N83" s="78"/>
      <c r="O83" s="78"/>
      <c r="P83" s="78"/>
      <c r="Q83" s="78"/>
      <c r="S83" s="78"/>
      <c r="T83" s="78"/>
      <c r="U83" s="78"/>
      <c r="V83" s="78"/>
      <c r="W83" s="78"/>
    </row>
    <row r="84" spans="1:32" s="80" customFormat="1" ht="17.100000000000001" customHeight="1" x14ac:dyDescent="0.2">
      <c r="A84" s="14"/>
      <c r="B84" s="118">
        <v>43829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0</v>
      </c>
      <c r="J84" s="95"/>
      <c r="K84" s="17">
        <f t="shared" si="2"/>
        <v>1</v>
      </c>
      <c r="L84" s="17">
        <f t="shared" si="3"/>
        <v>3</v>
      </c>
      <c r="M84" s="78"/>
      <c r="N84" s="78"/>
      <c r="O84" s="78"/>
      <c r="P84" s="78"/>
      <c r="Q84" s="78"/>
      <c r="S84" s="78"/>
      <c r="T84" s="78"/>
      <c r="U84" s="78"/>
      <c r="V84" s="78"/>
      <c r="W84" s="78"/>
    </row>
    <row r="85" spans="1:32" s="80" customFormat="1" ht="17.100000000000001" customHeight="1" x14ac:dyDescent="0.2">
      <c r="A85" s="14"/>
      <c r="B85" s="118">
        <v>43830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0</v>
      </c>
      <c r="I85" s="125">
        <v>0</v>
      </c>
      <c r="J85" s="95"/>
      <c r="K85" s="17">
        <f t="shared" si="2"/>
        <v>1</v>
      </c>
      <c r="L85" s="17">
        <f t="shared" si="3"/>
        <v>3</v>
      </c>
      <c r="M85" s="78"/>
      <c r="N85" s="78"/>
      <c r="O85" s="78"/>
      <c r="P85" s="78"/>
      <c r="Q85" s="78"/>
      <c r="S85" s="78"/>
      <c r="T85" s="78"/>
      <c r="U85" s="78"/>
      <c r="V85" s="78"/>
      <c r="W85" s="78"/>
    </row>
    <row r="86" spans="1:32" ht="17.100000000000001" customHeight="1" x14ac:dyDescent="0.2">
      <c r="A86" s="14" t="s">
        <v>9</v>
      </c>
      <c r="B86" s="19"/>
      <c r="C86" s="15" t="str">
        <f>IF(M86=0, "&lt; 1", M86)</f>
        <v>&lt; 1</v>
      </c>
      <c r="D86" s="15" t="str">
        <f>IF(N86=0, "&lt; 1", N86)</f>
        <v>&lt; 1</v>
      </c>
      <c r="E86" s="15" t="str">
        <f t="shared" ref="D86:G87" si="4">IF(O86=0, "&lt; 1", O86)</f>
        <v>&lt; 1</v>
      </c>
      <c r="F86" s="15" t="str">
        <f t="shared" si="4"/>
        <v>&lt; 1</v>
      </c>
      <c r="G86" s="15" t="str">
        <f t="shared" si="4"/>
        <v>&lt; 1</v>
      </c>
      <c r="H86" s="68"/>
      <c r="I86" s="68"/>
      <c r="J86" s="105"/>
      <c r="M86" s="14">
        <f>ROUNDUP(AVERAGE(M13:M85), 0)</f>
        <v>0</v>
      </c>
      <c r="N86" s="14">
        <f>ROUNDUP(AVERAGE(N13:N85), 0)</f>
        <v>0</v>
      </c>
      <c r="O86" s="14">
        <f>ROUNDUP(AVERAGE(O13:O85), 0)</f>
        <v>0</v>
      </c>
      <c r="P86" s="14">
        <f>ROUNDUP(AVERAGE(P13:P85), 0)</f>
        <v>0</v>
      </c>
      <c r="Q86" s="14">
        <f>ROUNDUP(AVERAGE(Q13:Q85), 0)</f>
        <v>0</v>
      </c>
      <c r="S86" s="18"/>
      <c r="T86" s="18"/>
      <c r="U86" s="18"/>
      <c r="V86" s="18"/>
      <c r="W86" s="18"/>
    </row>
    <row r="87" spans="1:32" ht="17.100000000000001" customHeight="1" x14ac:dyDescent="0.2">
      <c r="A87" s="14" t="s">
        <v>10</v>
      </c>
      <c r="B87" s="20"/>
      <c r="C87" s="15" t="str">
        <f>IF(M87=0, "&lt; 1", M87)</f>
        <v>&lt; 1</v>
      </c>
      <c r="D87" s="15" t="str">
        <f t="shared" si="4"/>
        <v>&lt; 1</v>
      </c>
      <c r="E87" s="15" t="str">
        <f t="shared" si="4"/>
        <v>&lt; 1</v>
      </c>
      <c r="F87" s="15" t="str">
        <f t="shared" si="4"/>
        <v>&lt; 1</v>
      </c>
      <c r="G87" s="15" t="str">
        <f t="shared" si="4"/>
        <v>&lt; 1</v>
      </c>
      <c r="H87" s="68"/>
      <c r="I87" s="68"/>
      <c r="J87" s="105"/>
      <c r="M87" s="14">
        <f>MIN(M13:M85)</f>
        <v>0</v>
      </c>
      <c r="N87" s="14">
        <f>MIN(N13:N85)</f>
        <v>0</v>
      </c>
      <c r="O87" s="14">
        <f>MIN(O13:O85)</f>
        <v>0</v>
      </c>
      <c r="P87" s="14">
        <f>MIN(P13:P85)</f>
        <v>0</v>
      </c>
      <c r="Q87" s="14">
        <f>MIN(Q13:Q85)</f>
        <v>0</v>
      </c>
      <c r="S87" s="18"/>
      <c r="T87" s="18"/>
      <c r="U87" s="18"/>
      <c r="V87" s="18"/>
      <c r="W87" s="18"/>
    </row>
    <row r="88" spans="1:32" ht="17.100000000000001" customHeight="1" x14ac:dyDescent="0.2">
      <c r="A88" s="14" t="s">
        <v>11</v>
      </c>
      <c r="B88" s="20"/>
      <c r="C88" s="15">
        <f>MAX(C13:C85)</f>
        <v>1</v>
      </c>
      <c r="D88" s="15">
        <f t="shared" ref="D88:I88" si="5">MAX(D13:D85)</f>
        <v>1</v>
      </c>
      <c r="E88" s="15">
        <f t="shared" si="5"/>
        <v>0</v>
      </c>
      <c r="F88" s="15">
        <f t="shared" si="5"/>
        <v>1</v>
      </c>
      <c r="G88" s="15">
        <f t="shared" si="5"/>
        <v>1</v>
      </c>
      <c r="H88" s="15">
        <f t="shared" si="5"/>
        <v>1</v>
      </c>
      <c r="I88" s="15">
        <f t="shared" si="5"/>
        <v>1</v>
      </c>
      <c r="J88" s="105"/>
      <c r="M88" s="14">
        <f>MAX(M13:M85)</f>
        <v>0</v>
      </c>
      <c r="N88" s="14">
        <f>MAX(N13:N85)</f>
        <v>0</v>
      </c>
      <c r="O88" s="14">
        <f>MAX(O13:O85)</f>
        <v>0</v>
      </c>
      <c r="P88" s="14">
        <f>MAX(P13:P85)</f>
        <v>0</v>
      </c>
      <c r="Q88" s="14">
        <f>MAX(Q13:Q85)</f>
        <v>0</v>
      </c>
      <c r="S88" s="18"/>
      <c r="T88" s="18"/>
      <c r="U88" s="18"/>
      <c r="V88" s="18"/>
      <c r="W88" s="18"/>
    </row>
    <row r="89" spans="1:32" ht="17.100000000000001" customHeight="1" x14ac:dyDescent="0.2">
      <c r="A89" s="14" t="s">
        <v>12</v>
      </c>
      <c r="B89" s="20"/>
      <c r="C89" s="21" t="e">
        <f>M89</f>
        <v>#DIV/0!</v>
      </c>
      <c r="D89" s="21" t="e">
        <f t="shared" ref="D89:G90" si="6">N89</f>
        <v>#DIV/0!</v>
      </c>
      <c r="E89" s="21" t="e">
        <f t="shared" si="6"/>
        <v>#DIV/0!</v>
      </c>
      <c r="F89" s="21" t="e">
        <f t="shared" si="6"/>
        <v>#DIV/0!</v>
      </c>
      <c r="G89" s="21" t="e">
        <f t="shared" si="6"/>
        <v>#DIV/0!</v>
      </c>
      <c r="H89" s="69"/>
      <c r="I89" s="69"/>
      <c r="J89" s="22"/>
      <c r="M89" s="21" t="e">
        <f>STDEV(M13:M85)</f>
        <v>#DIV/0!</v>
      </c>
      <c r="N89" s="21" t="e">
        <f>STDEV(N13:N85)</f>
        <v>#DIV/0!</v>
      </c>
      <c r="O89" s="21" t="e">
        <f>STDEV(O13:O85)</f>
        <v>#DIV/0!</v>
      </c>
      <c r="P89" s="21" t="e">
        <f>STDEV(P13:P85)</f>
        <v>#DIV/0!</v>
      </c>
      <c r="Q89" s="21" t="e">
        <f>STDEV(Q13:Q85)</f>
        <v>#DIV/0!</v>
      </c>
      <c r="S89" s="14" t="e">
        <f>ROUNDUP(AVERAGE(S13:S88), 0)</f>
        <v>#DIV/0!</v>
      </c>
      <c r="T89" s="14" t="e">
        <f>ROUNDUP(AVERAGE(T13:T88), 0)</f>
        <v>#DIV/0!</v>
      </c>
      <c r="U89" s="14" t="e">
        <f>ROUNDUP(AVERAGE(U13:U88), 0)</f>
        <v>#DIV/0!</v>
      </c>
      <c r="V89" s="14" t="e">
        <f>ROUNDUP(AVERAGE(V13:V88), 0)</f>
        <v>#DIV/0!</v>
      </c>
      <c r="W89" s="14" t="e">
        <f>ROUNDUP(AVERAGE(W13:W88), 0)</f>
        <v>#DIV/0!</v>
      </c>
    </row>
    <row r="90" spans="1:32" ht="17.100000000000001" customHeight="1" x14ac:dyDescent="0.2">
      <c r="A90" s="14" t="s">
        <v>13</v>
      </c>
      <c r="B90" s="20"/>
      <c r="C90" s="21" t="str">
        <f>M90</f>
        <v>NA</v>
      </c>
      <c r="D90" s="21" t="str">
        <f t="shared" si="6"/>
        <v>NA</v>
      </c>
      <c r="E90" s="21" t="str">
        <f t="shared" si="6"/>
        <v>NA</v>
      </c>
      <c r="F90" s="21" t="str">
        <f t="shared" si="6"/>
        <v>NA</v>
      </c>
      <c r="G90" s="21" t="str">
        <f t="shared" si="6"/>
        <v>NA</v>
      </c>
      <c r="H90" s="69"/>
      <c r="I90" s="69"/>
      <c r="J90" s="22"/>
      <c r="M90" s="21" t="str">
        <f>IF(M86=0, "NA", M89*100/M86)</f>
        <v>NA</v>
      </c>
      <c r="N90" s="21" t="str">
        <f>IF(N86=0, "NA", N89*100/N86)</f>
        <v>NA</v>
      </c>
      <c r="O90" s="21" t="str">
        <f>IF(O86=0, "NA", O89*100/O86)</f>
        <v>NA</v>
      </c>
      <c r="P90" s="21" t="str">
        <f>IF(P86=0, "NA", P89*100/P86)</f>
        <v>NA</v>
      </c>
      <c r="Q90" s="21" t="str">
        <f>IF(Q86=0, "NA", Q89*100/Q86)</f>
        <v>NA</v>
      </c>
      <c r="S90" s="14">
        <f>MIN(S13:S88)</f>
        <v>0</v>
      </c>
      <c r="T90" s="14">
        <f>MIN(T13:T88)</f>
        <v>0</v>
      </c>
      <c r="U90" s="14">
        <f>MIN(U13:U88)</f>
        <v>0</v>
      </c>
      <c r="V90" s="14">
        <f>MIN(V13:V88)</f>
        <v>0</v>
      </c>
      <c r="W90" s="14">
        <f>MIN(W13:W88)</f>
        <v>0</v>
      </c>
    </row>
    <row r="91" spans="1:32" ht="11.25" customHeight="1" x14ac:dyDescent="0.2">
      <c r="N91" s="23"/>
      <c r="S91" s="14">
        <f>MAX(S13:S88)</f>
        <v>0</v>
      </c>
      <c r="T91" s="14">
        <f>MAX(T13:T88)</f>
        <v>0</v>
      </c>
      <c r="U91" s="14">
        <f>MAX(U13:U88)</f>
        <v>0</v>
      </c>
      <c r="V91" s="14">
        <f>MAX(V13:V88)</f>
        <v>0</v>
      </c>
      <c r="W91" s="14">
        <f>MAX(W13:W88)</f>
        <v>0</v>
      </c>
    </row>
    <row r="92" spans="1:32" s="34" customFormat="1" ht="14.25" customHeight="1" x14ac:dyDescent="0.2">
      <c r="A92" s="132" t="s">
        <v>28</v>
      </c>
      <c r="B92" s="132"/>
      <c r="C92" s="132"/>
      <c r="E92" s="40"/>
      <c r="F92" s="106"/>
      <c r="G92" s="106"/>
      <c r="H92" s="106"/>
      <c r="I92" s="106"/>
      <c r="J92" s="106"/>
      <c r="K92" s="35"/>
      <c r="L92" s="35"/>
      <c r="S92" s="21" t="e">
        <f>STDEV(S13:S88)</f>
        <v>#DIV/0!</v>
      </c>
      <c r="T92" s="21" t="e">
        <f>STDEV(T13:T88)</f>
        <v>#DIV/0!</v>
      </c>
      <c r="U92" s="21" t="e">
        <f>STDEV(U13:U88)</f>
        <v>#DIV/0!</v>
      </c>
      <c r="V92" s="21" t="e">
        <f>STDEV(V13:V88)</f>
        <v>#DIV/0!</v>
      </c>
      <c r="W92" s="21" t="e">
        <f>STDEV(W13:W88)</f>
        <v>#DIV/0!</v>
      </c>
    </row>
    <row r="93" spans="1:32" s="34" customFormat="1" ht="14.25" customHeight="1" x14ac:dyDescent="0.2">
      <c r="A93" s="133" t="s">
        <v>29</v>
      </c>
      <c r="B93" s="134"/>
      <c r="C93" s="134"/>
      <c r="E93" s="40"/>
      <c r="F93" s="106"/>
      <c r="G93" s="106"/>
      <c r="H93" s="106"/>
      <c r="I93" s="106"/>
      <c r="J93" s="106"/>
      <c r="K93" s="39"/>
      <c r="L93" s="39"/>
      <c r="S93" s="21" t="e">
        <f>IF(S89=0, "NA", S92*100/S89)</f>
        <v>#DIV/0!</v>
      </c>
      <c r="T93" s="21" t="e">
        <f>IF(T89=0, "NA", T92*100/T89)</f>
        <v>#DIV/0!</v>
      </c>
      <c r="U93" s="21" t="e">
        <f>IF(U89=0, "NA", U92*100/U89)</f>
        <v>#DIV/0!</v>
      </c>
      <c r="V93" s="21" t="e">
        <f>IF(V89=0, "NA", V92*100/V89)</f>
        <v>#DIV/0!</v>
      </c>
      <c r="W93" s="21" t="e">
        <f>IF(W89=0, "NA", W92*100/W89)</f>
        <v>#DIV/0!</v>
      </c>
    </row>
    <row r="94" spans="1:32" ht="15.95" customHeight="1" x14ac:dyDescent="0.2">
      <c r="A94" s="14" t="s">
        <v>9</v>
      </c>
      <c r="B94" s="20"/>
      <c r="C94" s="15" t="s">
        <v>62</v>
      </c>
      <c r="D94" s="15" t="s">
        <v>62</v>
      </c>
      <c r="E94" s="15" t="s">
        <v>62</v>
      </c>
      <c r="F94" s="15" t="s">
        <v>62</v>
      </c>
      <c r="G94" s="15" t="s">
        <v>62</v>
      </c>
      <c r="H94" s="68"/>
      <c r="I94" s="68"/>
      <c r="J94" s="105"/>
      <c r="M94" s="28"/>
      <c r="N94" s="28"/>
      <c r="O94" s="28"/>
      <c r="P94" s="28"/>
      <c r="Q94" s="28"/>
      <c r="R94" s="28"/>
      <c r="X94" s="28"/>
      <c r="Y94" s="28"/>
      <c r="Z94" s="28"/>
      <c r="AA94" s="28"/>
      <c r="AB94" s="28"/>
      <c r="AC94" s="28"/>
      <c r="AD94" s="28"/>
      <c r="AE94" s="28"/>
      <c r="AF94" s="28"/>
    </row>
    <row r="95" spans="1:32" ht="15.95" customHeight="1" x14ac:dyDescent="0.2">
      <c r="A95" s="14" t="s">
        <v>10</v>
      </c>
      <c r="B95" s="20"/>
      <c r="C95" s="15" t="s">
        <v>62</v>
      </c>
      <c r="D95" s="15" t="s">
        <v>62</v>
      </c>
      <c r="E95" s="15" t="s">
        <v>62</v>
      </c>
      <c r="F95" s="15" t="s">
        <v>62</v>
      </c>
      <c r="G95" s="15" t="s">
        <v>62</v>
      </c>
      <c r="H95" s="68"/>
      <c r="I95" s="68"/>
      <c r="J95" s="105"/>
      <c r="M95" s="28"/>
      <c r="N95" s="28"/>
      <c r="O95" s="28"/>
      <c r="P95" s="28"/>
      <c r="Q95" s="28"/>
      <c r="R95" s="28"/>
      <c r="X95" s="28"/>
      <c r="Y95" s="28"/>
      <c r="Z95" s="28"/>
      <c r="AA95" s="28"/>
      <c r="AB95" s="28"/>
      <c r="AC95" s="28"/>
      <c r="AD95" s="28"/>
      <c r="AE95" s="28"/>
      <c r="AF95" s="28"/>
    </row>
    <row r="96" spans="1:32" ht="15.95" customHeight="1" x14ac:dyDescent="0.2">
      <c r="A96" s="14" t="s">
        <v>11</v>
      </c>
      <c r="B96" s="20"/>
      <c r="C96" s="15">
        <f t="shared" ref="C96:I96" si="7">MAX(C16:C85)</f>
        <v>1</v>
      </c>
      <c r="D96" s="15">
        <f t="shared" si="7"/>
        <v>1</v>
      </c>
      <c r="E96" s="15">
        <f t="shared" si="7"/>
        <v>0</v>
      </c>
      <c r="F96" s="15">
        <f t="shared" si="7"/>
        <v>1</v>
      </c>
      <c r="G96" s="15">
        <f t="shared" si="7"/>
        <v>1</v>
      </c>
      <c r="H96" s="15">
        <f t="shared" si="7"/>
        <v>1</v>
      </c>
      <c r="I96" s="15">
        <f t="shared" si="7"/>
        <v>1</v>
      </c>
      <c r="J96" s="105"/>
      <c r="L96" s="38"/>
      <c r="M96" s="38"/>
      <c r="N96" s="38"/>
      <c r="O96" s="46"/>
      <c r="P96" s="46"/>
      <c r="Q96" s="46"/>
      <c r="R96" s="105"/>
      <c r="S96" s="46"/>
      <c r="T96" s="46"/>
      <c r="U96" s="46"/>
      <c r="V96" s="26"/>
      <c r="W96" s="46"/>
      <c r="X96" s="46"/>
      <c r="Y96" s="46"/>
      <c r="Z96" s="105"/>
      <c r="AA96" s="105"/>
      <c r="AB96" s="105"/>
      <c r="AC96" s="28"/>
      <c r="AD96" s="28"/>
      <c r="AE96" s="28"/>
      <c r="AF96" s="28"/>
    </row>
    <row r="97" spans="1:32" ht="15.95" customHeight="1" x14ac:dyDescent="0.2">
      <c r="A97" s="14" t="s">
        <v>12</v>
      </c>
      <c r="B97" s="20"/>
      <c r="C97" s="15" t="s">
        <v>62</v>
      </c>
      <c r="D97" s="15" t="s">
        <v>62</v>
      </c>
      <c r="E97" s="15" t="s">
        <v>62</v>
      </c>
      <c r="F97" s="15" t="s">
        <v>62</v>
      </c>
      <c r="G97" s="15" t="s">
        <v>62</v>
      </c>
      <c r="H97" s="68"/>
      <c r="I97" s="68"/>
      <c r="J97" s="105"/>
      <c r="L97" s="13"/>
      <c r="M97" s="13"/>
      <c r="O97" s="46"/>
      <c r="P97" s="46"/>
      <c r="Q97" s="46"/>
      <c r="R97" s="26"/>
      <c r="S97" s="46"/>
      <c r="T97" s="46"/>
      <c r="U97" s="46"/>
      <c r="V97" s="26"/>
      <c r="W97" s="46"/>
      <c r="X97" s="46"/>
      <c r="Y97" s="46"/>
      <c r="Z97" s="105"/>
      <c r="AA97" s="105"/>
      <c r="AB97" s="105"/>
      <c r="AC97" s="28"/>
      <c r="AD97" s="28"/>
      <c r="AE97" s="28"/>
      <c r="AF97" s="28"/>
    </row>
    <row r="98" spans="1:32" ht="15.95" customHeight="1" x14ac:dyDescent="0.2">
      <c r="A98" s="14" t="s">
        <v>13</v>
      </c>
      <c r="B98" s="20"/>
      <c r="C98" s="15" t="s">
        <v>62</v>
      </c>
      <c r="D98" s="15" t="s">
        <v>62</v>
      </c>
      <c r="E98" s="15" t="s">
        <v>62</v>
      </c>
      <c r="F98" s="15" t="s">
        <v>62</v>
      </c>
      <c r="G98" s="15" t="s">
        <v>62</v>
      </c>
      <c r="H98" s="68"/>
      <c r="I98" s="68"/>
      <c r="J98" s="105"/>
      <c r="L98" s="13"/>
      <c r="M98" s="13"/>
      <c r="O98" s="47"/>
      <c r="P98" s="47"/>
      <c r="Q98" s="47"/>
      <c r="R98" s="26"/>
      <c r="S98" s="47"/>
      <c r="T98" s="47"/>
      <c r="U98" s="47"/>
      <c r="V98" s="26"/>
      <c r="W98" s="47"/>
      <c r="X98" s="47"/>
      <c r="Y98" s="47"/>
      <c r="Z98" s="105"/>
      <c r="AA98" s="105"/>
      <c r="AB98" s="105"/>
      <c r="AC98" s="28"/>
      <c r="AD98" s="28"/>
      <c r="AE98" s="28"/>
      <c r="AF98" s="28"/>
    </row>
    <row r="99" spans="1:32" ht="15.95" customHeight="1" x14ac:dyDescent="0.2">
      <c r="L99" s="13"/>
      <c r="M99" s="13"/>
      <c r="O99" s="37"/>
      <c r="P99" s="37"/>
      <c r="Q99" s="37"/>
      <c r="R99" s="26"/>
      <c r="S99" s="37"/>
      <c r="T99" s="37"/>
      <c r="U99" s="37"/>
      <c r="V99" s="26"/>
      <c r="W99" s="37"/>
      <c r="X99" s="37"/>
      <c r="Y99" s="37"/>
      <c r="Z99" s="105"/>
      <c r="AA99" s="105"/>
      <c r="AB99" s="105"/>
      <c r="AC99" s="28"/>
      <c r="AD99" s="28"/>
      <c r="AE99" s="28"/>
      <c r="AF99" s="28"/>
    </row>
    <row r="100" spans="1:32" ht="15.95" customHeight="1" x14ac:dyDescent="0.2">
      <c r="A100" s="24"/>
      <c r="L100" s="13"/>
      <c r="M100" s="13"/>
      <c r="O100" s="37"/>
      <c r="P100" s="37"/>
      <c r="Q100" s="37"/>
      <c r="R100" s="26"/>
      <c r="S100" s="37"/>
      <c r="T100" s="37"/>
      <c r="U100" s="37"/>
      <c r="V100" s="26"/>
      <c r="W100" s="37"/>
      <c r="X100" s="37"/>
      <c r="Y100" s="37"/>
      <c r="Z100" s="105"/>
      <c r="AA100" s="105"/>
      <c r="AB100" s="105"/>
      <c r="AC100" s="28"/>
      <c r="AD100" s="28"/>
      <c r="AE100" s="28"/>
      <c r="AF100" s="28"/>
    </row>
    <row r="101" spans="1:32" ht="15.95" customHeight="1" x14ac:dyDescent="0.2">
      <c r="L101" s="13"/>
      <c r="M101" s="13"/>
      <c r="O101" s="37"/>
      <c r="P101" s="37"/>
      <c r="Q101" s="37"/>
      <c r="R101" s="26"/>
      <c r="S101" s="37"/>
      <c r="T101" s="37"/>
      <c r="U101" s="37"/>
      <c r="V101" s="26"/>
      <c r="W101" s="37"/>
      <c r="X101" s="37"/>
      <c r="Y101" s="37"/>
      <c r="Z101" s="105"/>
      <c r="AA101" s="105"/>
      <c r="AB101" s="105"/>
      <c r="AC101" s="28"/>
      <c r="AD101" s="28"/>
      <c r="AE101" s="28"/>
      <c r="AF101" s="28"/>
    </row>
    <row r="102" spans="1:32" ht="15.95" customHeight="1" x14ac:dyDescent="0.2">
      <c r="L102" s="13"/>
      <c r="M102" s="13"/>
      <c r="O102" s="37"/>
      <c r="P102" s="37"/>
      <c r="Q102" s="37"/>
      <c r="R102" s="26"/>
      <c r="S102" s="37"/>
      <c r="T102" s="37"/>
      <c r="U102" s="37"/>
      <c r="V102" s="26"/>
      <c r="W102" s="37"/>
      <c r="X102" s="37"/>
      <c r="Y102" s="37"/>
      <c r="Z102" s="105"/>
      <c r="AA102" s="105"/>
      <c r="AB102" s="105"/>
      <c r="AC102" s="28"/>
      <c r="AD102" s="28"/>
      <c r="AE102" s="28"/>
      <c r="AF102" s="28"/>
    </row>
    <row r="103" spans="1:32" ht="15.95" customHeight="1" x14ac:dyDescent="0.2">
      <c r="L103" s="13"/>
      <c r="M103" s="13"/>
      <c r="O103" s="37"/>
      <c r="P103" s="37"/>
      <c r="Q103" s="37"/>
      <c r="R103" s="26"/>
      <c r="S103" s="37"/>
      <c r="T103" s="37"/>
      <c r="U103" s="37"/>
      <c r="V103" s="26"/>
      <c r="W103" s="37"/>
      <c r="X103" s="37"/>
      <c r="Y103" s="37"/>
      <c r="Z103" s="105"/>
      <c r="AA103" s="105"/>
      <c r="AB103" s="105"/>
      <c r="AC103" s="28"/>
      <c r="AD103" s="28"/>
      <c r="AE103" s="28"/>
      <c r="AF103" s="28"/>
    </row>
    <row r="104" spans="1:32" ht="15.95" customHeight="1" x14ac:dyDescent="0.2">
      <c r="L104" s="13"/>
      <c r="M104" s="13"/>
      <c r="O104" s="37"/>
      <c r="P104" s="37"/>
      <c r="Q104" s="37"/>
      <c r="R104" s="26"/>
      <c r="S104" s="37"/>
      <c r="T104" s="37"/>
      <c r="U104" s="37"/>
      <c r="V104" s="26"/>
      <c r="W104" s="37"/>
      <c r="X104" s="37"/>
      <c r="Y104" s="37"/>
      <c r="Z104" s="105"/>
      <c r="AA104" s="105"/>
      <c r="AB104" s="105"/>
      <c r="AC104" s="28"/>
      <c r="AD104" s="28"/>
      <c r="AE104" s="28"/>
      <c r="AF104" s="28"/>
    </row>
    <row r="105" spans="1:32" ht="15.95" customHeight="1" x14ac:dyDescent="0.2">
      <c r="L105" s="37"/>
      <c r="M105" s="37"/>
      <c r="N105" s="37"/>
      <c r="O105" s="37"/>
      <c r="P105" s="37"/>
      <c r="Q105" s="37"/>
      <c r="R105" s="105"/>
      <c r="S105" s="37"/>
      <c r="T105" s="37"/>
      <c r="U105" s="37"/>
      <c r="V105" s="105"/>
      <c r="W105" s="37"/>
      <c r="X105" s="37"/>
      <c r="Y105" s="37"/>
      <c r="Z105" s="105"/>
      <c r="AA105" s="105"/>
      <c r="AB105" s="105"/>
      <c r="AC105" s="28"/>
      <c r="AD105" s="28"/>
      <c r="AE105" s="28"/>
      <c r="AF105" s="28"/>
    </row>
    <row r="106" spans="1:32" ht="15.95" customHeight="1" x14ac:dyDescent="0.2"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105"/>
      <c r="AB106" s="105"/>
      <c r="AC106" s="28"/>
      <c r="AD106" s="28"/>
      <c r="AE106" s="28"/>
      <c r="AF106" s="28"/>
    </row>
    <row r="107" spans="1:32" ht="15.95" customHeight="1" x14ac:dyDescent="0.2"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105"/>
      <c r="AB107" s="105"/>
      <c r="AC107" s="28"/>
      <c r="AD107" s="28"/>
      <c r="AE107" s="28"/>
      <c r="AF107" s="28"/>
    </row>
    <row r="108" spans="1:32" ht="15.95" customHeight="1" x14ac:dyDescent="0.2"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105"/>
      <c r="AB108" s="105"/>
      <c r="AC108" s="28"/>
      <c r="AD108" s="28"/>
      <c r="AE108" s="28"/>
      <c r="AF108" s="28"/>
    </row>
    <row r="109" spans="1:32" ht="15.95" customHeight="1" x14ac:dyDescent="0.2"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28"/>
      <c r="AB109" s="28"/>
      <c r="AC109" s="28"/>
      <c r="AD109" s="28"/>
      <c r="AE109" s="28"/>
      <c r="AF109" s="28"/>
    </row>
    <row r="110" spans="1:32" ht="15.95" customHeight="1" x14ac:dyDescent="0.2"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28"/>
      <c r="AB110" s="28"/>
      <c r="AC110" s="28"/>
      <c r="AD110" s="28"/>
      <c r="AE110" s="28"/>
      <c r="AF110" s="28"/>
    </row>
    <row r="111" spans="1:32" ht="15.95" customHeight="1" x14ac:dyDescent="0.2">
      <c r="A111" s="28"/>
      <c r="B111" s="28"/>
      <c r="C111" s="28"/>
      <c r="D111" s="28"/>
      <c r="E111" s="28"/>
      <c r="F111" s="28"/>
      <c r="G111" s="28"/>
      <c r="H111" s="28"/>
      <c r="I111" s="28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28"/>
      <c r="AB111" s="28"/>
      <c r="AC111" s="28"/>
      <c r="AD111" s="28"/>
      <c r="AE111" s="28"/>
      <c r="AF111" s="28"/>
    </row>
    <row r="112" spans="1:32" ht="15.95" customHeight="1" x14ac:dyDescent="0.2">
      <c r="A112" s="28"/>
      <c r="B112" s="28"/>
      <c r="C112" s="28"/>
      <c r="D112" s="28"/>
      <c r="E112" s="28"/>
      <c r="F112" s="28"/>
      <c r="G112" s="28"/>
      <c r="H112" s="28"/>
      <c r="I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</row>
    <row r="113" spans="1:32" ht="15.95" customHeight="1" x14ac:dyDescent="0.2">
      <c r="B113" s="28"/>
      <c r="C113" s="28"/>
      <c r="D113" s="28"/>
      <c r="E113" s="28"/>
      <c r="F113" s="28"/>
      <c r="G113" s="28"/>
      <c r="H113" s="28"/>
      <c r="I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</row>
    <row r="114" spans="1:32" s="34" customFormat="1" ht="15.75" customHeight="1" x14ac:dyDescent="0.2">
      <c r="A114" s="135" t="s">
        <v>54</v>
      </c>
      <c r="B114" s="135"/>
      <c r="C114" s="135"/>
      <c r="D114" s="135"/>
      <c r="E114" s="135"/>
      <c r="F114" s="135"/>
      <c r="G114" s="135"/>
      <c r="H114" s="106"/>
      <c r="I114" s="106"/>
      <c r="J114" s="106"/>
      <c r="K114" s="35"/>
    </row>
    <row r="115" spans="1:32" s="34" customFormat="1" ht="17.25" customHeight="1" x14ac:dyDescent="0.2">
      <c r="A115" s="136" t="s">
        <v>55</v>
      </c>
      <c r="B115" s="136"/>
      <c r="C115" s="136"/>
      <c r="D115" s="136"/>
      <c r="E115" s="136"/>
      <c r="F115" s="136"/>
      <c r="G115" s="136"/>
      <c r="H115" s="107"/>
      <c r="I115" s="107"/>
      <c r="J115" s="106"/>
      <c r="K115" s="35"/>
    </row>
    <row r="116" spans="1:32" ht="15.95" customHeight="1" x14ac:dyDescent="0.2">
      <c r="A116" s="28"/>
      <c r="B116" s="28"/>
      <c r="C116" s="28"/>
      <c r="D116" s="28"/>
      <c r="E116" s="28"/>
      <c r="F116" s="28"/>
      <c r="G116" s="28"/>
      <c r="H116" s="28"/>
      <c r="I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</row>
    <row r="117" spans="1:32" s="25" customFormat="1" ht="15.95" customHeight="1" x14ac:dyDescent="0.2">
      <c r="A117" s="137" t="s">
        <v>17</v>
      </c>
      <c r="B117" s="137"/>
      <c r="C117" s="137"/>
      <c r="D117" s="105"/>
      <c r="J117" s="105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</row>
    <row r="118" spans="1:32" s="25" customFormat="1" ht="40.5" customHeight="1" x14ac:dyDescent="0.2">
      <c r="A118" s="137" t="s">
        <v>133</v>
      </c>
      <c r="B118" s="137"/>
      <c r="C118" s="137"/>
      <c r="D118" s="137"/>
      <c r="E118" s="137"/>
      <c r="F118" s="137"/>
      <c r="G118" s="137"/>
      <c r="H118" s="108"/>
      <c r="I118" s="108"/>
      <c r="J118" s="105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</row>
    <row r="119" spans="1:32" s="25" customFormat="1" ht="38.25" customHeight="1" x14ac:dyDescent="0.2">
      <c r="A119" s="138" t="s">
        <v>134</v>
      </c>
      <c r="B119" s="138"/>
      <c r="C119" s="138"/>
      <c r="D119" s="138"/>
      <c r="E119" s="138"/>
      <c r="F119" s="138"/>
      <c r="G119" s="138"/>
      <c r="H119" s="109"/>
      <c r="I119" s="109"/>
      <c r="J119" s="105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</row>
    <row r="120" spans="1:32" s="25" customFormat="1" ht="15.95" customHeight="1" x14ac:dyDescent="0.2">
      <c r="J120" s="105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</row>
    <row r="121" spans="1:32" s="25" customFormat="1" ht="25.5" customHeight="1" x14ac:dyDescent="0.2">
      <c r="B121" s="131" t="s">
        <v>1</v>
      </c>
      <c r="C121" s="131"/>
      <c r="D121" s="131"/>
      <c r="E121" s="131" t="s">
        <v>2</v>
      </c>
      <c r="F121" s="131"/>
      <c r="G121" s="131"/>
      <c r="H121" s="105"/>
      <c r="I121" s="105"/>
      <c r="J121" s="105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</row>
    <row r="122" spans="1:32" s="25" customFormat="1" ht="38.1" customHeight="1" x14ac:dyDescent="0.2">
      <c r="B122" s="131"/>
      <c r="C122" s="131"/>
      <c r="D122" s="131"/>
      <c r="E122" s="131"/>
      <c r="F122" s="131"/>
      <c r="G122" s="131"/>
      <c r="H122" s="105"/>
      <c r="I122" s="105"/>
      <c r="J122" s="105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</row>
    <row r="123" spans="1:32" x14ac:dyDescent="0.2">
      <c r="B123" s="26"/>
      <c r="C123" s="26"/>
      <c r="D123" s="26"/>
      <c r="E123" s="26"/>
      <c r="F123" s="26"/>
      <c r="G123" s="26"/>
      <c r="H123" s="26"/>
      <c r="I123" s="26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</row>
    <row r="124" spans="1:32" x14ac:dyDescent="0.2">
      <c r="B124" s="26"/>
      <c r="C124" s="26"/>
      <c r="D124" s="26"/>
      <c r="E124" s="26"/>
      <c r="F124" s="26"/>
      <c r="G124" s="26"/>
      <c r="H124" s="26"/>
      <c r="I124" s="26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</row>
    <row r="125" spans="1:32" x14ac:dyDescent="0.2"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</row>
    <row r="126" spans="1:32" x14ac:dyDescent="0.2"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B122:D122"/>
    <mergeCell ref="E122:G122"/>
    <mergeCell ref="A10:G10"/>
    <mergeCell ref="A92:C92"/>
    <mergeCell ref="A93:C93"/>
    <mergeCell ref="A114:G114"/>
    <mergeCell ref="A115:G115"/>
    <mergeCell ref="A117:C117"/>
    <mergeCell ref="A118:G118"/>
    <mergeCell ref="A119:G119"/>
    <mergeCell ref="B121:D121"/>
    <mergeCell ref="E121:G121"/>
  </mergeCells>
  <conditionalFormatting sqref="H21:I21">
    <cfRule type="expression" dxfId="673" priority="117">
      <formula>H21&lt;=$D$5</formula>
    </cfRule>
    <cfRule type="expression" dxfId="672" priority="118">
      <formula>AND(H21&gt;$D$5,H21&lt;=$D$6)</formula>
    </cfRule>
    <cfRule type="expression" dxfId="671" priority="119">
      <formula>AND(H21&gt;$D$6,H21&lt;=$D$4)</formula>
    </cfRule>
    <cfRule type="expression" dxfId="670" priority="120">
      <formula>H21&gt;$D$4</formula>
    </cfRule>
  </conditionalFormatting>
  <conditionalFormatting sqref="H21">
    <cfRule type="expression" dxfId="669" priority="133">
      <formula>H21&lt;=$D$5</formula>
    </cfRule>
    <cfRule type="expression" dxfId="668" priority="134">
      <formula>AND(H21&gt;$D$5,H21&lt;=$D$6)</formula>
    </cfRule>
    <cfRule type="expression" dxfId="667" priority="135">
      <formula>AND(H21&gt;$D$6,H21&lt;=$D$4)</formula>
    </cfRule>
    <cfRule type="expression" dxfId="666" priority="136">
      <formula>H21&gt;$D$4</formula>
    </cfRule>
  </conditionalFormatting>
  <conditionalFormatting sqref="C21:G21">
    <cfRule type="expression" dxfId="665" priority="129">
      <formula>C21&lt;=$D$5</formula>
    </cfRule>
    <cfRule type="expression" dxfId="664" priority="130">
      <formula>AND(C21&gt;$D$5,C21&lt;=$D$6)</formula>
    </cfRule>
    <cfRule type="expression" dxfId="663" priority="131">
      <formula>AND(C21&gt;$D$6,C21&lt;=$D$4)</formula>
    </cfRule>
    <cfRule type="expression" dxfId="662" priority="132">
      <formula>C21&gt;$D$4</formula>
    </cfRule>
  </conditionalFormatting>
  <conditionalFormatting sqref="I21">
    <cfRule type="expression" dxfId="661" priority="113">
      <formula>I21&lt;=$D$5</formula>
    </cfRule>
    <cfRule type="expression" dxfId="660" priority="114">
      <formula>AND(I21&gt;$D$5,I21&lt;=$D$6)</formula>
    </cfRule>
    <cfRule type="expression" dxfId="659" priority="115">
      <formula>AND(I21&gt;$D$6,I21&lt;=$D$4)</formula>
    </cfRule>
    <cfRule type="expression" dxfId="658" priority="116">
      <formula>I21&gt;$D$4</formula>
    </cfRule>
  </conditionalFormatting>
  <conditionalFormatting sqref="C21:G21">
    <cfRule type="expression" dxfId="657" priority="125">
      <formula>C21&lt;=$D$5</formula>
    </cfRule>
    <cfRule type="expression" dxfId="656" priority="126">
      <formula>AND(C21&gt;$D$5,C21&lt;=$D$6)</formula>
    </cfRule>
    <cfRule type="expression" dxfId="655" priority="127">
      <formula>AND(C21&gt;$D$6,C21&lt;=$D$4)</formula>
    </cfRule>
    <cfRule type="expression" dxfId="654" priority="128">
      <formula>C21&gt;$D$4</formula>
    </cfRule>
  </conditionalFormatting>
  <conditionalFormatting sqref="H21:I21">
    <cfRule type="expression" dxfId="653" priority="121">
      <formula>H21&lt;=$D$5</formula>
    </cfRule>
    <cfRule type="expression" dxfId="652" priority="122">
      <formula>AND(H21&gt;$D$5,H21&lt;=$D$6)</formula>
    </cfRule>
    <cfRule type="expression" dxfId="651" priority="123">
      <formula>AND(H21&gt;$D$6,H21&lt;=$D$4)</formula>
    </cfRule>
    <cfRule type="expression" dxfId="650" priority="124">
      <formula>H21&gt;$D$4</formula>
    </cfRule>
  </conditionalFormatting>
  <conditionalFormatting sqref="I21">
    <cfRule type="expression" dxfId="649" priority="109">
      <formula>I21&lt;=$D$5</formula>
    </cfRule>
    <cfRule type="expression" dxfId="648" priority="110">
      <formula>AND(I21&gt;$D$5,I21&lt;=$D$6)</formula>
    </cfRule>
    <cfRule type="expression" dxfId="647" priority="111">
      <formula>AND(I21&gt;$D$6,I21&lt;=$D$4)</formula>
    </cfRule>
    <cfRule type="expression" dxfId="646" priority="112">
      <formula>I21&gt;$D$4</formula>
    </cfRule>
  </conditionalFormatting>
  <conditionalFormatting sqref="C22:I23">
    <cfRule type="expression" dxfId="645" priority="105">
      <formula>C22&lt;=$D$5</formula>
    </cfRule>
    <cfRule type="expression" dxfId="644" priority="106">
      <formula>AND(C22&gt;$D$5,C22&lt;=$D$6)</formula>
    </cfRule>
    <cfRule type="expression" dxfId="643" priority="107">
      <formula>AND(C22&gt;$D$6,C22&lt;=$D$4)</formula>
    </cfRule>
    <cfRule type="expression" dxfId="642" priority="108">
      <formula>C22&gt;$D$4</formula>
    </cfRule>
  </conditionalFormatting>
  <conditionalFormatting sqref="C25:I25 C24:H24">
    <cfRule type="expression" dxfId="641" priority="89">
      <formula>C24&lt;=$D$5</formula>
    </cfRule>
    <cfRule type="expression" dxfId="640" priority="90">
      <formula>AND(C24&gt;$D$5,C24&lt;=$D$6)</formula>
    </cfRule>
    <cfRule type="expression" dxfId="639" priority="91">
      <formula>AND(C24&gt;$D$6,C24&lt;=$D$4)</formula>
    </cfRule>
    <cfRule type="expression" dxfId="638" priority="92">
      <formula>C24&gt;$D$4</formula>
    </cfRule>
  </conditionalFormatting>
  <conditionalFormatting sqref="C25:I25 C24:H24">
    <cfRule type="expression" dxfId="637" priority="85">
      <formula>C24&lt;=$D$5</formula>
    </cfRule>
    <cfRule type="expression" dxfId="636" priority="86">
      <formula>AND(C24&gt;$D$5,C24&lt;=$D$6)</formula>
    </cfRule>
    <cfRule type="expression" dxfId="635" priority="87">
      <formula>AND(C24&gt;$D$6,C24&lt;=$D$4)</formula>
    </cfRule>
    <cfRule type="expression" dxfId="634" priority="88">
      <formula>C24&gt;$D$4</formula>
    </cfRule>
  </conditionalFormatting>
  <conditionalFormatting sqref="C26:I26">
    <cfRule type="expression" dxfId="633" priority="81">
      <formula>C26&lt;=$D$5</formula>
    </cfRule>
    <cfRule type="expression" dxfId="632" priority="82">
      <formula>AND(C26&gt;$D$5,C26&lt;=$D$6)</formula>
    </cfRule>
    <cfRule type="expression" dxfId="631" priority="83">
      <formula>AND(C26&gt;$D$6,C26&lt;=$D$4)</formula>
    </cfRule>
    <cfRule type="expression" dxfId="630" priority="84">
      <formula>C26&gt;$D$4</formula>
    </cfRule>
  </conditionalFormatting>
  <conditionalFormatting sqref="C26:I26">
    <cfRule type="expression" dxfId="629" priority="77">
      <formula>C26&lt;=$D$5</formula>
    </cfRule>
    <cfRule type="expression" dxfId="628" priority="78">
      <formula>AND(C26&gt;$D$5,C26&lt;=$D$6)</formula>
    </cfRule>
    <cfRule type="expression" dxfId="627" priority="79">
      <formula>AND(C26&gt;$D$6,C26&lt;=$D$4)</formula>
    </cfRule>
    <cfRule type="expression" dxfId="626" priority="80">
      <formula>C26&gt;$D$4</formula>
    </cfRule>
  </conditionalFormatting>
  <conditionalFormatting sqref="C27:I29">
    <cfRule type="expression" dxfId="625" priority="73">
      <formula>C27&lt;=$D$5</formula>
    </cfRule>
    <cfRule type="expression" dxfId="624" priority="74">
      <formula>AND(C27&gt;$D$5,C27&lt;=$D$6)</formula>
    </cfRule>
    <cfRule type="expression" dxfId="623" priority="75">
      <formula>AND(C27&gt;$D$6,C27&lt;=$D$4)</formula>
    </cfRule>
    <cfRule type="expression" dxfId="622" priority="76">
      <formula>C27&gt;$D$4</formula>
    </cfRule>
  </conditionalFormatting>
  <conditionalFormatting sqref="C27:I29">
    <cfRule type="expression" dxfId="621" priority="69">
      <formula>C27&lt;=$D$5</formula>
    </cfRule>
    <cfRule type="expression" dxfId="620" priority="70">
      <formula>AND(C27&gt;$D$5,C27&lt;=$D$6)</formula>
    </cfRule>
    <cfRule type="expression" dxfId="619" priority="71">
      <formula>AND(C27&gt;$D$6,C27&lt;=$D$4)</formula>
    </cfRule>
    <cfRule type="expression" dxfId="618" priority="72">
      <formula>C27&gt;$D$4</formula>
    </cfRule>
  </conditionalFormatting>
  <conditionalFormatting sqref="C13:I21">
    <cfRule type="cellIs" dxfId="617" priority="139" operator="greaterThanOrEqual">
      <formula>$D$6</formula>
    </cfRule>
    <cfRule type="cellIs" dxfId="616" priority="140" operator="lessThan">
      <formula>$D$6</formula>
    </cfRule>
  </conditionalFormatting>
  <conditionalFormatting sqref="C13:I21">
    <cfRule type="cellIs" dxfId="615" priority="137" operator="greaterThanOrEqual">
      <formula>$D$6</formula>
    </cfRule>
    <cfRule type="cellIs" dxfId="614" priority="138" operator="lessThan">
      <formula>$D$6</formula>
    </cfRule>
  </conditionalFormatting>
  <conditionalFormatting sqref="C22:I23">
    <cfRule type="expression" dxfId="613" priority="101">
      <formula>C22&lt;=$D$5</formula>
    </cfRule>
    <cfRule type="expression" dxfId="612" priority="102">
      <formula>AND(C22&gt;$D$5,C22&lt;=$D$6)</formula>
    </cfRule>
    <cfRule type="expression" dxfId="611" priority="103">
      <formula>AND(C22&gt;$D$6,C22&lt;=$D$4)</formula>
    </cfRule>
    <cfRule type="expression" dxfId="610" priority="104">
      <formula>C22&gt;$D$4</formula>
    </cfRule>
  </conditionalFormatting>
  <conditionalFormatting sqref="I24">
    <cfRule type="expression" dxfId="609" priority="97">
      <formula>I24&lt;=$D$5</formula>
    </cfRule>
    <cfRule type="expression" dxfId="608" priority="98">
      <formula>AND(I24&gt;$D$5,I24&lt;=$D$6)</formula>
    </cfRule>
    <cfRule type="expression" dxfId="607" priority="99">
      <formula>AND(I24&gt;$D$6,I24&lt;=$D$4)</formula>
    </cfRule>
    <cfRule type="expression" dxfId="606" priority="100">
      <formula>I24&gt;$D$4</formula>
    </cfRule>
  </conditionalFormatting>
  <conditionalFormatting sqref="I24">
    <cfRule type="expression" dxfId="605" priority="93">
      <formula>I24&lt;=$D$5</formula>
    </cfRule>
    <cfRule type="expression" dxfId="604" priority="94">
      <formula>AND(I24&gt;$D$5,I24&lt;=$D$6)</formula>
    </cfRule>
    <cfRule type="expression" dxfId="603" priority="95">
      <formula>AND(I24&gt;$D$6,I24&lt;=$D$4)</formula>
    </cfRule>
    <cfRule type="expression" dxfId="602" priority="96">
      <formula>I24&gt;$D$4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149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7" operator="greaterThanOrEqual" id="{FC26CF8D-5CCB-4D67-B659-F0485F1F822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8" operator="lessThan" id="{9375A562-C5A9-46C6-BAEE-5F3A8A76361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C30:I30</xm:sqref>
        </x14:conditionalFormatting>
        <x14:conditionalFormatting xmlns:xm="http://schemas.microsoft.com/office/excel/2006/main">
          <x14:cfRule type="cellIs" priority="65" operator="greaterThanOrEqual" id="{2F0AC4DC-B05E-4EF7-AEF8-51CE6ED7850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6" operator="lessThan" id="{C74CDCB9-E368-4573-AD20-7F85E692B7F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C31:I31</xm:sqref>
        </x14:conditionalFormatting>
        <x14:conditionalFormatting xmlns:xm="http://schemas.microsoft.com/office/excel/2006/main">
          <x14:cfRule type="cellIs" priority="63" operator="greaterThanOrEqual" id="{C50A06A4-9051-4529-87AB-658974EA18B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4" operator="lessThan" id="{FF4612D1-9912-4268-B585-282A194A4F2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C32:I32</xm:sqref>
        </x14:conditionalFormatting>
        <x14:conditionalFormatting xmlns:xm="http://schemas.microsoft.com/office/excel/2006/main">
          <x14:cfRule type="cellIs" priority="61" operator="greaterThanOrEqual" id="{955EEF0E-6754-4CA8-8BBA-CEDB7FA9D70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2" operator="lessThan" id="{87B6E451-9BAC-454D-AE37-D035D1F321F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C33:I33</xm:sqref>
        </x14:conditionalFormatting>
        <x14:conditionalFormatting xmlns:xm="http://schemas.microsoft.com/office/excel/2006/main">
          <x14:cfRule type="cellIs" priority="59" operator="greaterThanOrEqual" id="{1A47AB95-1996-4817-A50E-A054330F642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0" operator="lessThan" id="{4F8FE6C8-AC8E-4CB5-A25A-10C5B1E5098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C34:I35</xm:sqref>
        </x14:conditionalFormatting>
        <x14:conditionalFormatting xmlns:xm="http://schemas.microsoft.com/office/excel/2006/main">
          <x14:cfRule type="cellIs" priority="57" operator="greaterThanOrEqual" id="{84EC17D1-A1A9-4202-B120-657E20857B9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8" operator="lessThan" id="{D66F97C1-AC30-4742-BE67-B15B2455E0A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C36:I36</xm:sqref>
        </x14:conditionalFormatting>
        <x14:conditionalFormatting xmlns:xm="http://schemas.microsoft.com/office/excel/2006/main">
          <x14:cfRule type="cellIs" priority="55" operator="greaterThanOrEqual" id="{B1FCF156-4319-49F8-A985-66C0CEBF755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6" operator="lessThan" id="{AF6D93AC-7FA2-4BA6-BBF0-9A551BC12E0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C37:I37</xm:sqref>
        </x14:conditionalFormatting>
        <x14:conditionalFormatting xmlns:xm="http://schemas.microsoft.com/office/excel/2006/main">
          <x14:cfRule type="cellIs" priority="53" operator="greaterThanOrEqual" id="{82B91B01-FFD2-4B14-8E7F-AB8039A5CB7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4" operator="lessThan" id="{A1900215-44D0-4ECC-BCAA-410611DC0FD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C38:I38</xm:sqref>
        </x14:conditionalFormatting>
        <x14:conditionalFormatting xmlns:xm="http://schemas.microsoft.com/office/excel/2006/main">
          <x14:cfRule type="cellIs" priority="51" operator="greaterThanOrEqual" id="{F4F42D6A-FC98-47D0-8CC7-F6379258A49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2" operator="lessThan" id="{CD719B77-47C1-4E8A-9CC2-87A91A7736A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C39:I39</xm:sqref>
        </x14:conditionalFormatting>
        <x14:conditionalFormatting xmlns:xm="http://schemas.microsoft.com/office/excel/2006/main">
          <x14:cfRule type="cellIs" priority="49" operator="greaterThanOrEqual" id="{D70E7E0B-060D-498A-BBA4-AEA3B098131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50" operator="lessThan" id="{961039EB-3109-4432-ACB6-4C1C4A31C72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C40:I40</xm:sqref>
        </x14:conditionalFormatting>
        <x14:conditionalFormatting xmlns:xm="http://schemas.microsoft.com/office/excel/2006/main">
          <x14:cfRule type="cellIs" priority="47" operator="greaterThanOrEqual" id="{3730735B-392E-4D9A-ADA3-8A5782254EF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8" operator="lessThan" id="{4EBAA967-2F4A-4C4A-AF8E-CDEC1F4DF97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C41:I42</xm:sqref>
        </x14:conditionalFormatting>
        <x14:conditionalFormatting xmlns:xm="http://schemas.microsoft.com/office/excel/2006/main">
          <x14:cfRule type="cellIs" priority="45" operator="greaterThanOrEqual" id="{32804DC5-0D09-4659-BA49-9699B7AC1F0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6" operator="lessThan" id="{0A5E255D-50C5-4448-A167-AAA777DE1A7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C43:I45</xm:sqref>
        </x14:conditionalFormatting>
        <x14:conditionalFormatting xmlns:xm="http://schemas.microsoft.com/office/excel/2006/main">
          <x14:cfRule type="cellIs" priority="43" operator="greaterThanOrEqual" id="{B8FB4F68-CED5-4821-ADD0-8270EA9E81B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4" operator="lessThan" id="{B169D68A-946A-4C90-A9C6-946A3C055B6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C46:I63</xm:sqref>
        </x14:conditionalFormatting>
        <x14:conditionalFormatting xmlns:xm="http://schemas.microsoft.com/office/excel/2006/main">
          <x14:cfRule type="cellIs" priority="41" operator="greaterThanOrEqual" id="{2B90E6BF-1E6C-46FD-A7A5-C0035CF9819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2" operator="lessThan" id="{3E349EE8-7DC8-42DA-8AAD-62A6D16695D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C64:I64</xm:sqref>
        </x14:conditionalFormatting>
        <x14:conditionalFormatting xmlns:xm="http://schemas.microsoft.com/office/excel/2006/main">
          <x14:cfRule type="cellIs" priority="39" operator="greaterThanOrEqual" id="{CD40241E-313A-4D86-AC0A-16C9F01ADF0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0" operator="lessThan" id="{94734D74-CF2A-4649-BC11-ADC24212A6D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C65:I65</xm:sqref>
        </x14:conditionalFormatting>
        <x14:conditionalFormatting xmlns:xm="http://schemas.microsoft.com/office/excel/2006/main">
          <x14:cfRule type="cellIs" priority="37" operator="greaterThanOrEqual" id="{C0EF8905-E144-498E-B69D-C975A79EE0F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8" operator="lessThan" id="{D5D28304-712A-4306-831A-34EC57A832F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C66:I66</xm:sqref>
        </x14:conditionalFormatting>
        <x14:conditionalFormatting xmlns:xm="http://schemas.microsoft.com/office/excel/2006/main">
          <x14:cfRule type="cellIs" priority="35" operator="greaterThanOrEqual" id="{BDD70219-CC4C-47D5-8C8D-D8863D41C84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6" operator="lessThan" id="{AAF502F0-36B8-4DA5-8BFF-25DB2DEB2CD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C67:I68</xm:sqref>
        </x14:conditionalFormatting>
        <x14:conditionalFormatting xmlns:xm="http://schemas.microsoft.com/office/excel/2006/main">
          <x14:cfRule type="cellIs" priority="33" operator="greaterThanOrEqual" id="{5AB25AEC-8B02-44E7-A4DB-A5595261DE2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4" operator="lessThan" id="{F0D79435-EAE0-4B17-A5A7-CA98C69A1DE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C69:I69</xm:sqref>
        </x14:conditionalFormatting>
        <x14:conditionalFormatting xmlns:xm="http://schemas.microsoft.com/office/excel/2006/main">
          <x14:cfRule type="cellIs" priority="31" operator="greaterThanOrEqual" id="{99071931-89DA-477A-A8D4-436170F0FDE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2" operator="lessThan" id="{1AC49E12-62CD-4CF3-9A35-EDB86B2C0C0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C70:I70</xm:sqref>
        </x14:conditionalFormatting>
        <x14:conditionalFormatting xmlns:xm="http://schemas.microsoft.com/office/excel/2006/main">
          <x14:cfRule type="cellIs" priority="29" operator="greaterThanOrEqual" id="{32831A9A-EC0F-46CC-9D67-36C1C742BE9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0" operator="lessThan" id="{2FDF0479-E84E-4513-B895-BC9DF0EACD0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C71:I71</xm:sqref>
        </x14:conditionalFormatting>
        <x14:conditionalFormatting xmlns:xm="http://schemas.microsoft.com/office/excel/2006/main">
          <x14:cfRule type="cellIs" priority="27" operator="greaterThanOrEqual" id="{545886AC-030C-42E0-AA8A-8460F2837D6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8" operator="lessThan" id="{96B66A01-DB66-4F6E-AB4C-8823FB359BE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C72:I72</xm:sqref>
        </x14:conditionalFormatting>
        <x14:conditionalFormatting xmlns:xm="http://schemas.microsoft.com/office/excel/2006/main">
          <x14:cfRule type="cellIs" priority="25" operator="greaterThanOrEqual" id="{A30DB9CA-10F6-4030-B8B8-C24AA4D99EF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6" operator="lessThan" id="{390B98E2-02E5-48EA-B06F-BD42E43A7AC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C73:I73</xm:sqref>
        </x14:conditionalFormatting>
        <x14:conditionalFormatting xmlns:xm="http://schemas.microsoft.com/office/excel/2006/main">
          <x14:cfRule type="cellIs" priority="23" operator="greaterThanOrEqual" id="{0AC002F8-AF76-47B4-BDF8-8BE9241C553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4" operator="lessThan" id="{C8764868-CB77-4B8E-B753-F5400C5F45F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C74:I74</xm:sqref>
        </x14:conditionalFormatting>
        <x14:conditionalFormatting xmlns:xm="http://schemas.microsoft.com/office/excel/2006/main">
          <x14:cfRule type="cellIs" priority="21" operator="greaterThanOrEqual" id="{C53A7FF8-C5D5-49A0-BFDB-3631C8C4A42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2" operator="lessThan" id="{BCAC9829-3701-46D6-93DC-8A282AF5FCD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C75:I75</xm:sqref>
        </x14:conditionalFormatting>
        <x14:conditionalFormatting xmlns:xm="http://schemas.microsoft.com/office/excel/2006/main">
          <x14:cfRule type="cellIs" priority="19" operator="greaterThanOrEqual" id="{D309BACE-0D33-4F89-AE7C-41B5184A220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0" operator="lessThan" id="{32F36DFF-D651-4B73-A259-C5201A2304E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C76:I76</xm:sqref>
        </x14:conditionalFormatting>
        <x14:conditionalFormatting xmlns:xm="http://schemas.microsoft.com/office/excel/2006/main">
          <x14:cfRule type="cellIs" priority="17" operator="greaterThanOrEqual" id="{176511D4-ECF1-4086-94A5-5EBA4E66381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lessThan" id="{5D5DF98A-4A30-4242-80D8-1DFF9D559AF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C77:I77</xm:sqref>
        </x14:conditionalFormatting>
        <x14:conditionalFormatting xmlns:xm="http://schemas.microsoft.com/office/excel/2006/main">
          <x14:cfRule type="cellIs" priority="15" operator="greaterThanOrEqual" id="{D5626EB0-A2CF-43BA-8F73-40A162A2375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6" operator="lessThan" id="{719CD624-804D-4E77-9EEA-E8C8CAAC377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C78:I78</xm:sqref>
        </x14:conditionalFormatting>
        <x14:conditionalFormatting xmlns:xm="http://schemas.microsoft.com/office/excel/2006/main">
          <x14:cfRule type="cellIs" priority="13" operator="greaterThanOrEqual" id="{2262C91F-B3F1-4392-A038-8B6D53066AF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4" operator="lessThan" id="{3B4BE48F-AE18-43BA-BD8E-6A350E4BD4B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C79:I79</xm:sqref>
        </x14:conditionalFormatting>
        <x14:conditionalFormatting xmlns:xm="http://schemas.microsoft.com/office/excel/2006/main">
          <x14:cfRule type="cellIs" priority="11" operator="greaterThanOrEqual" id="{AD608749-81C1-41FF-B765-21C117A2B95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" operator="lessThan" id="{B34D5B46-FD88-4022-AB23-5B68E10125C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C80:I80</xm:sqref>
        </x14:conditionalFormatting>
        <x14:conditionalFormatting xmlns:xm="http://schemas.microsoft.com/office/excel/2006/main">
          <x14:cfRule type="cellIs" priority="9" operator="greaterThanOrEqual" id="{B64F89B9-D6DB-45EF-A5BA-03F2A300C62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lessThan" id="{3251FA53-F0FC-4B91-BA82-DD00C7AD59B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C81:I81</xm:sqref>
        </x14:conditionalFormatting>
        <x14:conditionalFormatting xmlns:xm="http://schemas.microsoft.com/office/excel/2006/main">
          <x14:cfRule type="cellIs" priority="7" operator="greaterThanOrEqual" id="{551E5ED0-BFE4-4741-A167-41046B64A09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72A8C63D-5C0F-43C9-B879-903FC54EBBA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C82:I82</xm:sqref>
        </x14:conditionalFormatting>
        <x14:conditionalFormatting xmlns:xm="http://schemas.microsoft.com/office/excel/2006/main">
          <x14:cfRule type="cellIs" priority="5" operator="greaterThanOrEqual" id="{87FA9B62-6D17-4E77-AA50-E81B091CE92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AE37BAF4-2B6E-4517-8185-210643E6CDE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C83:I83</xm:sqref>
        </x14:conditionalFormatting>
        <x14:conditionalFormatting xmlns:xm="http://schemas.microsoft.com/office/excel/2006/main">
          <x14:cfRule type="cellIs" priority="3" operator="greaterThanOrEqual" id="{2BEFCFDB-D878-4D00-A039-7F62FEA9FBD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AD8BCED4-8E48-448A-B0AB-BFCDD025562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C84:I84</xm:sqref>
        </x14:conditionalFormatting>
        <x14:conditionalFormatting xmlns:xm="http://schemas.microsoft.com/office/excel/2006/main">
          <x14:cfRule type="cellIs" priority="1" operator="greaterThanOrEqual" id="{313316A8-D53D-4FD1-B30C-E304887351F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A9CFDC6A-5CBC-4D3D-B609-F10952C28F7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C85:I85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68"/>
  <sheetViews>
    <sheetView view="pageBreakPreview" zoomScale="90" zoomScaleNormal="100" zoomScaleSheetLayoutView="90" workbookViewId="0">
      <selection activeCell="F6" sqref="F6:G6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23" s="4" customFormat="1" ht="18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23" s="4" customFormat="1" ht="15.75" x14ac:dyDescent="0.2">
      <c r="A2" s="151" t="s">
        <v>56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23" s="4" customFormat="1" ht="15.75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23" s="4" customForma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23" s="4" customFormat="1" ht="25.5" x14ac:dyDescent="0.2">
      <c r="A5" s="139" t="s">
        <v>3</v>
      </c>
      <c r="B5" s="140"/>
      <c r="C5" s="162" t="s">
        <v>24</v>
      </c>
      <c r="D5" s="163"/>
      <c r="E5" s="110" t="s">
        <v>0</v>
      </c>
      <c r="F5" s="153" t="str">
        <f>[2]Cuong!F5</f>
        <v>01/04/19 - 30/06/19</v>
      </c>
      <c r="G5" s="153"/>
      <c r="H5" s="64"/>
      <c r="I5" s="64"/>
      <c r="J5" s="9"/>
      <c r="K5" s="3"/>
      <c r="L5" s="3"/>
      <c r="M5" s="3"/>
    </row>
    <row r="6" spans="1:23" s="4" customFormat="1" ht="25.5" x14ac:dyDescent="0.2">
      <c r="A6" s="145" t="s">
        <v>14</v>
      </c>
      <c r="B6" s="146"/>
      <c r="C6" s="160" t="s">
        <v>100</v>
      </c>
      <c r="D6" s="161"/>
      <c r="E6" s="110" t="s">
        <v>6</v>
      </c>
      <c r="F6" s="164" t="s">
        <v>101</v>
      </c>
      <c r="G6" s="157"/>
      <c r="H6" s="65"/>
      <c r="I6" s="65"/>
      <c r="J6" s="7"/>
      <c r="K6" s="3"/>
      <c r="L6" s="3"/>
      <c r="M6" s="3"/>
    </row>
    <row r="7" spans="1:23" s="4" customFormat="1" ht="25.5" x14ac:dyDescent="0.2">
      <c r="A7" s="139" t="s">
        <v>4</v>
      </c>
      <c r="B7" s="140"/>
      <c r="C7" s="162" t="s">
        <v>20</v>
      </c>
      <c r="D7" s="163"/>
      <c r="E7" s="110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23" s="4" customFormat="1" ht="38.25" x14ac:dyDescent="0.2">
      <c r="A8" s="149" t="s">
        <v>5</v>
      </c>
      <c r="B8" s="149"/>
      <c r="C8" s="162" t="s">
        <v>19</v>
      </c>
      <c r="D8" s="163"/>
      <c r="E8" s="110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23" s="4" customFormat="1" ht="25.5" x14ac:dyDescent="0.2">
      <c r="A9" s="139" t="s">
        <v>78</v>
      </c>
      <c r="B9" s="140"/>
      <c r="C9" s="154">
        <f>[2]Cuong!C9</f>
        <v>1</v>
      </c>
      <c r="D9" s="155"/>
      <c r="E9" s="110" t="s">
        <v>79</v>
      </c>
      <c r="F9" s="154">
        <f>[2]Cuong!F9</f>
        <v>3</v>
      </c>
      <c r="G9" s="155"/>
      <c r="H9" s="67"/>
      <c r="I9" s="67"/>
      <c r="J9" s="3"/>
      <c r="K9" s="3"/>
      <c r="L9" s="3"/>
    </row>
    <row r="10" spans="1:23" s="4" customFormat="1" x14ac:dyDescent="0.2">
      <c r="A10" s="142"/>
      <c r="B10" s="142"/>
      <c r="C10" s="142"/>
      <c r="D10" s="142"/>
      <c r="E10" s="142"/>
      <c r="F10" s="142"/>
      <c r="G10" s="142"/>
      <c r="H10" s="111"/>
      <c r="I10" s="111"/>
      <c r="J10" s="3"/>
      <c r="K10" s="3"/>
      <c r="L10" s="3"/>
      <c r="M10" s="3"/>
    </row>
    <row r="11" spans="1:23" s="3" customFormat="1" x14ac:dyDescent="0.2">
      <c r="A11" s="7"/>
      <c r="B11" s="111"/>
    </row>
    <row r="12" spans="1:23" ht="39" thickBot="1" x14ac:dyDescent="0.25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72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s="42" t="s">
        <v>21</v>
      </c>
      <c r="T12" s="29" t="s">
        <v>25</v>
      </c>
      <c r="U12" s="42" t="s">
        <v>22</v>
      </c>
      <c r="V12" s="41" t="s">
        <v>26</v>
      </c>
      <c r="W12" s="41" t="s">
        <v>27</v>
      </c>
    </row>
    <row r="13" spans="1:23" ht="13.5" thickBot="1" x14ac:dyDescent="0.25">
      <c r="A13" s="14">
        <v>1</v>
      </c>
      <c r="B13" s="114">
        <v>43476</v>
      </c>
      <c r="C13" s="115">
        <v>0</v>
      </c>
      <c r="D13" s="115">
        <v>0</v>
      </c>
      <c r="E13" s="115">
        <v>1</v>
      </c>
      <c r="F13" s="115">
        <v>0</v>
      </c>
      <c r="G13" s="115">
        <v>0</v>
      </c>
      <c r="H13" s="115">
        <v>0</v>
      </c>
      <c r="I13" s="115">
        <v>0</v>
      </c>
      <c r="J13" s="16"/>
      <c r="K13" s="17">
        <f>$C$9</f>
        <v>1</v>
      </c>
      <c r="L13" s="17">
        <f>$F$9</f>
        <v>3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S13" s="18"/>
      <c r="T13" s="18"/>
      <c r="U13" s="18"/>
      <c r="V13" s="18"/>
      <c r="W13" s="18"/>
    </row>
    <row r="14" spans="1:23" ht="13.5" thickBot="1" x14ac:dyDescent="0.25">
      <c r="A14" s="14">
        <v>2</v>
      </c>
      <c r="B14" s="116">
        <v>43486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6"/>
      <c r="K14" s="17">
        <f t="shared" ref="K14:K27" si="0">$C$9</f>
        <v>1</v>
      </c>
      <c r="L14" s="17">
        <f t="shared" ref="L14:L27" si="1">$F$9</f>
        <v>3</v>
      </c>
      <c r="M14" s="18"/>
      <c r="N14" s="18"/>
      <c r="O14" s="18"/>
      <c r="P14" s="18"/>
      <c r="Q14" s="18"/>
      <c r="S14" s="18"/>
      <c r="T14" s="18"/>
      <c r="U14" s="18"/>
      <c r="V14" s="18"/>
      <c r="W14" s="18"/>
    </row>
    <row r="15" spans="1:23" ht="13.5" thickBot="1" x14ac:dyDescent="0.25">
      <c r="A15" s="14">
        <v>3</v>
      </c>
      <c r="B15" s="116">
        <v>43488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95"/>
      <c r="K15" s="17">
        <f t="shared" si="0"/>
        <v>1</v>
      </c>
      <c r="L15" s="17">
        <f t="shared" si="1"/>
        <v>3</v>
      </c>
      <c r="M15" s="18"/>
      <c r="N15" s="18"/>
      <c r="O15" s="18"/>
      <c r="P15" s="18"/>
      <c r="Q15" s="18"/>
      <c r="S15" s="18"/>
      <c r="T15" s="18"/>
      <c r="U15" s="18"/>
      <c r="V15" s="18"/>
      <c r="W15" s="18"/>
    </row>
    <row r="16" spans="1:23" ht="13.5" thickBot="1" x14ac:dyDescent="0.25">
      <c r="A16" s="14">
        <v>4</v>
      </c>
      <c r="B16" s="116">
        <v>43532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95"/>
      <c r="K16" s="17">
        <f t="shared" si="0"/>
        <v>1</v>
      </c>
      <c r="L16" s="17">
        <f t="shared" si="1"/>
        <v>3</v>
      </c>
      <c r="M16" s="18"/>
      <c r="N16" s="18"/>
      <c r="O16" s="18"/>
      <c r="P16" s="18"/>
      <c r="Q16" s="18"/>
      <c r="S16" s="18"/>
      <c r="T16" s="18"/>
      <c r="U16" s="18"/>
      <c r="V16" s="18"/>
      <c r="W16" s="18"/>
    </row>
    <row r="17" spans="1:23" ht="13.5" thickBot="1" x14ac:dyDescent="0.25">
      <c r="A17" s="14">
        <v>5</v>
      </c>
      <c r="B17" s="116">
        <v>43536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95"/>
      <c r="K17" s="17">
        <f t="shared" si="0"/>
        <v>1</v>
      </c>
      <c r="L17" s="17">
        <f t="shared" si="1"/>
        <v>3</v>
      </c>
      <c r="M17" s="18"/>
      <c r="N17" s="18"/>
      <c r="O17" s="18"/>
      <c r="P17" s="18"/>
      <c r="Q17" s="18"/>
      <c r="S17" s="18"/>
      <c r="T17" s="18"/>
      <c r="U17" s="18"/>
      <c r="V17" s="18"/>
      <c r="W17" s="18"/>
    </row>
    <row r="18" spans="1:23" s="80" customFormat="1" ht="13.5" thickBot="1" x14ac:dyDescent="0.25">
      <c r="A18" s="14">
        <v>6</v>
      </c>
      <c r="B18" s="116">
        <v>43536</v>
      </c>
      <c r="C18" s="117">
        <v>0</v>
      </c>
      <c r="D18" s="117">
        <v>0</v>
      </c>
      <c r="E18" s="117">
        <v>1</v>
      </c>
      <c r="F18" s="117">
        <v>0</v>
      </c>
      <c r="G18" s="117">
        <v>0</v>
      </c>
      <c r="H18" s="117">
        <v>0</v>
      </c>
      <c r="I18" s="117">
        <v>0</v>
      </c>
      <c r="J18" s="95"/>
      <c r="K18" s="17">
        <f t="shared" si="0"/>
        <v>1</v>
      </c>
      <c r="L18" s="17">
        <f t="shared" si="1"/>
        <v>3</v>
      </c>
      <c r="M18" s="78"/>
      <c r="N18" s="78"/>
      <c r="O18" s="78"/>
      <c r="P18" s="78"/>
      <c r="Q18" s="78"/>
      <c r="S18" s="78"/>
      <c r="T18" s="78"/>
      <c r="U18" s="78"/>
      <c r="V18" s="78"/>
      <c r="W18" s="78"/>
    </row>
    <row r="19" spans="1:23" ht="13.5" thickBot="1" x14ac:dyDescent="0.25">
      <c r="A19" s="14">
        <v>7</v>
      </c>
      <c r="B19" s="116">
        <v>43537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95"/>
      <c r="K19" s="17">
        <f t="shared" si="0"/>
        <v>1</v>
      </c>
      <c r="L19" s="17">
        <f t="shared" si="1"/>
        <v>3</v>
      </c>
      <c r="M19" s="18"/>
      <c r="N19" s="18"/>
      <c r="O19" s="18"/>
      <c r="P19" s="18"/>
      <c r="Q19" s="18"/>
      <c r="S19" s="18"/>
      <c r="T19" s="18"/>
      <c r="U19" s="18"/>
      <c r="V19" s="18"/>
      <c r="W19" s="18"/>
    </row>
    <row r="20" spans="1:23" ht="13.5" thickBot="1" x14ac:dyDescent="0.25">
      <c r="A20" s="14">
        <v>8</v>
      </c>
      <c r="B20" s="116">
        <v>43537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6"/>
      <c r="K20" s="17">
        <f t="shared" si="0"/>
        <v>1</v>
      </c>
      <c r="L20" s="17">
        <f t="shared" si="1"/>
        <v>3</v>
      </c>
      <c r="M20" s="18"/>
      <c r="N20" s="18"/>
      <c r="O20" s="18"/>
      <c r="P20" s="18"/>
      <c r="Q20" s="18"/>
      <c r="S20" s="18"/>
      <c r="T20" s="18"/>
      <c r="U20" s="18"/>
      <c r="V20" s="18"/>
      <c r="W20" s="18"/>
    </row>
    <row r="21" spans="1:23" ht="13.5" thickBot="1" x14ac:dyDescent="0.25">
      <c r="A21" s="14">
        <v>9</v>
      </c>
      <c r="B21" s="116">
        <v>43551</v>
      </c>
      <c r="C21" s="117">
        <v>0</v>
      </c>
      <c r="D21" s="117">
        <v>1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3"/>
      <c r="K21" s="17">
        <f t="shared" si="0"/>
        <v>1</v>
      </c>
      <c r="L21" s="17">
        <f t="shared" si="1"/>
        <v>3</v>
      </c>
      <c r="M21" s="18"/>
      <c r="N21" s="18"/>
      <c r="O21" s="18"/>
      <c r="P21" s="18"/>
      <c r="Q21" s="18"/>
      <c r="S21" s="18"/>
      <c r="T21" s="18"/>
      <c r="U21" s="18"/>
      <c r="V21" s="18"/>
      <c r="W21" s="18"/>
    </row>
    <row r="22" spans="1:23" x14ac:dyDescent="0.2">
      <c r="A22" s="14">
        <v>10</v>
      </c>
      <c r="B22" s="118">
        <v>43561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113"/>
      <c r="K22" s="17">
        <f t="shared" si="0"/>
        <v>1</v>
      </c>
      <c r="L22" s="17">
        <f t="shared" si="1"/>
        <v>3</v>
      </c>
      <c r="M22" s="18"/>
      <c r="N22" s="18"/>
      <c r="O22" s="18"/>
      <c r="P22" s="18"/>
      <c r="Q22" s="18"/>
      <c r="S22" s="18"/>
      <c r="T22" s="18"/>
      <c r="U22" s="18"/>
      <c r="V22" s="18"/>
      <c r="W22" s="18"/>
    </row>
    <row r="23" spans="1:23" x14ac:dyDescent="0.2">
      <c r="A23" s="14">
        <v>11</v>
      </c>
      <c r="B23" s="118">
        <v>43581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16"/>
      <c r="K23" s="17">
        <f t="shared" si="0"/>
        <v>1</v>
      </c>
      <c r="L23" s="17">
        <f t="shared" si="1"/>
        <v>3</v>
      </c>
      <c r="M23" s="18"/>
      <c r="N23" s="18"/>
      <c r="O23" s="18"/>
      <c r="P23" s="18"/>
      <c r="Q23" s="18"/>
      <c r="S23" s="18"/>
      <c r="T23" s="18"/>
      <c r="U23" s="18"/>
      <c r="V23" s="18"/>
      <c r="W23" s="18"/>
    </row>
    <row r="24" spans="1:23" x14ac:dyDescent="0.2">
      <c r="A24" s="14">
        <v>12</v>
      </c>
      <c r="B24" s="118">
        <v>43637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16"/>
      <c r="K24" s="17">
        <f t="shared" si="0"/>
        <v>1</v>
      </c>
      <c r="L24" s="17">
        <f t="shared" si="1"/>
        <v>3</v>
      </c>
      <c r="M24" s="18"/>
      <c r="N24" s="18"/>
      <c r="O24" s="18"/>
      <c r="P24" s="18"/>
      <c r="Q24" s="18"/>
      <c r="S24" s="18"/>
      <c r="T24" s="18"/>
      <c r="U24" s="18"/>
      <c r="V24" s="18"/>
      <c r="W24" s="18"/>
    </row>
    <row r="25" spans="1:23" x14ac:dyDescent="0.2">
      <c r="A25" s="14"/>
      <c r="B25" s="118">
        <v>43664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6"/>
      <c r="K25" s="17">
        <f t="shared" si="0"/>
        <v>1</v>
      </c>
      <c r="L25" s="17">
        <f t="shared" si="1"/>
        <v>3</v>
      </c>
      <c r="M25" s="18"/>
      <c r="N25" s="18"/>
      <c r="O25" s="18"/>
      <c r="P25" s="18"/>
      <c r="Q25" s="18"/>
      <c r="S25" s="18"/>
      <c r="T25" s="18"/>
      <c r="U25" s="18"/>
      <c r="V25" s="18"/>
      <c r="W25" s="18"/>
    </row>
    <row r="26" spans="1:23" x14ac:dyDescent="0.2">
      <c r="A26" s="14"/>
      <c r="B26" s="118">
        <v>43727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6"/>
      <c r="K26" s="17">
        <f t="shared" si="0"/>
        <v>1</v>
      </c>
      <c r="L26" s="17">
        <f t="shared" si="1"/>
        <v>3</v>
      </c>
      <c r="M26" s="18"/>
      <c r="N26" s="18"/>
      <c r="O26" s="18"/>
      <c r="P26" s="18"/>
      <c r="Q26" s="18"/>
      <c r="S26" s="18"/>
      <c r="T26" s="18"/>
      <c r="U26" s="18"/>
      <c r="V26" s="18"/>
      <c r="W26" s="18"/>
    </row>
    <row r="27" spans="1:23" x14ac:dyDescent="0.2">
      <c r="A27" s="14"/>
      <c r="B27" s="118">
        <v>43807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6"/>
      <c r="K27" s="17">
        <f t="shared" si="0"/>
        <v>1</v>
      </c>
      <c r="L27" s="17">
        <f t="shared" si="1"/>
        <v>3</v>
      </c>
      <c r="M27" s="18"/>
      <c r="N27" s="18"/>
      <c r="O27" s="18"/>
      <c r="P27" s="18"/>
      <c r="Q27" s="18"/>
      <c r="S27" s="18"/>
      <c r="T27" s="18"/>
      <c r="U27" s="18"/>
      <c r="V27" s="18"/>
      <c r="W27" s="18"/>
    </row>
    <row r="28" spans="1:23" x14ac:dyDescent="0.2">
      <c r="A28" s="14" t="s">
        <v>9</v>
      </c>
      <c r="B28" s="19"/>
      <c r="C28" s="15" t="str">
        <f>IF(M28=0, "&lt; 1", M28)</f>
        <v>&lt; 1</v>
      </c>
      <c r="D28" s="15" t="str">
        <f>IF(N28=0, "&lt; 1", N28)</f>
        <v>&lt; 1</v>
      </c>
      <c r="E28" s="15" t="str">
        <f t="shared" ref="D28:G29" si="2">IF(O28=0, "&lt; 1", O28)</f>
        <v>&lt; 1</v>
      </c>
      <c r="F28" s="15" t="str">
        <f t="shared" si="2"/>
        <v>&lt; 1</v>
      </c>
      <c r="G28" s="15" t="str">
        <f t="shared" si="2"/>
        <v>&lt; 1</v>
      </c>
      <c r="H28" s="68"/>
      <c r="I28" s="68"/>
      <c r="J28" s="105"/>
      <c r="M28" s="14">
        <f>ROUNDUP(AVERAGE(M13:M24), 0)</f>
        <v>0</v>
      </c>
      <c r="N28" s="14">
        <f>ROUNDUP(AVERAGE(N13:N24), 0)</f>
        <v>0</v>
      </c>
      <c r="O28" s="14">
        <f>ROUNDUP(AVERAGE(O13:O24), 0)</f>
        <v>0</v>
      </c>
      <c r="P28" s="14">
        <f>ROUNDUP(AVERAGE(P13:P24), 0)</f>
        <v>0</v>
      </c>
      <c r="Q28" s="14">
        <f>ROUNDUP(AVERAGE(Q13:Q24), 0)</f>
        <v>0</v>
      </c>
      <c r="S28" s="18"/>
      <c r="T28" s="18"/>
      <c r="U28" s="18"/>
      <c r="V28" s="18"/>
      <c r="W28" s="18"/>
    </row>
    <row r="29" spans="1:23" x14ac:dyDescent="0.2">
      <c r="A29" s="14" t="s">
        <v>10</v>
      </c>
      <c r="B29" s="20"/>
      <c r="C29" s="15" t="str">
        <f>IF(M29=0, "&lt; 1", M29)</f>
        <v>&lt; 1</v>
      </c>
      <c r="D29" s="15" t="str">
        <f t="shared" si="2"/>
        <v>&lt; 1</v>
      </c>
      <c r="E29" s="15" t="str">
        <f t="shared" si="2"/>
        <v>&lt; 1</v>
      </c>
      <c r="F29" s="15" t="str">
        <f t="shared" si="2"/>
        <v>&lt; 1</v>
      </c>
      <c r="G29" s="15" t="str">
        <f t="shared" si="2"/>
        <v>&lt; 1</v>
      </c>
      <c r="H29" s="68"/>
      <c r="I29" s="68"/>
      <c r="J29" s="105"/>
      <c r="M29" s="14">
        <f>MIN(M13:M24)</f>
        <v>0</v>
      </c>
      <c r="N29" s="14">
        <f>MIN(N13:N24)</f>
        <v>0</v>
      </c>
      <c r="O29" s="14">
        <f>MIN(O13:O24)</f>
        <v>0</v>
      </c>
      <c r="P29" s="14">
        <f>MIN(P13:P24)</f>
        <v>0</v>
      </c>
      <c r="Q29" s="14">
        <f>MIN(Q13:Q24)</f>
        <v>0</v>
      </c>
      <c r="S29" s="18"/>
      <c r="T29" s="18"/>
      <c r="U29" s="18"/>
      <c r="V29" s="18"/>
      <c r="W29" s="18"/>
    </row>
    <row r="30" spans="1:23" x14ac:dyDescent="0.2">
      <c r="A30" s="14" t="s">
        <v>11</v>
      </c>
      <c r="B30" s="20"/>
      <c r="C30" s="15">
        <f>MAX(C13:C27)</f>
        <v>0</v>
      </c>
      <c r="D30" s="15">
        <f t="shared" ref="D30:I30" si="3">MAX(D13:D27)</f>
        <v>1</v>
      </c>
      <c r="E30" s="15">
        <f t="shared" si="3"/>
        <v>1</v>
      </c>
      <c r="F30" s="15">
        <f t="shared" si="3"/>
        <v>0</v>
      </c>
      <c r="G30" s="15">
        <f t="shared" si="3"/>
        <v>0</v>
      </c>
      <c r="H30" s="15">
        <f t="shared" si="3"/>
        <v>0</v>
      </c>
      <c r="I30" s="15">
        <f t="shared" si="3"/>
        <v>0</v>
      </c>
      <c r="J30" s="105"/>
      <c r="M30" s="14">
        <f>MAX(M13:M24)</f>
        <v>0</v>
      </c>
      <c r="N30" s="14">
        <f>MAX(N13:N24)</f>
        <v>0</v>
      </c>
      <c r="O30" s="14">
        <f>MAX(O13:O24)</f>
        <v>0</v>
      </c>
      <c r="P30" s="14">
        <f>MAX(P13:P24)</f>
        <v>0</v>
      </c>
      <c r="Q30" s="14">
        <f>MAX(Q13:Q24)</f>
        <v>0</v>
      </c>
      <c r="S30" s="18"/>
      <c r="T30" s="18"/>
      <c r="U30" s="18"/>
      <c r="V30" s="18"/>
      <c r="W30" s="18"/>
    </row>
    <row r="31" spans="1:23" x14ac:dyDescent="0.2">
      <c r="A31" s="14" t="s">
        <v>12</v>
      </c>
      <c r="B31" s="20"/>
      <c r="C31" s="21" t="e">
        <f>M31</f>
        <v>#DIV/0!</v>
      </c>
      <c r="D31" s="21" t="e">
        <f t="shared" ref="D31:G32" si="4">N31</f>
        <v>#DIV/0!</v>
      </c>
      <c r="E31" s="21" t="e">
        <f t="shared" si="4"/>
        <v>#DIV/0!</v>
      </c>
      <c r="F31" s="21" t="e">
        <f t="shared" si="4"/>
        <v>#DIV/0!</v>
      </c>
      <c r="G31" s="21" t="e">
        <f t="shared" si="4"/>
        <v>#DIV/0!</v>
      </c>
      <c r="H31" s="69"/>
      <c r="I31" s="69"/>
      <c r="J31" s="22"/>
      <c r="M31" s="21" t="e">
        <f>STDEV(M13:M24)</f>
        <v>#DIV/0!</v>
      </c>
      <c r="N31" s="21" t="e">
        <f>STDEV(N13:N24)</f>
        <v>#DIV/0!</v>
      </c>
      <c r="O31" s="21" t="e">
        <f>STDEV(O13:O24)</f>
        <v>#DIV/0!</v>
      </c>
      <c r="P31" s="21" t="e">
        <f>STDEV(P13:P24)</f>
        <v>#DIV/0!</v>
      </c>
      <c r="Q31" s="21" t="e">
        <f>STDEV(Q13:Q24)</f>
        <v>#DIV/0!</v>
      </c>
      <c r="S31" s="14" t="e">
        <f>ROUNDUP(AVERAGE(S13:S30), 0)</f>
        <v>#DIV/0!</v>
      </c>
      <c r="T31" s="14" t="e">
        <f>ROUNDUP(AVERAGE(T13:T30), 0)</f>
        <v>#DIV/0!</v>
      </c>
      <c r="U31" s="14" t="e">
        <f>ROUNDUP(AVERAGE(U13:U30), 0)</f>
        <v>#DIV/0!</v>
      </c>
      <c r="V31" s="14" t="e">
        <f>ROUNDUP(AVERAGE(V13:V30), 0)</f>
        <v>#DIV/0!</v>
      </c>
      <c r="W31" s="14" t="e">
        <f>ROUNDUP(AVERAGE(W13:W30), 0)</f>
        <v>#DIV/0!</v>
      </c>
    </row>
    <row r="32" spans="1:23" x14ac:dyDescent="0.2">
      <c r="A32" s="14" t="s">
        <v>13</v>
      </c>
      <c r="B32" s="20"/>
      <c r="C32" s="21" t="str">
        <f>M32</f>
        <v>NA</v>
      </c>
      <c r="D32" s="21" t="str">
        <f t="shared" si="4"/>
        <v>NA</v>
      </c>
      <c r="E32" s="21" t="str">
        <f t="shared" si="4"/>
        <v>NA</v>
      </c>
      <c r="F32" s="21" t="str">
        <f t="shared" si="4"/>
        <v>NA</v>
      </c>
      <c r="G32" s="21" t="str">
        <f t="shared" si="4"/>
        <v>NA</v>
      </c>
      <c r="H32" s="69"/>
      <c r="I32" s="69"/>
      <c r="J32" s="22"/>
      <c r="M32" s="21" t="str">
        <f>IF(M28=0, "NA", M31*100/M28)</f>
        <v>NA</v>
      </c>
      <c r="N32" s="21" t="str">
        <f>IF(N28=0, "NA", N31*100/N28)</f>
        <v>NA</v>
      </c>
      <c r="O32" s="21" t="str">
        <f>IF(O28=0, "NA", O31*100/O28)</f>
        <v>NA</v>
      </c>
      <c r="P32" s="21" t="str">
        <f>IF(P28=0, "NA", P31*100/P28)</f>
        <v>NA</v>
      </c>
      <c r="Q32" s="21" t="str">
        <f>IF(Q28=0, "NA", Q31*100/Q28)</f>
        <v>NA</v>
      </c>
      <c r="S32" s="14">
        <f>MIN(S13:S30)</f>
        <v>0</v>
      </c>
      <c r="T32" s="14">
        <f>MIN(T13:T30)</f>
        <v>0</v>
      </c>
      <c r="U32" s="14">
        <f>MIN(U13:U30)</f>
        <v>0</v>
      </c>
      <c r="V32" s="14">
        <f>MIN(V13:V30)</f>
        <v>0</v>
      </c>
      <c r="W32" s="14">
        <f>MIN(W13:W30)</f>
        <v>0</v>
      </c>
    </row>
    <row r="33" spans="1:32" x14ac:dyDescent="0.2">
      <c r="N33" s="23"/>
      <c r="S33" s="14">
        <f>MAX(S13:S30)</f>
        <v>0</v>
      </c>
      <c r="T33" s="14">
        <f>MAX(T13:T30)</f>
        <v>0</v>
      </c>
      <c r="U33" s="14">
        <f>MAX(U13:U30)</f>
        <v>0</v>
      </c>
      <c r="V33" s="14">
        <f>MAX(V13:V30)</f>
        <v>0</v>
      </c>
      <c r="W33" s="14">
        <f>MAX(W13:W30)</f>
        <v>0</v>
      </c>
    </row>
    <row r="34" spans="1:32" s="34" customFormat="1" x14ac:dyDescent="0.2">
      <c r="A34" s="132" t="s">
        <v>28</v>
      </c>
      <c r="B34" s="132"/>
      <c r="C34" s="132"/>
      <c r="E34" s="40"/>
      <c r="F34" s="106"/>
      <c r="G34" s="106"/>
      <c r="H34" s="106"/>
      <c r="I34" s="106"/>
      <c r="J34" s="106"/>
      <c r="K34" s="35"/>
      <c r="L34" s="35"/>
      <c r="S34" s="21" t="e">
        <f>STDEV(S13:S30)</f>
        <v>#DIV/0!</v>
      </c>
      <c r="T34" s="21" t="e">
        <f>STDEV(T13:T30)</f>
        <v>#DIV/0!</v>
      </c>
      <c r="U34" s="21" t="e">
        <f>STDEV(U13:U30)</f>
        <v>#DIV/0!</v>
      </c>
      <c r="V34" s="21" t="e">
        <f>STDEV(V13:V30)</f>
        <v>#DIV/0!</v>
      </c>
      <c r="W34" s="21" t="e">
        <f>STDEV(W13:W30)</f>
        <v>#DIV/0!</v>
      </c>
    </row>
    <row r="35" spans="1:32" s="34" customFormat="1" x14ac:dyDescent="0.2">
      <c r="A35" s="133" t="s">
        <v>29</v>
      </c>
      <c r="B35" s="134"/>
      <c r="C35" s="134"/>
      <c r="E35" s="40"/>
      <c r="F35" s="106"/>
      <c r="G35" s="106"/>
      <c r="H35" s="106"/>
      <c r="I35" s="106"/>
      <c r="J35" s="106"/>
      <c r="K35" s="39"/>
      <c r="L35" s="39"/>
      <c r="S35" s="21" t="e">
        <f>IF(S31=0, "NA", S34*100/S31)</f>
        <v>#DIV/0!</v>
      </c>
      <c r="T35" s="21" t="e">
        <f>IF(T31=0, "NA", T34*100/T31)</f>
        <v>#DIV/0!</v>
      </c>
      <c r="U35" s="21" t="e">
        <f>IF(U31=0, "NA", U34*100/U31)</f>
        <v>#DIV/0!</v>
      </c>
      <c r="V35" s="21" t="e">
        <f>IF(V31=0, "NA", V34*100/V31)</f>
        <v>#DIV/0!</v>
      </c>
      <c r="W35" s="21" t="e">
        <f>IF(W31=0, "NA", W34*100/W31)</f>
        <v>#DIV/0!</v>
      </c>
    </row>
    <row r="36" spans="1:32" x14ac:dyDescent="0.2">
      <c r="A36" s="14" t="s">
        <v>9</v>
      </c>
      <c r="B36" s="20"/>
      <c r="C36" s="15" t="s">
        <v>62</v>
      </c>
      <c r="D36" s="15" t="s">
        <v>62</v>
      </c>
      <c r="E36" s="15" t="s">
        <v>62</v>
      </c>
      <c r="F36" s="15" t="s">
        <v>62</v>
      </c>
      <c r="G36" s="15" t="s">
        <v>62</v>
      </c>
      <c r="H36" s="68"/>
      <c r="I36" s="68"/>
      <c r="J36" s="105"/>
      <c r="M36" s="28"/>
      <c r="N36" s="28"/>
      <c r="O36" s="28"/>
      <c r="P36" s="28"/>
      <c r="Q36" s="28"/>
      <c r="R36" s="28"/>
      <c r="X36" s="28"/>
      <c r="Y36" s="28"/>
      <c r="Z36" s="28"/>
      <c r="AA36" s="28"/>
      <c r="AB36" s="28"/>
      <c r="AC36" s="28"/>
      <c r="AD36" s="28"/>
      <c r="AE36" s="28"/>
      <c r="AF36" s="28"/>
    </row>
    <row r="37" spans="1:32" x14ac:dyDescent="0.2">
      <c r="A37" s="14" t="s">
        <v>10</v>
      </c>
      <c r="B37" s="20"/>
      <c r="C37" s="15" t="s">
        <v>62</v>
      </c>
      <c r="D37" s="15" t="s">
        <v>62</v>
      </c>
      <c r="E37" s="15" t="s">
        <v>62</v>
      </c>
      <c r="F37" s="15" t="s">
        <v>62</v>
      </c>
      <c r="G37" s="15" t="s">
        <v>62</v>
      </c>
      <c r="H37" s="68"/>
      <c r="I37" s="68"/>
      <c r="J37" s="105"/>
      <c r="M37" s="28"/>
      <c r="N37" s="28"/>
      <c r="O37" s="28"/>
      <c r="P37" s="28"/>
      <c r="Q37" s="28"/>
      <c r="R37" s="28"/>
      <c r="X37" s="28"/>
      <c r="Y37" s="28"/>
      <c r="Z37" s="28"/>
      <c r="AA37" s="28"/>
      <c r="AB37" s="28"/>
      <c r="AC37" s="28"/>
      <c r="AD37" s="28"/>
      <c r="AE37" s="28"/>
      <c r="AF37" s="28"/>
    </row>
    <row r="38" spans="1:32" x14ac:dyDescent="0.2">
      <c r="A38" s="14" t="s">
        <v>11</v>
      </c>
      <c r="B38" s="20"/>
      <c r="C38" s="15">
        <f>MAX(C22:C24)</f>
        <v>0</v>
      </c>
      <c r="D38" s="15">
        <f t="shared" ref="D38:I38" si="5">MAX(D22:D24)</f>
        <v>0</v>
      </c>
      <c r="E38" s="15">
        <f t="shared" si="5"/>
        <v>0</v>
      </c>
      <c r="F38" s="15">
        <f t="shared" si="5"/>
        <v>0</v>
      </c>
      <c r="G38" s="15">
        <f t="shared" si="5"/>
        <v>0</v>
      </c>
      <c r="H38" s="15">
        <f t="shared" si="5"/>
        <v>0</v>
      </c>
      <c r="I38" s="15">
        <f t="shared" si="5"/>
        <v>0</v>
      </c>
      <c r="J38" s="105"/>
      <c r="L38" s="38"/>
      <c r="M38" s="38"/>
      <c r="N38" s="38"/>
      <c r="O38" s="46"/>
      <c r="P38" s="46"/>
      <c r="Q38" s="46"/>
      <c r="R38" s="105"/>
      <c r="S38" s="46"/>
      <c r="T38" s="46"/>
      <c r="U38" s="46"/>
      <c r="V38" s="26"/>
      <c r="W38" s="46"/>
      <c r="X38" s="46"/>
      <c r="Y38" s="46"/>
      <c r="Z38" s="105"/>
      <c r="AA38" s="105"/>
      <c r="AB38" s="105"/>
      <c r="AC38" s="28"/>
      <c r="AD38" s="28"/>
      <c r="AE38" s="28"/>
      <c r="AF38" s="28"/>
    </row>
    <row r="39" spans="1:32" x14ac:dyDescent="0.2">
      <c r="A39" s="14" t="s">
        <v>12</v>
      </c>
      <c r="B39" s="20"/>
      <c r="C39" s="15" t="s">
        <v>62</v>
      </c>
      <c r="D39" s="15" t="s">
        <v>62</v>
      </c>
      <c r="E39" s="15" t="s">
        <v>62</v>
      </c>
      <c r="F39" s="15" t="s">
        <v>62</v>
      </c>
      <c r="G39" s="15" t="s">
        <v>62</v>
      </c>
      <c r="H39" s="68"/>
      <c r="I39" s="68"/>
      <c r="J39" s="105"/>
      <c r="L39" s="13"/>
      <c r="M39" s="13"/>
      <c r="O39" s="46"/>
      <c r="P39" s="46"/>
      <c r="Q39" s="46"/>
      <c r="R39" s="26"/>
      <c r="S39" s="46"/>
      <c r="T39" s="46"/>
      <c r="U39" s="46"/>
      <c r="V39" s="26"/>
      <c r="W39" s="46"/>
      <c r="X39" s="46"/>
      <c r="Y39" s="46"/>
      <c r="Z39" s="105"/>
      <c r="AA39" s="105"/>
      <c r="AB39" s="105"/>
      <c r="AC39" s="28"/>
      <c r="AD39" s="28"/>
      <c r="AE39" s="28"/>
      <c r="AF39" s="28"/>
    </row>
    <row r="40" spans="1:32" x14ac:dyDescent="0.2">
      <c r="A40" s="14" t="s">
        <v>13</v>
      </c>
      <c r="B40" s="20"/>
      <c r="C40" s="15" t="s">
        <v>62</v>
      </c>
      <c r="D40" s="15" t="s">
        <v>62</v>
      </c>
      <c r="E40" s="15" t="s">
        <v>62</v>
      </c>
      <c r="F40" s="15" t="s">
        <v>62</v>
      </c>
      <c r="G40" s="15" t="s">
        <v>62</v>
      </c>
      <c r="H40" s="68"/>
      <c r="I40" s="68"/>
      <c r="J40" s="105"/>
      <c r="L40" s="13"/>
      <c r="M40" s="13"/>
      <c r="O40" s="47"/>
      <c r="P40" s="47"/>
      <c r="Q40" s="47"/>
      <c r="R40" s="26"/>
      <c r="S40" s="47"/>
      <c r="T40" s="47"/>
      <c r="U40" s="47"/>
      <c r="V40" s="26"/>
      <c r="W40" s="47"/>
      <c r="X40" s="47"/>
      <c r="Y40" s="47"/>
      <c r="Z40" s="105"/>
      <c r="AA40" s="105"/>
      <c r="AB40" s="105"/>
      <c r="AC40" s="28"/>
      <c r="AD40" s="28"/>
      <c r="AE40" s="28"/>
      <c r="AF40" s="28"/>
    </row>
    <row r="41" spans="1:32" x14ac:dyDescent="0.2">
      <c r="L41" s="13"/>
      <c r="M41" s="13"/>
      <c r="O41" s="37"/>
      <c r="P41" s="37"/>
      <c r="Q41" s="37"/>
      <c r="R41" s="26"/>
      <c r="S41" s="37"/>
      <c r="T41" s="37"/>
      <c r="U41" s="37"/>
      <c r="V41" s="26"/>
      <c r="W41" s="37"/>
      <c r="X41" s="37"/>
      <c r="Y41" s="37"/>
      <c r="Z41" s="105"/>
      <c r="AA41" s="105"/>
      <c r="AB41" s="105"/>
      <c r="AC41" s="28"/>
      <c r="AD41" s="28"/>
      <c r="AE41" s="28"/>
      <c r="AF41" s="28"/>
    </row>
    <row r="42" spans="1:32" x14ac:dyDescent="0.2">
      <c r="A42" s="24"/>
      <c r="L42" s="13"/>
      <c r="M42" s="13"/>
      <c r="O42" s="37"/>
      <c r="P42" s="37"/>
      <c r="Q42" s="37"/>
      <c r="R42" s="26"/>
      <c r="S42" s="37"/>
      <c r="T42" s="37"/>
      <c r="U42" s="37"/>
      <c r="V42" s="26"/>
      <c r="W42" s="37"/>
      <c r="X42" s="37"/>
      <c r="Y42" s="37"/>
      <c r="Z42" s="105"/>
      <c r="AA42" s="105"/>
      <c r="AB42" s="105"/>
      <c r="AC42" s="28"/>
      <c r="AD42" s="28"/>
      <c r="AE42" s="28"/>
      <c r="AF42" s="28"/>
    </row>
    <row r="43" spans="1:32" x14ac:dyDescent="0.2">
      <c r="L43" s="13"/>
      <c r="M43" s="13"/>
      <c r="O43" s="37"/>
      <c r="P43" s="37"/>
      <c r="Q43" s="37"/>
      <c r="R43" s="26"/>
      <c r="S43" s="37"/>
      <c r="T43" s="37"/>
      <c r="U43" s="37"/>
      <c r="V43" s="26"/>
      <c r="W43" s="37"/>
      <c r="X43" s="37"/>
      <c r="Y43" s="37"/>
      <c r="Z43" s="105"/>
      <c r="AA43" s="105"/>
      <c r="AB43" s="105"/>
      <c r="AC43" s="28"/>
      <c r="AD43" s="28"/>
      <c r="AE43" s="28"/>
      <c r="AF43" s="28"/>
    </row>
    <row r="44" spans="1:32" x14ac:dyDescent="0.2">
      <c r="L44" s="13"/>
      <c r="M44" s="13"/>
      <c r="O44" s="37"/>
      <c r="P44" s="37"/>
      <c r="Q44" s="37"/>
      <c r="R44" s="26"/>
      <c r="S44" s="37"/>
      <c r="T44" s="37"/>
      <c r="U44" s="37"/>
      <c r="V44" s="26"/>
      <c r="W44" s="37"/>
      <c r="X44" s="37"/>
      <c r="Y44" s="37"/>
      <c r="Z44" s="105"/>
      <c r="AA44" s="105"/>
      <c r="AB44" s="105"/>
      <c r="AC44" s="28"/>
      <c r="AD44" s="28"/>
      <c r="AE44" s="28"/>
      <c r="AF44" s="28"/>
    </row>
    <row r="45" spans="1:32" x14ac:dyDescent="0.2">
      <c r="L45" s="13"/>
      <c r="M45" s="13"/>
      <c r="O45" s="37"/>
      <c r="P45" s="37"/>
      <c r="Q45" s="37"/>
      <c r="R45" s="26"/>
      <c r="S45" s="37"/>
      <c r="T45" s="37"/>
      <c r="U45" s="37"/>
      <c r="V45" s="26"/>
      <c r="W45" s="37"/>
      <c r="X45" s="37"/>
      <c r="Y45" s="37"/>
      <c r="Z45" s="105"/>
      <c r="AA45" s="105"/>
      <c r="AB45" s="105"/>
      <c r="AC45" s="28"/>
      <c r="AD45" s="28"/>
      <c r="AE45" s="28"/>
      <c r="AF45" s="28"/>
    </row>
    <row r="46" spans="1:32" x14ac:dyDescent="0.2">
      <c r="L46" s="13"/>
      <c r="M46" s="13"/>
      <c r="O46" s="37"/>
      <c r="P46" s="37"/>
      <c r="Q46" s="37"/>
      <c r="R46" s="26"/>
      <c r="S46" s="37"/>
      <c r="T46" s="37"/>
      <c r="U46" s="37"/>
      <c r="V46" s="26"/>
      <c r="W46" s="37"/>
      <c r="X46" s="37"/>
      <c r="Y46" s="37"/>
      <c r="Z46" s="105"/>
      <c r="AA46" s="105"/>
      <c r="AB46" s="105"/>
      <c r="AC46" s="28"/>
      <c r="AD46" s="28"/>
      <c r="AE46" s="28"/>
      <c r="AF46" s="28"/>
    </row>
    <row r="47" spans="1:32" x14ac:dyDescent="0.2">
      <c r="L47" s="37"/>
      <c r="M47" s="37"/>
      <c r="N47" s="37"/>
      <c r="O47" s="37"/>
      <c r="P47" s="37"/>
      <c r="Q47" s="37"/>
      <c r="R47" s="105"/>
      <c r="S47" s="37"/>
      <c r="T47" s="37"/>
      <c r="U47" s="37"/>
      <c r="V47" s="105"/>
      <c r="W47" s="37"/>
      <c r="X47" s="37"/>
      <c r="Y47" s="37"/>
      <c r="Z47" s="105"/>
      <c r="AA47" s="105"/>
      <c r="AB47" s="105"/>
      <c r="AC47" s="28"/>
      <c r="AD47" s="28"/>
      <c r="AE47" s="28"/>
      <c r="AF47" s="28"/>
    </row>
    <row r="48" spans="1:32" x14ac:dyDescent="0.2"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105"/>
      <c r="AB48" s="105"/>
      <c r="AC48" s="28"/>
      <c r="AD48" s="28"/>
      <c r="AE48" s="28"/>
      <c r="AF48" s="28"/>
    </row>
    <row r="49" spans="1:32" x14ac:dyDescent="0.2"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105"/>
      <c r="AB49" s="105"/>
      <c r="AC49" s="28"/>
      <c r="AD49" s="28"/>
      <c r="AE49" s="28"/>
      <c r="AF49" s="28"/>
    </row>
    <row r="50" spans="1:32" x14ac:dyDescent="0.2"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105"/>
      <c r="AB50" s="105"/>
      <c r="AC50" s="28"/>
      <c r="AD50" s="28"/>
      <c r="AE50" s="28"/>
      <c r="AF50" s="28"/>
    </row>
    <row r="51" spans="1:32" x14ac:dyDescent="0.2"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28"/>
      <c r="AB51" s="28"/>
      <c r="AC51" s="28"/>
      <c r="AD51" s="28"/>
      <c r="AE51" s="28"/>
      <c r="AF51" s="28"/>
    </row>
    <row r="52" spans="1:32" x14ac:dyDescent="0.2"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28"/>
      <c r="AB52" s="28"/>
      <c r="AC52" s="28"/>
      <c r="AD52" s="28"/>
      <c r="AE52" s="28"/>
      <c r="AF52" s="28"/>
    </row>
    <row r="53" spans="1:32" x14ac:dyDescent="0.2">
      <c r="A53" s="28"/>
      <c r="B53" s="28"/>
      <c r="C53" s="28"/>
      <c r="D53" s="28"/>
      <c r="E53" s="28"/>
      <c r="F53" s="28"/>
      <c r="G53" s="28"/>
      <c r="H53" s="28"/>
      <c r="I53" s="28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28"/>
      <c r="AB53" s="28"/>
      <c r="AC53" s="28"/>
      <c r="AD53" s="28"/>
      <c r="AE53" s="28"/>
      <c r="AF53" s="28"/>
    </row>
    <row r="54" spans="1:32" x14ac:dyDescent="0.2">
      <c r="A54" s="28"/>
      <c r="B54" s="28"/>
      <c r="C54" s="28"/>
      <c r="D54" s="28"/>
      <c r="E54" s="28"/>
      <c r="F54" s="28"/>
      <c r="G54" s="28"/>
      <c r="H54" s="28"/>
      <c r="I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</row>
    <row r="55" spans="1:32" x14ac:dyDescent="0.2">
      <c r="B55" s="28"/>
      <c r="C55" s="28"/>
      <c r="D55" s="28"/>
      <c r="E55" s="28"/>
      <c r="F55" s="28"/>
      <c r="G55" s="28"/>
      <c r="H55" s="28"/>
      <c r="I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</row>
    <row r="56" spans="1:32" s="34" customFormat="1" x14ac:dyDescent="0.2">
      <c r="A56" s="135" t="s">
        <v>54</v>
      </c>
      <c r="B56" s="135"/>
      <c r="C56" s="135"/>
      <c r="D56" s="135"/>
      <c r="E56" s="135"/>
      <c r="F56" s="135"/>
      <c r="G56" s="135"/>
      <c r="H56" s="106"/>
      <c r="I56" s="106"/>
      <c r="J56" s="106"/>
      <c r="K56" s="35"/>
    </row>
    <row r="57" spans="1:32" s="34" customFormat="1" x14ac:dyDescent="0.2">
      <c r="A57" s="136" t="s">
        <v>55</v>
      </c>
      <c r="B57" s="136"/>
      <c r="C57" s="136"/>
      <c r="D57" s="136"/>
      <c r="E57" s="136"/>
      <c r="F57" s="136"/>
      <c r="G57" s="136"/>
      <c r="H57" s="107"/>
      <c r="I57" s="107"/>
      <c r="J57" s="106"/>
      <c r="K57" s="35"/>
    </row>
    <row r="58" spans="1:32" x14ac:dyDescent="0.2">
      <c r="A58" s="28"/>
      <c r="B58" s="28"/>
      <c r="C58" s="28"/>
      <c r="D58" s="28"/>
      <c r="E58" s="28"/>
      <c r="F58" s="28"/>
      <c r="G58" s="28"/>
      <c r="H58" s="28"/>
      <c r="I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</row>
    <row r="59" spans="1:32" s="25" customFormat="1" x14ac:dyDescent="0.2">
      <c r="A59" s="137" t="s">
        <v>17</v>
      </c>
      <c r="B59" s="137"/>
      <c r="C59" s="137"/>
      <c r="D59" s="105"/>
      <c r="J59" s="105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</row>
    <row r="60" spans="1:32" s="25" customFormat="1" ht="24" customHeight="1" x14ac:dyDescent="0.2">
      <c r="A60" s="137" t="s">
        <v>102</v>
      </c>
      <c r="B60" s="137"/>
      <c r="C60" s="137"/>
      <c r="D60" s="137"/>
      <c r="E60" s="137"/>
      <c r="F60" s="137"/>
      <c r="G60" s="137"/>
      <c r="H60" s="108"/>
      <c r="I60" s="108"/>
      <c r="J60" s="105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</row>
    <row r="61" spans="1:32" s="25" customFormat="1" ht="26.25" customHeight="1" x14ac:dyDescent="0.2">
      <c r="A61" s="138" t="s">
        <v>103</v>
      </c>
      <c r="B61" s="138"/>
      <c r="C61" s="138"/>
      <c r="D61" s="138"/>
      <c r="E61" s="138"/>
      <c r="F61" s="138"/>
      <c r="G61" s="138"/>
      <c r="H61" s="109"/>
      <c r="I61" s="109"/>
      <c r="J61" s="105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</row>
    <row r="62" spans="1:32" s="25" customFormat="1" x14ac:dyDescent="0.2">
      <c r="J62" s="105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</row>
    <row r="63" spans="1:32" s="25" customFormat="1" x14ac:dyDescent="0.2">
      <c r="B63" s="131" t="s">
        <v>1</v>
      </c>
      <c r="C63" s="131"/>
      <c r="D63" s="131"/>
      <c r="E63" s="131" t="s">
        <v>2</v>
      </c>
      <c r="F63" s="131"/>
      <c r="G63" s="131"/>
      <c r="H63" s="105"/>
      <c r="I63" s="105"/>
      <c r="J63" s="105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</row>
    <row r="64" spans="1:32" s="25" customFormat="1" x14ac:dyDescent="0.2">
      <c r="B64" s="131"/>
      <c r="C64" s="131"/>
      <c r="D64" s="131"/>
      <c r="E64" s="131"/>
      <c r="F64" s="131"/>
      <c r="G64" s="131"/>
      <c r="H64" s="105"/>
      <c r="I64" s="105"/>
      <c r="J64" s="105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</row>
    <row r="65" spans="2:32" x14ac:dyDescent="0.2">
      <c r="B65" s="26"/>
      <c r="C65" s="26"/>
      <c r="D65" s="26"/>
      <c r="E65" s="26"/>
      <c r="F65" s="26"/>
      <c r="G65" s="26"/>
      <c r="H65" s="26"/>
      <c r="I65" s="26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</row>
    <row r="66" spans="2:32" x14ac:dyDescent="0.2">
      <c r="B66" s="26"/>
      <c r="C66" s="26"/>
      <c r="D66" s="26"/>
      <c r="E66" s="26"/>
      <c r="F66" s="26"/>
      <c r="G66" s="26"/>
      <c r="H66" s="26"/>
      <c r="I66" s="26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</row>
    <row r="67" spans="2:32" x14ac:dyDescent="0.2"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</row>
    <row r="68" spans="2:32" x14ac:dyDescent="0.2"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B64:D64"/>
    <mergeCell ref="E64:G64"/>
    <mergeCell ref="A10:G10"/>
    <mergeCell ref="A34:C34"/>
    <mergeCell ref="A35:C35"/>
    <mergeCell ref="A56:G56"/>
    <mergeCell ref="A57:G57"/>
    <mergeCell ref="A59:C59"/>
    <mergeCell ref="A60:G60"/>
    <mergeCell ref="A61:G61"/>
    <mergeCell ref="B63:D63"/>
    <mergeCell ref="E63:G63"/>
  </mergeCells>
  <conditionalFormatting sqref="H17 D17 F17">
    <cfRule type="expression" dxfId="533" priority="67">
      <formula>D17&lt;=$D$5</formula>
    </cfRule>
    <cfRule type="expression" dxfId="532" priority="68">
      <formula>AND(D17&gt;$D$5,D17&lt;=$D$6)</formula>
    </cfRule>
    <cfRule type="expression" dxfId="531" priority="69">
      <formula>AND(D17&gt;$D$6,D17&lt;=$D$4)</formula>
    </cfRule>
    <cfRule type="expression" dxfId="530" priority="70">
      <formula>D17&gt;$D$4</formula>
    </cfRule>
  </conditionalFormatting>
  <conditionalFormatting sqref="C17 I17 E17 G17">
    <cfRule type="expression" dxfId="529" priority="71">
      <formula>C17&lt;=$D$5</formula>
    </cfRule>
    <cfRule type="expression" dxfId="528" priority="72">
      <formula>AND(C17&gt;$D$5,C17&lt;=$D$6)</formula>
    </cfRule>
    <cfRule type="expression" dxfId="527" priority="73">
      <formula>AND(C17&gt;$D$6,C17&lt;=$D$4)</formula>
    </cfRule>
    <cfRule type="expression" dxfId="526" priority="74">
      <formula>C17&gt;$D$4</formula>
    </cfRule>
  </conditionalFormatting>
  <conditionalFormatting sqref="C24:I24">
    <cfRule type="expression" dxfId="525" priority="27">
      <formula>C24&lt;=$D$5</formula>
    </cfRule>
    <cfRule type="expression" dxfId="524" priority="28">
      <formula>AND(C24&gt;$D$5,C24&lt;=$D$6)</formula>
    </cfRule>
    <cfRule type="expression" dxfId="523" priority="29">
      <formula>AND(C24&gt;$D$6,C24&lt;=$D$4)</formula>
    </cfRule>
    <cfRule type="expression" dxfId="522" priority="30">
      <formula>C24&gt;$D$4</formula>
    </cfRule>
  </conditionalFormatting>
  <conditionalFormatting sqref="C16 I16 E16 G16">
    <cfRule type="expression" dxfId="521" priority="63">
      <formula>C16&lt;=$D$5</formula>
    </cfRule>
    <cfRule type="expression" dxfId="520" priority="64">
      <formula>AND(C16&gt;$D$5,C16&lt;=$D$6)</formula>
    </cfRule>
    <cfRule type="expression" dxfId="519" priority="65">
      <formula>AND(C16&gt;$D$6,C16&lt;=$D$4)</formula>
    </cfRule>
    <cfRule type="expression" dxfId="518" priority="66">
      <formula>C16&gt;$D$4</formula>
    </cfRule>
  </conditionalFormatting>
  <conditionalFormatting sqref="C23:D23">
    <cfRule type="expression" dxfId="517" priority="43">
      <formula>C23&lt;=$D$5</formula>
    </cfRule>
    <cfRule type="expression" dxfId="516" priority="44">
      <formula>AND(C23&gt;$D$5,C23&lt;=$D$6)</formula>
    </cfRule>
    <cfRule type="expression" dxfId="515" priority="45">
      <formula>AND(C23&gt;$D$6,C23&lt;=$D$4)</formula>
    </cfRule>
    <cfRule type="expression" dxfId="514" priority="46">
      <formula>C23&gt;$D$4</formula>
    </cfRule>
  </conditionalFormatting>
  <conditionalFormatting sqref="C23:D23">
    <cfRule type="expression" dxfId="513" priority="39">
      <formula>C23&lt;=$D$5</formula>
    </cfRule>
    <cfRule type="expression" dxfId="512" priority="40">
      <formula>AND(C23&gt;$D$5,C23&lt;=$D$6)</formula>
    </cfRule>
    <cfRule type="expression" dxfId="511" priority="41">
      <formula>AND(C23&gt;$D$6,C23&lt;=$D$4)</formula>
    </cfRule>
    <cfRule type="expression" dxfId="510" priority="42">
      <formula>C23&gt;$D$4</formula>
    </cfRule>
  </conditionalFormatting>
  <conditionalFormatting sqref="C24:I24">
    <cfRule type="expression" dxfId="509" priority="23">
      <formula>C24&lt;=$D$5</formula>
    </cfRule>
    <cfRule type="expression" dxfId="508" priority="24">
      <formula>AND(C24&gt;$D$5,C24&lt;=$D$6)</formula>
    </cfRule>
    <cfRule type="expression" dxfId="507" priority="25">
      <formula>AND(C24&gt;$D$6,C24&lt;=$D$4)</formula>
    </cfRule>
    <cfRule type="expression" dxfId="506" priority="26">
      <formula>C24&gt;$D$4</formula>
    </cfRule>
  </conditionalFormatting>
  <conditionalFormatting sqref="H16 D16 F16">
    <cfRule type="expression" dxfId="505" priority="59">
      <formula>D16&lt;=$D$5</formula>
    </cfRule>
    <cfRule type="expression" dxfId="504" priority="60">
      <formula>AND(D16&gt;$D$5,D16&lt;=$D$6)</formula>
    </cfRule>
    <cfRule type="expression" dxfId="503" priority="61">
      <formula>AND(D16&gt;$D$6,D16&lt;=$D$4)</formula>
    </cfRule>
    <cfRule type="expression" dxfId="502" priority="62">
      <formula>D16&gt;$D$4</formula>
    </cfRule>
  </conditionalFormatting>
  <conditionalFormatting sqref="C17:I17">
    <cfRule type="expression" dxfId="501" priority="55">
      <formula>C17&lt;=$D$5</formula>
    </cfRule>
    <cfRule type="expression" dxfId="500" priority="56">
      <formula>AND(C17&gt;$D$5,C17&lt;=$D$6)</formula>
    </cfRule>
    <cfRule type="expression" dxfId="499" priority="57">
      <formula>AND(C17&gt;$D$6,C17&lt;=$D$4)</formula>
    </cfRule>
    <cfRule type="expression" dxfId="498" priority="58">
      <formula>C17&gt;$D$4</formula>
    </cfRule>
  </conditionalFormatting>
  <conditionalFormatting sqref="C22:I22">
    <cfRule type="expression" dxfId="497" priority="51">
      <formula>C22&lt;=$D$5</formula>
    </cfRule>
    <cfRule type="expression" dxfId="496" priority="52">
      <formula>AND(C22&gt;$D$5,C22&lt;=$D$6)</formula>
    </cfRule>
    <cfRule type="expression" dxfId="495" priority="53">
      <formula>AND(C22&gt;$D$6,C22&lt;=$D$4)</formula>
    </cfRule>
    <cfRule type="expression" dxfId="494" priority="54">
      <formula>C22&gt;$D$4</formula>
    </cfRule>
  </conditionalFormatting>
  <conditionalFormatting sqref="C22:I22">
    <cfRule type="expression" dxfId="493" priority="47">
      <formula>C22&lt;=$D$5</formula>
    </cfRule>
    <cfRule type="expression" dxfId="492" priority="48">
      <formula>AND(C22&gt;$D$5,C22&lt;=$D$6)</formula>
    </cfRule>
    <cfRule type="expression" dxfId="491" priority="49">
      <formula>AND(C22&gt;$D$6,C22&lt;=$D$4)</formula>
    </cfRule>
    <cfRule type="expression" dxfId="490" priority="50">
      <formula>C22&gt;$D$4</formula>
    </cfRule>
  </conditionalFormatting>
  <conditionalFormatting sqref="E23:I23">
    <cfRule type="expression" dxfId="489" priority="35">
      <formula>E23&lt;=$D$5</formula>
    </cfRule>
    <cfRule type="expression" dxfId="488" priority="36">
      <formula>AND(E23&gt;$D$5,E23&lt;=$D$6)</formula>
    </cfRule>
    <cfRule type="expression" dxfId="487" priority="37">
      <formula>AND(E23&gt;$D$6,E23&lt;=$D$4)</formula>
    </cfRule>
    <cfRule type="expression" dxfId="486" priority="38">
      <formula>E23&gt;$D$4</formula>
    </cfRule>
  </conditionalFormatting>
  <conditionalFormatting sqref="E23:I23">
    <cfRule type="expression" dxfId="485" priority="31">
      <formula>E23&lt;=$D$5</formula>
    </cfRule>
    <cfRule type="expression" dxfId="484" priority="32">
      <formula>AND(E23&gt;$D$5,E23&lt;=$D$6)</formula>
    </cfRule>
    <cfRule type="expression" dxfId="483" priority="33">
      <formula>AND(E23&gt;$D$6,E23&lt;=$D$4)</formula>
    </cfRule>
    <cfRule type="expression" dxfId="482" priority="34">
      <formula>E23&gt;$D$4</formula>
    </cfRule>
  </conditionalFormatting>
  <conditionalFormatting sqref="C24:I24">
    <cfRule type="expression" dxfId="481" priority="19">
      <formula>C24&lt;=$D$5</formula>
    </cfRule>
    <cfRule type="expression" dxfId="480" priority="20">
      <formula>AND(C24&gt;$D$5,C24&lt;=$D$6)</formula>
    </cfRule>
    <cfRule type="expression" dxfId="479" priority="21">
      <formula>AND(C24&gt;$D$6,C24&lt;=$D$4)</formula>
    </cfRule>
    <cfRule type="expression" dxfId="478" priority="22">
      <formula>C24&gt;$D$4</formula>
    </cfRule>
  </conditionalFormatting>
  <conditionalFormatting sqref="C24:I24">
    <cfRule type="expression" dxfId="477" priority="15">
      <formula>C24&lt;=$D$5</formula>
    </cfRule>
    <cfRule type="expression" dxfId="476" priority="16">
      <formula>AND(C24&gt;$D$5,C24&lt;=$D$6)</formula>
    </cfRule>
    <cfRule type="expression" dxfId="475" priority="17">
      <formula>AND(C24&gt;$D$6,C24&lt;=$D$4)</formula>
    </cfRule>
    <cfRule type="expression" dxfId="474" priority="18">
      <formula>C24&gt;$D$4</formula>
    </cfRule>
  </conditionalFormatting>
  <conditionalFormatting sqref="C25:I25">
    <cfRule type="cellIs" dxfId="473" priority="13" operator="greaterThanOrEqual">
      <formula>$D$6</formula>
    </cfRule>
    <cfRule type="cellIs" dxfId="472" priority="14" operator="lessThan">
      <formula>$D$6</formula>
    </cfRule>
  </conditionalFormatting>
  <conditionalFormatting sqref="C25:I25">
    <cfRule type="cellIs" dxfId="471" priority="11" operator="greaterThanOrEqual">
      <formula>$D$6</formula>
    </cfRule>
    <cfRule type="cellIs" dxfId="470" priority="12" operator="lessThan">
      <formula>$D$6</formula>
    </cfRule>
  </conditionalFormatting>
  <conditionalFormatting sqref="C26">
    <cfRule type="cellIs" dxfId="469" priority="9" operator="greaterThanOrEqual">
      <formula>$D$6</formula>
    </cfRule>
    <cfRule type="cellIs" dxfId="468" priority="10" operator="lessThan">
      <formula>$D$6</formula>
    </cfRule>
  </conditionalFormatting>
  <conditionalFormatting sqref="D26:I26">
    <cfRule type="cellIs" dxfId="467" priority="7" operator="greaterThanOrEqual">
      <formula>$D$6</formula>
    </cfRule>
    <cfRule type="cellIs" dxfId="466" priority="8" operator="lessThan">
      <formula>$D$6</formula>
    </cfRule>
  </conditionalFormatting>
  <conditionalFormatting sqref="C26">
    <cfRule type="cellIs" dxfId="465" priority="5" operator="greaterThanOrEqual">
      <formula>$D$6</formula>
    </cfRule>
    <cfRule type="cellIs" dxfId="464" priority="6" operator="lessThan">
      <formula>$D$6</formula>
    </cfRule>
  </conditionalFormatting>
  <conditionalFormatting sqref="D26:I26">
    <cfRule type="cellIs" dxfId="463" priority="3" operator="greaterThanOrEqual">
      <formula>$D$6</formula>
    </cfRule>
    <cfRule type="cellIs" dxfId="462" priority="4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112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OrEqual" id="{DA1EE45C-7550-4889-986F-B06F1938BB8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DF777E5C-C16C-4F7F-A673-F23978BAD47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C27:I27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84"/>
  <sheetViews>
    <sheetView view="pageBreakPreview" zoomScale="80" zoomScaleNormal="100" zoomScaleSheetLayoutView="80" workbookViewId="0">
      <selection activeCell="F6" sqref="F6:G6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23" s="4" customFormat="1" ht="18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23" s="4" customFormat="1" ht="15.75" x14ac:dyDescent="0.2">
      <c r="A2" s="151" t="s">
        <v>56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23" s="4" customFormat="1" ht="15.75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23" s="4" customForma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23" s="4" customFormat="1" ht="25.5" x14ac:dyDescent="0.2">
      <c r="A5" s="139" t="s">
        <v>3</v>
      </c>
      <c r="B5" s="140"/>
      <c r="C5" s="162" t="s">
        <v>24</v>
      </c>
      <c r="D5" s="163"/>
      <c r="E5" s="110" t="s">
        <v>0</v>
      </c>
      <c r="F5" s="153" t="str">
        <f>[2]Cuong!F5</f>
        <v>01/04/19 - 30/06/19</v>
      </c>
      <c r="G5" s="153"/>
      <c r="H5" s="64"/>
      <c r="I5" s="64"/>
      <c r="J5" s="9"/>
      <c r="K5" s="3"/>
      <c r="L5" s="3"/>
      <c r="M5" s="3"/>
    </row>
    <row r="6" spans="1:23" s="4" customFormat="1" ht="25.5" x14ac:dyDescent="0.2">
      <c r="A6" s="145" t="s">
        <v>14</v>
      </c>
      <c r="B6" s="146"/>
      <c r="C6" s="160" t="s">
        <v>104</v>
      </c>
      <c r="D6" s="161"/>
      <c r="E6" s="110" t="s">
        <v>6</v>
      </c>
      <c r="F6" s="164" t="s">
        <v>105</v>
      </c>
      <c r="G6" s="157"/>
      <c r="H6" s="65"/>
      <c r="I6" s="65"/>
      <c r="J6" s="7"/>
      <c r="K6" s="3"/>
      <c r="L6" s="3"/>
      <c r="M6" s="3"/>
    </row>
    <row r="7" spans="1:23" s="4" customFormat="1" ht="25.5" x14ac:dyDescent="0.2">
      <c r="A7" s="139" t="s">
        <v>4</v>
      </c>
      <c r="B7" s="140"/>
      <c r="C7" s="162" t="s">
        <v>20</v>
      </c>
      <c r="D7" s="163"/>
      <c r="E7" s="110" t="s">
        <v>7</v>
      </c>
      <c r="F7" s="143"/>
      <c r="G7" s="143"/>
      <c r="H7" s="65"/>
      <c r="I7" s="65"/>
      <c r="J7" s="3"/>
      <c r="K7" s="3"/>
      <c r="L7" s="3"/>
      <c r="M7" s="3"/>
    </row>
    <row r="8" spans="1:23" s="4" customFormat="1" ht="38.25" x14ac:dyDescent="0.2">
      <c r="A8" s="149" t="s">
        <v>5</v>
      </c>
      <c r="B8" s="149"/>
      <c r="C8" s="162" t="s">
        <v>19</v>
      </c>
      <c r="D8" s="163"/>
      <c r="E8" s="110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23" s="4" customFormat="1" ht="25.5" x14ac:dyDescent="0.2">
      <c r="A9" s="139" t="s">
        <v>78</v>
      </c>
      <c r="B9" s="140"/>
      <c r="C9" s="154">
        <f>[2]Cuong!C9</f>
        <v>1</v>
      </c>
      <c r="D9" s="155"/>
      <c r="E9" s="110" t="s">
        <v>79</v>
      </c>
      <c r="F9" s="154">
        <f>[2]Cuong!F9</f>
        <v>3</v>
      </c>
      <c r="G9" s="155"/>
      <c r="H9" s="67"/>
      <c r="I9" s="67"/>
      <c r="J9" s="3"/>
      <c r="K9" s="3"/>
      <c r="L9" s="3"/>
    </row>
    <row r="10" spans="1:23" s="4" customFormat="1" x14ac:dyDescent="0.2">
      <c r="A10" s="142"/>
      <c r="B10" s="142"/>
      <c r="C10" s="142"/>
      <c r="D10" s="142"/>
      <c r="E10" s="142"/>
      <c r="F10" s="142"/>
      <c r="G10" s="142"/>
      <c r="H10" s="111"/>
      <c r="I10" s="111"/>
      <c r="J10" s="3"/>
      <c r="K10" s="3"/>
      <c r="L10" s="3"/>
      <c r="M10" s="3"/>
    </row>
    <row r="11" spans="1:23" s="3" customFormat="1" x14ac:dyDescent="0.2">
      <c r="A11" s="7"/>
      <c r="B11" s="111"/>
    </row>
    <row r="12" spans="1:23" ht="39" thickBot="1" x14ac:dyDescent="0.25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72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s="42" t="s">
        <v>21</v>
      </c>
      <c r="T12" s="29" t="s">
        <v>25</v>
      </c>
      <c r="U12" s="42" t="s">
        <v>22</v>
      </c>
      <c r="V12" s="41" t="s">
        <v>26</v>
      </c>
      <c r="W12" s="41" t="s">
        <v>27</v>
      </c>
    </row>
    <row r="13" spans="1:23" ht="13.5" thickBot="1" x14ac:dyDescent="0.25">
      <c r="A13" s="14">
        <v>3</v>
      </c>
      <c r="B13" s="114">
        <v>43496</v>
      </c>
      <c r="C13" s="115">
        <v>0</v>
      </c>
      <c r="D13" s="115">
        <v>0</v>
      </c>
      <c r="E13" s="115">
        <v>0</v>
      </c>
      <c r="F13" s="115">
        <v>0</v>
      </c>
      <c r="G13" s="115">
        <v>0</v>
      </c>
      <c r="H13" s="115">
        <v>0</v>
      </c>
      <c r="I13" s="115">
        <v>0</v>
      </c>
      <c r="J13" s="95"/>
      <c r="K13" s="17">
        <f t="shared" ref="K13:K43" si="0">$C$9</f>
        <v>1</v>
      </c>
      <c r="L13" s="17">
        <f t="shared" ref="L13:L43" si="1">$F$9</f>
        <v>3</v>
      </c>
      <c r="M13" s="18"/>
      <c r="N13" s="18"/>
      <c r="O13" s="18"/>
      <c r="P13" s="18"/>
      <c r="Q13" s="18"/>
      <c r="S13" s="18"/>
      <c r="T13" s="18"/>
      <c r="U13" s="18"/>
      <c r="V13" s="18"/>
      <c r="W13" s="18"/>
    </row>
    <row r="14" spans="1:23" ht="13.5" thickBot="1" x14ac:dyDescent="0.25">
      <c r="A14" s="14">
        <v>4</v>
      </c>
      <c r="B14" s="116">
        <v>43536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95"/>
      <c r="K14" s="17">
        <f t="shared" si="0"/>
        <v>1</v>
      </c>
      <c r="L14" s="17">
        <f t="shared" si="1"/>
        <v>3</v>
      </c>
      <c r="M14" s="18"/>
      <c r="N14" s="18"/>
      <c r="O14" s="18"/>
      <c r="P14" s="18"/>
      <c r="Q14" s="18"/>
      <c r="S14" s="18"/>
      <c r="T14" s="18"/>
      <c r="U14" s="18"/>
      <c r="V14" s="18"/>
      <c r="W14" s="18"/>
    </row>
    <row r="15" spans="1:23" ht="13.5" thickBot="1" x14ac:dyDescent="0.25">
      <c r="A15" s="14">
        <v>5</v>
      </c>
      <c r="B15" s="116">
        <v>43536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95"/>
      <c r="K15" s="17">
        <f t="shared" si="0"/>
        <v>1</v>
      </c>
      <c r="L15" s="17">
        <f t="shared" si="1"/>
        <v>3</v>
      </c>
      <c r="M15" s="18"/>
      <c r="N15" s="18"/>
      <c r="O15" s="18"/>
      <c r="P15" s="18"/>
      <c r="Q15" s="18"/>
      <c r="S15" s="18"/>
      <c r="T15" s="18"/>
      <c r="U15" s="18"/>
      <c r="V15" s="18"/>
      <c r="W15" s="18"/>
    </row>
    <row r="16" spans="1:23" s="80" customFormat="1" ht="13.5" thickBot="1" x14ac:dyDescent="0.25">
      <c r="A16" s="14">
        <v>6</v>
      </c>
      <c r="B16" s="116">
        <v>43537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95"/>
      <c r="K16" s="17">
        <f t="shared" si="0"/>
        <v>1</v>
      </c>
      <c r="L16" s="17">
        <f t="shared" si="1"/>
        <v>3</v>
      </c>
      <c r="M16" s="78"/>
      <c r="N16" s="78"/>
      <c r="O16" s="78"/>
      <c r="P16" s="78"/>
      <c r="Q16" s="78"/>
      <c r="S16" s="78"/>
      <c r="T16" s="78"/>
      <c r="U16" s="78"/>
      <c r="V16" s="78"/>
      <c r="W16" s="78"/>
    </row>
    <row r="17" spans="1:23" ht="13.5" thickBot="1" x14ac:dyDescent="0.25">
      <c r="A17" s="14">
        <v>7</v>
      </c>
      <c r="B17" s="116">
        <v>43537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95"/>
      <c r="K17" s="17">
        <f t="shared" si="0"/>
        <v>1</v>
      </c>
      <c r="L17" s="17">
        <f t="shared" si="1"/>
        <v>3</v>
      </c>
      <c r="M17" s="18"/>
      <c r="N17" s="18"/>
      <c r="O17" s="18"/>
      <c r="P17" s="18"/>
      <c r="Q17" s="18"/>
      <c r="S17" s="18"/>
      <c r="T17" s="18"/>
      <c r="U17" s="18"/>
      <c r="V17" s="18"/>
      <c r="W17" s="18"/>
    </row>
    <row r="18" spans="1:23" ht="13.5" thickBot="1" x14ac:dyDescent="0.25">
      <c r="A18" s="14">
        <v>8</v>
      </c>
      <c r="B18" s="116">
        <v>43538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6"/>
      <c r="K18" s="17">
        <f t="shared" si="0"/>
        <v>1</v>
      </c>
      <c r="L18" s="17">
        <f t="shared" si="1"/>
        <v>3</v>
      </c>
      <c r="M18" s="18"/>
      <c r="N18" s="18"/>
      <c r="O18" s="18"/>
      <c r="P18" s="18"/>
      <c r="Q18" s="18"/>
      <c r="S18" s="18"/>
      <c r="T18" s="18"/>
      <c r="U18" s="18"/>
      <c r="V18" s="18"/>
      <c r="W18" s="18"/>
    </row>
    <row r="19" spans="1:23" ht="13.5" thickBot="1" x14ac:dyDescent="0.25">
      <c r="A19" s="14">
        <v>9</v>
      </c>
      <c r="B19" s="116">
        <v>43538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6"/>
      <c r="K19" s="17">
        <f t="shared" si="0"/>
        <v>1</v>
      </c>
      <c r="L19" s="17">
        <f t="shared" si="1"/>
        <v>3</v>
      </c>
      <c r="M19" s="18"/>
      <c r="N19" s="18"/>
      <c r="O19" s="18"/>
      <c r="P19" s="18"/>
      <c r="Q19" s="18"/>
      <c r="S19" s="18"/>
      <c r="T19" s="18"/>
      <c r="U19" s="18"/>
      <c r="V19" s="18"/>
      <c r="W19" s="18"/>
    </row>
    <row r="20" spans="1:23" ht="13.5" thickBot="1" x14ac:dyDescent="0.25">
      <c r="A20" s="14">
        <v>10</v>
      </c>
      <c r="B20" s="116">
        <v>43553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6"/>
      <c r="K20" s="17">
        <f t="shared" si="0"/>
        <v>1</v>
      </c>
      <c r="L20" s="17">
        <f t="shared" si="1"/>
        <v>3</v>
      </c>
      <c r="M20" s="18"/>
      <c r="N20" s="18"/>
      <c r="O20" s="18"/>
      <c r="P20" s="18"/>
      <c r="Q20" s="18"/>
      <c r="S20" s="18"/>
      <c r="T20" s="18"/>
      <c r="U20" s="18"/>
      <c r="V20" s="18"/>
      <c r="W20" s="18"/>
    </row>
    <row r="21" spans="1:23" x14ac:dyDescent="0.2">
      <c r="A21" s="14"/>
      <c r="B21" s="118">
        <v>43610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113"/>
      <c r="K21" s="17">
        <f t="shared" si="0"/>
        <v>1</v>
      </c>
      <c r="L21" s="17">
        <f t="shared" si="1"/>
        <v>3</v>
      </c>
      <c r="M21" s="18"/>
      <c r="N21" s="18"/>
      <c r="O21" s="18"/>
      <c r="P21" s="18"/>
      <c r="Q21" s="18"/>
      <c r="S21" s="18"/>
      <c r="T21" s="18"/>
      <c r="U21" s="18"/>
      <c r="V21" s="18"/>
      <c r="W21" s="18"/>
    </row>
    <row r="22" spans="1:23" x14ac:dyDescent="0.2">
      <c r="A22" s="14"/>
      <c r="B22" s="118">
        <v>43624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16"/>
      <c r="K22" s="17">
        <f t="shared" si="0"/>
        <v>1</v>
      </c>
      <c r="L22" s="17">
        <f t="shared" si="1"/>
        <v>3</v>
      </c>
      <c r="M22" s="18"/>
      <c r="N22" s="18"/>
      <c r="O22" s="18"/>
      <c r="P22" s="18"/>
      <c r="Q22" s="18"/>
      <c r="S22" s="18"/>
      <c r="T22" s="18"/>
      <c r="U22" s="18"/>
      <c r="V22" s="18"/>
      <c r="W22" s="18"/>
    </row>
    <row r="23" spans="1:23" x14ac:dyDescent="0.2">
      <c r="A23" s="14"/>
      <c r="B23" s="118">
        <v>43637</v>
      </c>
      <c r="C23" s="88">
        <v>0</v>
      </c>
      <c r="D23" s="88">
        <v>0</v>
      </c>
      <c r="E23" s="88">
        <v>0</v>
      </c>
      <c r="F23" s="88">
        <v>0</v>
      </c>
      <c r="G23" s="88">
        <v>1</v>
      </c>
      <c r="H23" s="88">
        <v>0</v>
      </c>
      <c r="I23" s="88">
        <v>0</v>
      </c>
      <c r="J23" s="16"/>
      <c r="K23" s="17">
        <f t="shared" si="0"/>
        <v>1</v>
      </c>
      <c r="L23" s="17">
        <f t="shared" si="1"/>
        <v>3</v>
      </c>
      <c r="M23" s="18"/>
      <c r="N23" s="18"/>
      <c r="O23" s="18"/>
      <c r="P23" s="18"/>
      <c r="Q23" s="18"/>
      <c r="S23" s="18"/>
      <c r="T23" s="18"/>
      <c r="U23" s="18"/>
      <c r="V23" s="18"/>
      <c r="W23" s="18"/>
    </row>
    <row r="24" spans="1:23" x14ac:dyDescent="0.2">
      <c r="A24" s="14"/>
      <c r="B24" s="118">
        <v>43652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6"/>
      <c r="K24" s="17">
        <f t="shared" si="0"/>
        <v>1</v>
      </c>
      <c r="L24" s="17">
        <f t="shared" si="1"/>
        <v>3</v>
      </c>
      <c r="M24" s="18"/>
      <c r="N24" s="18"/>
      <c r="O24" s="18"/>
      <c r="P24" s="18"/>
      <c r="Q24" s="18"/>
      <c r="S24" s="18"/>
      <c r="T24" s="18"/>
      <c r="U24" s="18"/>
      <c r="V24" s="18"/>
      <c r="W24" s="18"/>
    </row>
    <row r="25" spans="1:23" x14ac:dyDescent="0.2">
      <c r="A25" s="14"/>
      <c r="B25" s="118">
        <v>43664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6"/>
      <c r="K25" s="17">
        <f t="shared" si="0"/>
        <v>1</v>
      </c>
      <c r="L25" s="17">
        <f t="shared" si="1"/>
        <v>3</v>
      </c>
      <c r="M25" s="18"/>
      <c r="N25" s="18"/>
      <c r="O25" s="18"/>
      <c r="P25" s="18"/>
      <c r="Q25" s="18"/>
      <c r="S25" s="18"/>
      <c r="T25" s="18"/>
      <c r="U25" s="18"/>
      <c r="V25" s="18"/>
      <c r="W25" s="18"/>
    </row>
    <row r="26" spans="1:23" x14ac:dyDescent="0.2">
      <c r="A26" s="14"/>
      <c r="B26" s="118">
        <v>43669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6"/>
      <c r="K26" s="17">
        <f t="shared" si="0"/>
        <v>1</v>
      </c>
      <c r="L26" s="17">
        <f t="shared" si="1"/>
        <v>3</v>
      </c>
      <c r="M26" s="18"/>
      <c r="N26" s="18"/>
      <c r="O26" s="18"/>
      <c r="P26" s="18"/>
      <c r="Q26" s="18"/>
      <c r="S26" s="18"/>
      <c r="T26" s="18"/>
      <c r="U26" s="18"/>
      <c r="V26" s="18"/>
      <c r="W26" s="18"/>
    </row>
    <row r="27" spans="1:23" x14ac:dyDescent="0.2">
      <c r="A27" s="14"/>
      <c r="B27" s="118">
        <v>43678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1</v>
      </c>
      <c r="J27" s="16"/>
      <c r="K27" s="17">
        <f t="shared" si="0"/>
        <v>1</v>
      </c>
      <c r="L27" s="17">
        <f t="shared" si="1"/>
        <v>3</v>
      </c>
      <c r="M27" s="18"/>
      <c r="N27" s="18"/>
      <c r="O27" s="18"/>
      <c r="P27" s="18"/>
      <c r="Q27" s="18"/>
      <c r="S27" s="18"/>
      <c r="T27" s="18"/>
      <c r="U27" s="18"/>
      <c r="V27" s="18"/>
      <c r="W27" s="18"/>
    </row>
    <row r="28" spans="1:23" x14ac:dyDescent="0.2">
      <c r="A28" s="14"/>
      <c r="B28" s="118">
        <v>43680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16"/>
      <c r="K28" s="17">
        <f t="shared" si="0"/>
        <v>1</v>
      </c>
      <c r="L28" s="17">
        <f t="shared" si="1"/>
        <v>3</v>
      </c>
      <c r="M28" s="18"/>
      <c r="N28" s="18"/>
      <c r="O28" s="18"/>
      <c r="P28" s="18"/>
      <c r="Q28" s="18"/>
      <c r="S28" s="18"/>
      <c r="T28" s="18"/>
      <c r="U28" s="18"/>
      <c r="V28" s="18"/>
      <c r="W28" s="18"/>
    </row>
    <row r="29" spans="1:23" x14ac:dyDescent="0.2">
      <c r="A29" s="14"/>
      <c r="B29" s="118">
        <v>43716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6"/>
      <c r="K29" s="17">
        <f t="shared" si="0"/>
        <v>1</v>
      </c>
      <c r="L29" s="17">
        <f t="shared" si="1"/>
        <v>3</v>
      </c>
      <c r="M29" s="18"/>
      <c r="N29" s="18"/>
      <c r="O29" s="18"/>
      <c r="P29" s="18"/>
      <c r="Q29" s="18"/>
      <c r="S29" s="18"/>
      <c r="T29" s="18"/>
      <c r="U29" s="18"/>
      <c r="V29" s="18"/>
      <c r="W29" s="18"/>
    </row>
    <row r="30" spans="1:23" x14ac:dyDescent="0.2">
      <c r="A30" s="14"/>
      <c r="B30" s="118">
        <v>43719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6"/>
      <c r="K30" s="17">
        <f t="shared" si="0"/>
        <v>1</v>
      </c>
      <c r="L30" s="17">
        <f t="shared" si="1"/>
        <v>3</v>
      </c>
      <c r="M30" s="18"/>
      <c r="N30" s="18"/>
      <c r="O30" s="18"/>
      <c r="P30" s="18"/>
      <c r="Q30" s="18"/>
      <c r="S30" s="18"/>
      <c r="T30" s="18"/>
      <c r="U30" s="18"/>
      <c r="V30" s="18"/>
      <c r="W30" s="18"/>
    </row>
    <row r="31" spans="1:23" x14ac:dyDescent="0.2">
      <c r="A31" s="14"/>
      <c r="B31" s="118">
        <v>43728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6"/>
      <c r="K31" s="17">
        <f t="shared" si="0"/>
        <v>1</v>
      </c>
      <c r="L31" s="17">
        <f t="shared" si="1"/>
        <v>3</v>
      </c>
      <c r="M31" s="18"/>
      <c r="N31" s="18"/>
      <c r="O31" s="18"/>
      <c r="P31" s="18"/>
      <c r="Q31" s="18"/>
      <c r="S31" s="18"/>
      <c r="T31" s="18"/>
      <c r="U31" s="18"/>
      <c r="V31" s="18"/>
      <c r="W31" s="18"/>
    </row>
    <row r="32" spans="1:23" x14ac:dyDescent="0.2">
      <c r="A32" s="14"/>
      <c r="B32" s="118">
        <v>43729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6"/>
      <c r="K32" s="17">
        <f t="shared" si="0"/>
        <v>1</v>
      </c>
      <c r="L32" s="17">
        <f t="shared" si="1"/>
        <v>3</v>
      </c>
      <c r="M32" s="18"/>
      <c r="N32" s="18"/>
      <c r="O32" s="18"/>
      <c r="P32" s="18"/>
      <c r="Q32" s="18"/>
      <c r="S32" s="18"/>
      <c r="T32" s="18"/>
      <c r="U32" s="18"/>
      <c r="V32" s="18"/>
      <c r="W32" s="18"/>
    </row>
    <row r="33" spans="1:23" x14ac:dyDescent="0.2">
      <c r="A33" s="14"/>
      <c r="B33" s="118">
        <v>43731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6"/>
      <c r="K33" s="17">
        <f t="shared" si="0"/>
        <v>1</v>
      </c>
      <c r="L33" s="17">
        <f t="shared" si="1"/>
        <v>3</v>
      </c>
      <c r="M33" s="18"/>
      <c r="N33" s="18"/>
      <c r="O33" s="18"/>
      <c r="P33" s="18"/>
      <c r="Q33" s="18"/>
      <c r="S33" s="18"/>
      <c r="T33" s="18"/>
      <c r="U33" s="18"/>
      <c r="V33" s="18"/>
      <c r="W33" s="18"/>
    </row>
    <row r="34" spans="1:23" x14ac:dyDescent="0.2">
      <c r="A34" s="14"/>
      <c r="B34" s="118">
        <v>43732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6"/>
      <c r="K34" s="17">
        <f t="shared" si="0"/>
        <v>1</v>
      </c>
      <c r="L34" s="17">
        <f t="shared" si="1"/>
        <v>3</v>
      </c>
      <c r="M34" s="18"/>
      <c r="N34" s="18"/>
      <c r="O34" s="18"/>
      <c r="P34" s="18"/>
      <c r="Q34" s="18"/>
      <c r="S34" s="18"/>
      <c r="T34" s="18"/>
      <c r="U34" s="18"/>
      <c r="V34" s="18"/>
      <c r="W34" s="18"/>
    </row>
    <row r="35" spans="1:23" x14ac:dyDescent="0.2">
      <c r="A35" s="14"/>
      <c r="B35" s="118">
        <v>43732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6"/>
      <c r="K35" s="17">
        <f t="shared" si="0"/>
        <v>1</v>
      </c>
      <c r="L35" s="17">
        <f t="shared" si="1"/>
        <v>3</v>
      </c>
      <c r="M35" s="18"/>
      <c r="N35" s="18"/>
      <c r="O35" s="18"/>
      <c r="P35" s="18"/>
      <c r="Q35" s="18"/>
      <c r="S35" s="18"/>
      <c r="T35" s="18"/>
      <c r="U35" s="18"/>
      <c r="V35" s="18"/>
      <c r="W35" s="18"/>
    </row>
    <row r="36" spans="1:23" x14ac:dyDescent="0.2">
      <c r="A36" s="14"/>
      <c r="B36" s="118">
        <v>43733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6"/>
      <c r="K36" s="17">
        <f t="shared" si="0"/>
        <v>1</v>
      </c>
      <c r="L36" s="17">
        <f t="shared" si="1"/>
        <v>3</v>
      </c>
      <c r="M36" s="18"/>
      <c r="N36" s="18"/>
      <c r="O36" s="18"/>
      <c r="P36" s="18"/>
      <c r="Q36" s="18"/>
      <c r="S36" s="18"/>
      <c r="T36" s="18"/>
      <c r="U36" s="18"/>
      <c r="V36" s="18"/>
      <c r="W36" s="18"/>
    </row>
    <row r="37" spans="1:23" x14ac:dyDescent="0.2">
      <c r="A37" s="14"/>
      <c r="B37" s="118">
        <v>43733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6"/>
      <c r="K37" s="17">
        <f t="shared" si="0"/>
        <v>1</v>
      </c>
      <c r="L37" s="17">
        <f t="shared" si="1"/>
        <v>3</v>
      </c>
      <c r="M37" s="18"/>
      <c r="N37" s="18"/>
      <c r="O37" s="18"/>
      <c r="P37" s="18"/>
      <c r="Q37" s="18"/>
      <c r="S37" s="18"/>
      <c r="T37" s="18"/>
      <c r="U37" s="18"/>
      <c r="V37" s="18"/>
      <c r="W37" s="18"/>
    </row>
    <row r="38" spans="1:23" x14ac:dyDescent="0.2">
      <c r="A38" s="14"/>
      <c r="B38" s="118">
        <v>43735</v>
      </c>
      <c r="C38" s="125">
        <v>0</v>
      </c>
      <c r="D38" s="125">
        <v>0</v>
      </c>
      <c r="E38" s="125">
        <v>1</v>
      </c>
      <c r="F38" s="125">
        <v>0</v>
      </c>
      <c r="G38" s="125">
        <v>0</v>
      </c>
      <c r="H38" s="125">
        <v>0</v>
      </c>
      <c r="I38" s="125">
        <v>0</v>
      </c>
      <c r="J38" s="16"/>
      <c r="K38" s="17">
        <f t="shared" si="0"/>
        <v>1</v>
      </c>
      <c r="L38" s="17">
        <f t="shared" si="1"/>
        <v>3</v>
      </c>
      <c r="M38" s="18"/>
      <c r="N38" s="18"/>
      <c r="O38" s="18"/>
      <c r="P38" s="18"/>
      <c r="Q38" s="18"/>
      <c r="S38" s="18"/>
      <c r="T38" s="18"/>
      <c r="U38" s="18"/>
      <c r="V38" s="18"/>
      <c r="W38" s="18"/>
    </row>
    <row r="39" spans="1:23" x14ac:dyDescent="0.2">
      <c r="A39" s="14"/>
      <c r="B39" s="118">
        <v>43749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6"/>
      <c r="K39" s="17">
        <f t="shared" si="0"/>
        <v>1</v>
      </c>
      <c r="L39" s="17">
        <f t="shared" si="1"/>
        <v>3</v>
      </c>
      <c r="M39" s="18"/>
      <c r="N39" s="18"/>
      <c r="O39" s="18"/>
      <c r="P39" s="18"/>
      <c r="Q39" s="18"/>
      <c r="S39" s="18"/>
      <c r="T39" s="18"/>
      <c r="U39" s="18"/>
      <c r="V39" s="18"/>
      <c r="W39" s="18"/>
    </row>
    <row r="40" spans="1:23" x14ac:dyDescent="0.2">
      <c r="A40" s="14"/>
      <c r="B40" s="118">
        <v>43761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6"/>
      <c r="K40" s="17">
        <f t="shared" si="0"/>
        <v>1</v>
      </c>
      <c r="L40" s="17">
        <f t="shared" si="1"/>
        <v>3</v>
      </c>
      <c r="M40" s="18"/>
      <c r="N40" s="18"/>
      <c r="O40" s="18"/>
      <c r="P40" s="18"/>
      <c r="Q40" s="18"/>
      <c r="S40" s="18"/>
      <c r="T40" s="18"/>
      <c r="U40" s="18"/>
      <c r="V40" s="18"/>
      <c r="W40" s="18"/>
    </row>
    <row r="41" spans="1:23" x14ac:dyDescent="0.2">
      <c r="A41" s="14"/>
      <c r="B41" s="118">
        <v>43798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6"/>
      <c r="K41" s="17">
        <f t="shared" si="0"/>
        <v>1</v>
      </c>
      <c r="L41" s="17">
        <f t="shared" si="1"/>
        <v>3</v>
      </c>
      <c r="M41" s="18"/>
      <c r="N41" s="18"/>
      <c r="O41" s="18"/>
      <c r="P41" s="18"/>
      <c r="Q41" s="18"/>
      <c r="S41" s="18"/>
      <c r="T41" s="18"/>
      <c r="U41" s="18"/>
      <c r="V41" s="18"/>
      <c r="W41" s="18"/>
    </row>
    <row r="42" spans="1:23" x14ac:dyDescent="0.2">
      <c r="A42" s="14"/>
      <c r="B42" s="118">
        <v>43821</v>
      </c>
      <c r="C42" s="125">
        <v>0</v>
      </c>
      <c r="D42" s="125">
        <v>0</v>
      </c>
      <c r="E42" s="125">
        <v>0</v>
      </c>
      <c r="F42" s="125">
        <v>0</v>
      </c>
      <c r="G42" s="125">
        <v>1</v>
      </c>
      <c r="H42" s="125">
        <v>0</v>
      </c>
      <c r="I42" s="125">
        <v>0</v>
      </c>
      <c r="J42" s="16"/>
      <c r="K42" s="17">
        <f t="shared" si="0"/>
        <v>1</v>
      </c>
      <c r="L42" s="17">
        <f t="shared" si="1"/>
        <v>3</v>
      </c>
      <c r="M42" s="18"/>
      <c r="N42" s="18"/>
      <c r="O42" s="18"/>
      <c r="P42" s="18"/>
      <c r="Q42" s="18"/>
      <c r="S42" s="18"/>
      <c r="T42" s="18"/>
      <c r="U42" s="18"/>
      <c r="V42" s="18"/>
      <c r="W42" s="18"/>
    </row>
    <row r="43" spans="1:23" x14ac:dyDescent="0.2">
      <c r="A43" s="14"/>
      <c r="B43" s="118">
        <v>43830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6"/>
      <c r="K43" s="17">
        <f t="shared" si="0"/>
        <v>1</v>
      </c>
      <c r="L43" s="17">
        <f t="shared" si="1"/>
        <v>3</v>
      </c>
      <c r="M43" s="18"/>
      <c r="N43" s="18"/>
      <c r="O43" s="18"/>
      <c r="P43" s="18"/>
      <c r="Q43" s="18"/>
      <c r="S43" s="18"/>
      <c r="T43" s="18"/>
      <c r="U43" s="18"/>
      <c r="V43" s="18"/>
      <c r="W43" s="18"/>
    </row>
    <row r="44" spans="1:23" x14ac:dyDescent="0.2">
      <c r="A44" s="14" t="s">
        <v>9</v>
      </c>
      <c r="B44" s="19"/>
      <c r="C44" s="15" t="e">
        <f>IF(M44=0, "&lt; 1", M44)</f>
        <v>#DIV/0!</v>
      </c>
      <c r="D44" s="15" t="e">
        <f>IF(N44=0, "&lt; 1", N44)</f>
        <v>#DIV/0!</v>
      </c>
      <c r="E44" s="15" t="e">
        <f t="shared" ref="D44:G45" si="2">IF(O44=0, "&lt; 1", O44)</f>
        <v>#DIV/0!</v>
      </c>
      <c r="F44" s="15" t="e">
        <f t="shared" si="2"/>
        <v>#DIV/0!</v>
      </c>
      <c r="G44" s="15" t="e">
        <f t="shared" si="2"/>
        <v>#DIV/0!</v>
      </c>
      <c r="H44" s="68"/>
      <c r="I44" s="68"/>
      <c r="J44" s="105"/>
      <c r="M44" s="14" t="e">
        <f>ROUNDUP(AVERAGE(M13:M20), 0)</f>
        <v>#DIV/0!</v>
      </c>
      <c r="N44" s="14" t="e">
        <f>ROUNDUP(AVERAGE(N13:N20), 0)</f>
        <v>#DIV/0!</v>
      </c>
      <c r="O44" s="14" t="e">
        <f>ROUNDUP(AVERAGE(O13:O20), 0)</f>
        <v>#DIV/0!</v>
      </c>
      <c r="P44" s="14" t="e">
        <f>ROUNDUP(AVERAGE(P13:P20), 0)</f>
        <v>#DIV/0!</v>
      </c>
      <c r="Q44" s="14" t="e">
        <f>ROUNDUP(AVERAGE(Q13:Q20), 0)</f>
        <v>#DIV/0!</v>
      </c>
      <c r="S44" s="18"/>
      <c r="T44" s="18"/>
      <c r="U44" s="18"/>
      <c r="V44" s="18"/>
      <c r="W44" s="18"/>
    </row>
    <row r="45" spans="1:23" x14ac:dyDescent="0.2">
      <c r="A45" s="14" t="s">
        <v>10</v>
      </c>
      <c r="B45" s="20"/>
      <c r="C45" s="15" t="str">
        <f>IF(M45=0, "&lt; 1", M45)</f>
        <v>&lt; 1</v>
      </c>
      <c r="D45" s="15" t="str">
        <f t="shared" si="2"/>
        <v>&lt; 1</v>
      </c>
      <c r="E45" s="15" t="str">
        <f t="shared" si="2"/>
        <v>&lt; 1</v>
      </c>
      <c r="F45" s="15" t="str">
        <f t="shared" si="2"/>
        <v>&lt; 1</v>
      </c>
      <c r="G45" s="15" t="str">
        <f t="shared" si="2"/>
        <v>&lt; 1</v>
      </c>
      <c r="H45" s="68"/>
      <c r="I45" s="68"/>
      <c r="J45" s="105"/>
      <c r="M45" s="14">
        <f>MIN(M13:M20)</f>
        <v>0</v>
      </c>
      <c r="N45" s="14">
        <f>MIN(N13:N20)</f>
        <v>0</v>
      </c>
      <c r="O45" s="14">
        <f>MIN(O13:O20)</f>
        <v>0</v>
      </c>
      <c r="P45" s="14">
        <f>MIN(P13:P20)</f>
        <v>0</v>
      </c>
      <c r="Q45" s="14">
        <f>MIN(Q13:Q20)</f>
        <v>0</v>
      </c>
      <c r="S45" s="18"/>
      <c r="T45" s="18"/>
      <c r="U45" s="18"/>
      <c r="V45" s="18"/>
      <c r="W45" s="18"/>
    </row>
    <row r="46" spans="1:23" x14ac:dyDescent="0.2">
      <c r="A46" s="14" t="s">
        <v>11</v>
      </c>
      <c r="B46" s="20"/>
      <c r="C46" s="15">
        <f>MAX(C13:C43)</f>
        <v>0</v>
      </c>
      <c r="D46" s="15">
        <f t="shared" ref="D46:I46" si="3">MAX(D13:D43)</f>
        <v>0</v>
      </c>
      <c r="E46" s="15">
        <f t="shared" si="3"/>
        <v>1</v>
      </c>
      <c r="F46" s="15">
        <f t="shared" si="3"/>
        <v>0</v>
      </c>
      <c r="G46" s="15">
        <f t="shared" si="3"/>
        <v>1</v>
      </c>
      <c r="H46" s="15">
        <f t="shared" si="3"/>
        <v>0</v>
      </c>
      <c r="I46" s="15">
        <f t="shared" si="3"/>
        <v>1</v>
      </c>
      <c r="J46" s="105"/>
      <c r="M46" s="14">
        <f>MAX(M13:M20)</f>
        <v>0</v>
      </c>
      <c r="N46" s="14">
        <f>MAX(N13:N20)</f>
        <v>0</v>
      </c>
      <c r="O46" s="14">
        <f>MAX(O13:O20)</f>
        <v>0</v>
      </c>
      <c r="P46" s="14">
        <f>MAX(P13:P20)</f>
        <v>0</v>
      </c>
      <c r="Q46" s="14">
        <f>MAX(Q13:Q20)</f>
        <v>0</v>
      </c>
      <c r="S46" s="18"/>
      <c r="T46" s="18"/>
      <c r="U46" s="18"/>
      <c r="V46" s="18"/>
      <c r="W46" s="18"/>
    </row>
    <row r="47" spans="1:23" x14ac:dyDescent="0.2">
      <c r="A47" s="14" t="s">
        <v>12</v>
      </c>
      <c r="B47" s="20"/>
      <c r="C47" s="21" t="e">
        <f>M47</f>
        <v>#DIV/0!</v>
      </c>
      <c r="D47" s="21" t="e">
        <f t="shared" ref="D47:G48" si="4">N47</f>
        <v>#DIV/0!</v>
      </c>
      <c r="E47" s="21" t="e">
        <f t="shared" si="4"/>
        <v>#DIV/0!</v>
      </c>
      <c r="F47" s="21" t="e">
        <f t="shared" si="4"/>
        <v>#DIV/0!</v>
      </c>
      <c r="G47" s="21" t="e">
        <f t="shared" si="4"/>
        <v>#DIV/0!</v>
      </c>
      <c r="H47" s="69"/>
      <c r="I47" s="69"/>
      <c r="J47" s="22"/>
      <c r="M47" s="21" t="e">
        <f>STDEV(M13:M20)</f>
        <v>#DIV/0!</v>
      </c>
      <c r="N47" s="21" t="e">
        <f>STDEV(N13:N20)</f>
        <v>#DIV/0!</v>
      </c>
      <c r="O47" s="21" t="e">
        <f>STDEV(O13:O20)</f>
        <v>#DIV/0!</v>
      </c>
      <c r="P47" s="21" t="e">
        <f>STDEV(P13:P20)</f>
        <v>#DIV/0!</v>
      </c>
      <c r="Q47" s="21" t="e">
        <f>STDEV(Q13:Q20)</f>
        <v>#DIV/0!</v>
      </c>
      <c r="S47" s="14" t="e">
        <f>ROUNDUP(AVERAGE(S13:S46), 0)</f>
        <v>#DIV/0!</v>
      </c>
      <c r="T47" s="14" t="e">
        <f>ROUNDUP(AVERAGE(T13:T46), 0)</f>
        <v>#DIV/0!</v>
      </c>
      <c r="U47" s="14" t="e">
        <f>ROUNDUP(AVERAGE(U13:U46), 0)</f>
        <v>#DIV/0!</v>
      </c>
      <c r="V47" s="14" t="e">
        <f>ROUNDUP(AVERAGE(V13:V46), 0)</f>
        <v>#DIV/0!</v>
      </c>
      <c r="W47" s="14" t="e">
        <f>ROUNDUP(AVERAGE(W13:W46), 0)</f>
        <v>#DIV/0!</v>
      </c>
    </row>
    <row r="48" spans="1:23" x14ac:dyDescent="0.2">
      <c r="A48" s="14" t="s">
        <v>13</v>
      </c>
      <c r="B48" s="20"/>
      <c r="C48" s="21" t="e">
        <f>M48</f>
        <v>#DIV/0!</v>
      </c>
      <c r="D48" s="21" t="e">
        <f t="shared" si="4"/>
        <v>#DIV/0!</v>
      </c>
      <c r="E48" s="21" t="e">
        <f t="shared" si="4"/>
        <v>#DIV/0!</v>
      </c>
      <c r="F48" s="21" t="e">
        <f t="shared" si="4"/>
        <v>#DIV/0!</v>
      </c>
      <c r="G48" s="21" t="e">
        <f t="shared" si="4"/>
        <v>#DIV/0!</v>
      </c>
      <c r="H48" s="69"/>
      <c r="I48" s="69"/>
      <c r="J48" s="22"/>
      <c r="M48" s="21" t="e">
        <f>IF(M44=0, "NA", M47*100/M44)</f>
        <v>#DIV/0!</v>
      </c>
      <c r="N48" s="21" t="e">
        <f>IF(N44=0, "NA", N47*100/N44)</f>
        <v>#DIV/0!</v>
      </c>
      <c r="O48" s="21" t="e">
        <f>IF(O44=0, "NA", O47*100/O44)</f>
        <v>#DIV/0!</v>
      </c>
      <c r="P48" s="21" t="e">
        <f>IF(P44=0, "NA", P47*100/P44)</f>
        <v>#DIV/0!</v>
      </c>
      <c r="Q48" s="21" t="e">
        <f>IF(Q44=0, "NA", Q47*100/Q44)</f>
        <v>#DIV/0!</v>
      </c>
      <c r="S48" s="14">
        <f>MIN(S13:S46)</f>
        <v>0</v>
      </c>
      <c r="T48" s="14">
        <f>MIN(T13:T46)</f>
        <v>0</v>
      </c>
      <c r="U48" s="14">
        <f>MIN(U13:U46)</f>
        <v>0</v>
      </c>
      <c r="V48" s="14">
        <f>MIN(V13:V46)</f>
        <v>0</v>
      </c>
      <c r="W48" s="14">
        <f>MIN(W13:W46)</f>
        <v>0</v>
      </c>
    </row>
    <row r="49" spans="1:32" x14ac:dyDescent="0.2">
      <c r="N49" s="23"/>
      <c r="S49" s="14">
        <f>MAX(S13:S46)</f>
        <v>0</v>
      </c>
      <c r="T49" s="14">
        <f>MAX(T13:T46)</f>
        <v>0</v>
      </c>
      <c r="U49" s="14">
        <f>MAX(U13:U46)</f>
        <v>0</v>
      </c>
      <c r="V49" s="14">
        <f>MAX(V13:V46)</f>
        <v>0</v>
      </c>
      <c r="W49" s="14">
        <f>MAX(W13:W46)</f>
        <v>0</v>
      </c>
    </row>
    <row r="50" spans="1:32" s="34" customFormat="1" x14ac:dyDescent="0.2">
      <c r="A50" s="132" t="s">
        <v>28</v>
      </c>
      <c r="B50" s="132"/>
      <c r="C50" s="132"/>
      <c r="E50" s="40"/>
      <c r="F50" s="106"/>
      <c r="G50" s="106"/>
      <c r="H50" s="106"/>
      <c r="I50" s="106"/>
      <c r="J50" s="106"/>
      <c r="K50" s="35"/>
      <c r="L50" s="35"/>
      <c r="S50" s="21" t="e">
        <f>STDEV(S13:S46)</f>
        <v>#DIV/0!</v>
      </c>
      <c r="T50" s="21" t="e">
        <f>STDEV(T13:T46)</f>
        <v>#DIV/0!</v>
      </c>
      <c r="U50" s="21" t="e">
        <f>STDEV(U13:U46)</f>
        <v>#DIV/0!</v>
      </c>
      <c r="V50" s="21" t="e">
        <f>STDEV(V13:V46)</f>
        <v>#DIV/0!</v>
      </c>
      <c r="W50" s="21" t="e">
        <f>STDEV(W13:W46)</f>
        <v>#DIV/0!</v>
      </c>
    </row>
    <row r="51" spans="1:32" s="34" customFormat="1" x14ac:dyDescent="0.2">
      <c r="A51" s="133" t="s">
        <v>29</v>
      </c>
      <c r="B51" s="134"/>
      <c r="C51" s="134"/>
      <c r="E51" s="40"/>
      <c r="F51" s="106"/>
      <c r="G51" s="106"/>
      <c r="H51" s="106"/>
      <c r="I51" s="106"/>
      <c r="J51" s="106"/>
      <c r="K51" s="39"/>
      <c r="L51" s="39"/>
      <c r="S51" s="21" t="e">
        <f>IF(S47=0, "NA", S50*100/S47)</f>
        <v>#DIV/0!</v>
      </c>
      <c r="T51" s="21" t="e">
        <f>IF(T47=0, "NA", T50*100/T47)</f>
        <v>#DIV/0!</v>
      </c>
      <c r="U51" s="21" t="e">
        <f>IF(U47=0, "NA", U50*100/U47)</f>
        <v>#DIV/0!</v>
      </c>
      <c r="V51" s="21" t="e">
        <f>IF(V47=0, "NA", V50*100/V47)</f>
        <v>#DIV/0!</v>
      </c>
      <c r="W51" s="21" t="e">
        <f>IF(W47=0, "NA", W50*100/W47)</f>
        <v>#DIV/0!</v>
      </c>
    </row>
    <row r="52" spans="1:32" x14ac:dyDescent="0.2">
      <c r="A52" s="14" t="s">
        <v>9</v>
      </c>
      <c r="B52" s="20"/>
      <c r="C52" s="15" t="s">
        <v>62</v>
      </c>
      <c r="D52" s="15" t="s">
        <v>62</v>
      </c>
      <c r="E52" s="15" t="s">
        <v>62</v>
      </c>
      <c r="F52" s="15" t="s">
        <v>62</v>
      </c>
      <c r="G52" s="15" t="s">
        <v>62</v>
      </c>
      <c r="H52" s="68"/>
      <c r="I52" s="68"/>
      <c r="J52" s="105"/>
      <c r="M52" s="28"/>
      <c r="N52" s="28"/>
      <c r="O52" s="28"/>
      <c r="P52" s="28"/>
      <c r="Q52" s="28"/>
      <c r="R52" s="28"/>
      <c r="X52" s="28"/>
      <c r="Y52" s="28"/>
      <c r="Z52" s="28"/>
      <c r="AA52" s="28"/>
      <c r="AB52" s="28"/>
      <c r="AC52" s="28"/>
      <c r="AD52" s="28"/>
      <c r="AE52" s="28"/>
      <c r="AF52" s="28"/>
    </row>
    <row r="53" spans="1:32" x14ac:dyDescent="0.2">
      <c r="A53" s="14" t="s">
        <v>10</v>
      </c>
      <c r="B53" s="20"/>
      <c r="C53" s="15" t="s">
        <v>62</v>
      </c>
      <c r="D53" s="15" t="s">
        <v>62</v>
      </c>
      <c r="E53" s="15" t="s">
        <v>62</v>
      </c>
      <c r="F53" s="15" t="s">
        <v>62</v>
      </c>
      <c r="G53" s="15" t="s">
        <v>62</v>
      </c>
      <c r="H53" s="68"/>
      <c r="I53" s="68"/>
      <c r="J53" s="105"/>
      <c r="M53" s="28"/>
      <c r="N53" s="28"/>
      <c r="O53" s="28"/>
      <c r="P53" s="28"/>
      <c r="Q53" s="28"/>
      <c r="R53" s="28"/>
      <c r="X53" s="28"/>
      <c r="Y53" s="28"/>
      <c r="Z53" s="28"/>
      <c r="AA53" s="28"/>
      <c r="AB53" s="28"/>
      <c r="AC53" s="28"/>
      <c r="AD53" s="28"/>
      <c r="AE53" s="28"/>
      <c r="AF53" s="28"/>
    </row>
    <row r="54" spans="1:32" x14ac:dyDescent="0.2">
      <c r="A54" s="14" t="s">
        <v>11</v>
      </c>
      <c r="B54" s="20"/>
      <c r="C54" s="15">
        <f>MAX(C21:C23)</f>
        <v>0</v>
      </c>
      <c r="D54" s="15">
        <f t="shared" ref="D54:I54" si="5">MAX(D21:D23)</f>
        <v>0</v>
      </c>
      <c r="E54" s="15">
        <f t="shared" si="5"/>
        <v>0</v>
      </c>
      <c r="F54" s="15">
        <f t="shared" si="5"/>
        <v>0</v>
      </c>
      <c r="G54" s="15">
        <f t="shared" si="5"/>
        <v>1</v>
      </c>
      <c r="H54" s="15">
        <f t="shared" si="5"/>
        <v>0</v>
      </c>
      <c r="I54" s="15">
        <f t="shared" si="5"/>
        <v>0</v>
      </c>
      <c r="J54" s="105"/>
      <c r="L54" s="38"/>
      <c r="M54" s="38"/>
      <c r="N54" s="38"/>
      <c r="O54" s="46"/>
      <c r="P54" s="46"/>
      <c r="Q54" s="46"/>
      <c r="R54" s="105"/>
      <c r="S54" s="46"/>
      <c r="T54" s="46"/>
      <c r="U54" s="46"/>
      <c r="V54" s="26"/>
      <c r="W54" s="46"/>
      <c r="X54" s="46"/>
      <c r="Y54" s="46"/>
      <c r="Z54" s="105"/>
      <c r="AA54" s="105"/>
      <c r="AB54" s="105"/>
      <c r="AC54" s="28"/>
      <c r="AD54" s="28"/>
      <c r="AE54" s="28"/>
      <c r="AF54" s="28"/>
    </row>
    <row r="55" spans="1:32" x14ac:dyDescent="0.2">
      <c r="A55" s="14" t="s">
        <v>12</v>
      </c>
      <c r="B55" s="20"/>
      <c r="C55" s="15" t="s">
        <v>62</v>
      </c>
      <c r="D55" s="15" t="s">
        <v>62</v>
      </c>
      <c r="E55" s="15" t="s">
        <v>62</v>
      </c>
      <c r="F55" s="15" t="s">
        <v>62</v>
      </c>
      <c r="G55" s="15" t="s">
        <v>62</v>
      </c>
      <c r="H55" s="68"/>
      <c r="I55" s="68"/>
      <c r="J55" s="105"/>
      <c r="L55" s="13"/>
      <c r="M55" s="13"/>
      <c r="O55" s="46"/>
      <c r="P55" s="46"/>
      <c r="Q55" s="46"/>
      <c r="R55" s="26"/>
      <c r="S55" s="46"/>
      <c r="T55" s="46"/>
      <c r="U55" s="46"/>
      <c r="V55" s="26"/>
      <c r="W55" s="46"/>
      <c r="X55" s="46"/>
      <c r="Y55" s="46"/>
      <c r="Z55" s="105"/>
      <c r="AA55" s="105"/>
      <c r="AB55" s="105"/>
      <c r="AC55" s="28"/>
      <c r="AD55" s="28"/>
      <c r="AE55" s="28"/>
      <c r="AF55" s="28"/>
    </row>
    <row r="56" spans="1:32" x14ac:dyDescent="0.2">
      <c r="A56" s="14" t="s">
        <v>13</v>
      </c>
      <c r="B56" s="20"/>
      <c r="C56" s="15" t="s">
        <v>62</v>
      </c>
      <c r="D56" s="15" t="s">
        <v>62</v>
      </c>
      <c r="E56" s="15" t="s">
        <v>62</v>
      </c>
      <c r="F56" s="15" t="s">
        <v>62</v>
      </c>
      <c r="G56" s="15" t="s">
        <v>62</v>
      </c>
      <c r="H56" s="68"/>
      <c r="I56" s="68"/>
      <c r="J56" s="105"/>
      <c r="L56" s="13"/>
      <c r="M56" s="13"/>
      <c r="O56" s="47"/>
      <c r="P56" s="47"/>
      <c r="Q56" s="47"/>
      <c r="R56" s="26"/>
      <c r="S56" s="47"/>
      <c r="T56" s="47"/>
      <c r="U56" s="47"/>
      <c r="V56" s="26"/>
      <c r="W56" s="47"/>
      <c r="X56" s="47"/>
      <c r="Y56" s="47"/>
      <c r="Z56" s="105"/>
      <c r="AA56" s="105"/>
      <c r="AB56" s="105"/>
      <c r="AC56" s="28"/>
      <c r="AD56" s="28"/>
      <c r="AE56" s="28"/>
      <c r="AF56" s="28"/>
    </row>
    <row r="57" spans="1:32" x14ac:dyDescent="0.2">
      <c r="L57" s="13"/>
      <c r="M57" s="13"/>
      <c r="O57" s="37"/>
      <c r="P57" s="37"/>
      <c r="Q57" s="37"/>
      <c r="R57" s="26"/>
      <c r="S57" s="37"/>
      <c r="T57" s="37"/>
      <c r="U57" s="37"/>
      <c r="V57" s="26"/>
      <c r="W57" s="37"/>
      <c r="X57" s="37"/>
      <c r="Y57" s="37"/>
      <c r="Z57" s="105"/>
      <c r="AA57" s="105"/>
      <c r="AB57" s="105"/>
      <c r="AC57" s="28"/>
      <c r="AD57" s="28"/>
      <c r="AE57" s="28"/>
      <c r="AF57" s="28"/>
    </row>
    <row r="58" spans="1:32" x14ac:dyDescent="0.2">
      <c r="A58" s="24"/>
      <c r="L58" s="13"/>
      <c r="M58" s="13"/>
      <c r="O58" s="37"/>
      <c r="P58" s="37"/>
      <c r="Q58" s="37"/>
      <c r="R58" s="26"/>
      <c r="S58" s="37"/>
      <c r="T58" s="37"/>
      <c r="U58" s="37"/>
      <c r="V58" s="26"/>
      <c r="W58" s="37"/>
      <c r="X58" s="37"/>
      <c r="Y58" s="37"/>
      <c r="Z58" s="105"/>
      <c r="AA58" s="105"/>
      <c r="AB58" s="105"/>
      <c r="AC58" s="28"/>
      <c r="AD58" s="28"/>
      <c r="AE58" s="28"/>
      <c r="AF58" s="28"/>
    </row>
    <row r="59" spans="1:32" x14ac:dyDescent="0.2">
      <c r="L59" s="13"/>
      <c r="M59" s="13"/>
      <c r="O59" s="37"/>
      <c r="P59" s="37"/>
      <c r="Q59" s="37"/>
      <c r="R59" s="26"/>
      <c r="S59" s="37"/>
      <c r="T59" s="37"/>
      <c r="U59" s="37"/>
      <c r="V59" s="26"/>
      <c r="W59" s="37"/>
      <c r="X59" s="37"/>
      <c r="Y59" s="37"/>
      <c r="Z59" s="105"/>
      <c r="AA59" s="105"/>
      <c r="AB59" s="105"/>
      <c r="AC59" s="28"/>
      <c r="AD59" s="28"/>
      <c r="AE59" s="28"/>
      <c r="AF59" s="28"/>
    </row>
    <row r="60" spans="1:32" x14ac:dyDescent="0.2">
      <c r="L60" s="13"/>
      <c r="M60" s="13"/>
      <c r="O60" s="37"/>
      <c r="P60" s="37"/>
      <c r="Q60" s="37"/>
      <c r="R60" s="26"/>
      <c r="S60" s="37"/>
      <c r="T60" s="37"/>
      <c r="U60" s="37"/>
      <c r="V60" s="26"/>
      <c r="W60" s="37"/>
      <c r="X60" s="37"/>
      <c r="Y60" s="37"/>
      <c r="Z60" s="105"/>
      <c r="AA60" s="105"/>
      <c r="AB60" s="105"/>
      <c r="AC60" s="28"/>
      <c r="AD60" s="28"/>
      <c r="AE60" s="28"/>
      <c r="AF60" s="28"/>
    </row>
    <row r="61" spans="1:32" x14ac:dyDescent="0.2">
      <c r="L61" s="13"/>
      <c r="M61" s="13"/>
      <c r="O61" s="37"/>
      <c r="P61" s="37"/>
      <c r="Q61" s="37"/>
      <c r="R61" s="26"/>
      <c r="S61" s="37"/>
      <c r="T61" s="37"/>
      <c r="U61" s="37"/>
      <c r="V61" s="26"/>
      <c r="W61" s="37"/>
      <c r="X61" s="37"/>
      <c r="Y61" s="37"/>
      <c r="Z61" s="105"/>
      <c r="AA61" s="105"/>
      <c r="AB61" s="105"/>
      <c r="AC61" s="28"/>
      <c r="AD61" s="28"/>
      <c r="AE61" s="28"/>
      <c r="AF61" s="28"/>
    </row>
    <row r="62" spans="1:32" x14ac:dyDescent="0.2">
      <c r="L62" s="13"/>
      <c r="M62" s="13"/>
      <c r="O62" s="37"/>
      <c r="P62" s="37"/>
      <c r="Q62" s="37"/>
      <c r="R62" s="26"/>
      <c r="S62" s="37"/>
      <c r="T62" s="37"/>
      <c r="U62" s="37"/>
      <c r="V62" s="26"/>
      <c r="W62" s="37"/>
      <c r="X62" s="37"/>
      <c r="Y62" s="37"/>
      <c r="Z62" s="105"/>
      <c r="AA62" s="105"/>
      <c r="AB62" s="105"/>
      <c r="AC62" s="28"/>
      <c r="AD62" s="28"/>
      <c r="AE62" s="28"/>
      <c r="AF62" s="28"/>
    </row>
    <row r="63" spans="1:32" x14ac:dyDescent="0.2">
      <c r="L63" s="37"/>
      <c r="M63" s="37"/>
      <c r="N63" s="37"/>
      <c r="O63" s="37"/>
      <c r="P63" s="37"/>
      <c r="Q63" s="37"/>
      <c r="R63" s="105"/>
      <c r="S63" s="37"/>
      <c r="T63" s="37"/>
      <c r="U63" s="37"/>
      <c r="V63" s="105"/>
      <c r="W63" s="37"/>
      <c r="X63" s="37"/>
      <c r="Y63" s="37"/>
      <c r="Z63" s="105"/>
      <c r="AA63" s="105"/>
      <c r="AB63" s="105"/>
      <c r="AC63" s="28"/>
      <c r="AD63" s="28"/>
      <c r="AE63" s="28"/>
      <c r="AF63" s="28"/>
    </row>
    <row r="64" spans="1:32" x14ac:dyDescent="0.2"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105"/>
      <c r="AB64" s="105"/>
      <c r="AC64" s="28"/>
      <c r="AD64" s="28"/>
      <c r="AE64" s="28"/>
      <c r="AF64" s="28"/>
    </row>
    <row r="65" spans="1:32" x14ac:dyDescent="0.2"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105"/>
      <c r="AB65" s="105"/>
      <c r="AC65" s="28"/>
      <c r="AD65" s="28"/>
      <c r="AE65" s="28"/>
      <c r="AF65" s="28"/>
    </row>
    <row r="66" spans="1:32" x14ac:dyDescent="0.2"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105"/>
      <c r="AB66" s="105"/>
      <c r="AC66" s="28"/>
      <c r="AD66" s="28"/>
      <c r="AE66" s="28"/>
      <c r="AF66" s="28"/>
    </row>
    <row r="67" spans="1:32" x14ac:dyDescent="0.2"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28"/>
      <c r="AB67" s="28"/>
      <c r="AC67" s="28"/>
      <c r="AD67" s="28"/>
      <c r="AE67" s="28"/>
      <c r="AF67" s="28"/>
    </row>
    <row r="68" spans="1:32" x14ac:dyDescent="0.2"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28"/>
      <c r="AB68" s="28"/>
      <c r="AC68" s="28"/>
      <c r="AD68" s="28"/>
      <c r="AE68" s="28"/>
      <c r="AF68" s="28"/>
    </row>
    <row r="69" spans="1:32" x14ac:dyDescent="0.2">
      <c r="A69" s="28"/>
      <c r="B69" s="28"/>
      <c r="C69" s="28"/>
      <c r="D69" s="28"/>
      <c r="E69" s="28"/>
      <c r="F69" s="28"/>
      <c r="G69" s="28"/>
      <c r="H69" s="28"/>
      <c r="I69" s="28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28"/>
      <c r="AB69" s="28"/>
      <c r="AC69" s="28"/>
      <c r="AD69" s="28"/>
      <c r="AE69" s="28"/>
      <c r="AF69" s="28"/>
    </row>
    <row r="70" spans="1:32" x14ac:dyDescent="0.2">
      <c r="A70" s="28"/>
      <c r="B70" s="28"/>
      <c r="C70" s="28"/>
      <c r="D70" s="28"/>
      <c r="E70" s="28"/>
      <c r="F70" s="28"/>
      <c r="G70" s="28"/>
      <c r="H70" s="28"/>
      <c r="I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</row>
    <row r="71" spans="1:32" x14ac:dyDescent="0.2">
      <c r="B71" s="28"/>
      <c r="C71" s="28"/>
      <c r="D71" s="28"/>
      <c r="E71" s="28"/>
      <c r="F71" s="28"/>
      <c r="G71" s="28"/>
      <c r="H71" s="28"/>
      <c r="I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</row>
    <row r="72" spans="1:32" s="34" customFormat="1" x14ac:dyDescent="0.2">
      <c r="A72" s="135" t="s">
        <v>54</v>
      </c>
      <c r="B72" s="135"/>
      <c r="C72" s="135"/>
      <c r="D72" s="135"/>
      <c r="E72" s="135"/>
      <c r="F72" s="135"/>
      <c r="G72" s="135"/>
      <c r="H72" s="106"/>
      <c r="I72" s="106"/>
      <c r="J72" s="106"/>
      <c r="K72" s="35"/>
    </row>
    <row r="73" spans="1:32" s="34" customFormat="1" x14ac:dyDescent="0.2">
      <c r="A73" s="136" t="s">
        <v>55</v>
      </c>
      <c r="B73" s="136"/>
      <c r="C73" s="136"/>
      <c r="D73" s="136"/>
      <c r="E73" s="136"/>
      <c r="F73" s="136"/>
      <c r="G73" s="136"/>
      <c r="H73" s="107"/>
      <c r="I73" s="107"/>
      <c r="J73" s="106"/>
      <c r="K73" s="35"/>
    </row>
    <row r="74" spans="1:32" x14ac:dyDescent="0.2">
      <c r="A74" s="28"/>
      <c r="B74" s="28"/>
      <c r="C74" s="28"/>
      <c r="D74" s="28"/>
      <c r="E74" s="28"/>
      <c r="F74" s="28"/>
      <c r="G74" s="28"/>
      <c r="H74" s="28"/>
      <c r="I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</row>
    <row r="75" spans="1:32" s="25" customFormat="1" x14ac:dyDescent="0.2">
      <c r="A75" s="137" t="s">
        <v>17</v>
      </c>
      <c r="B75" s="137"/>
      <c r="C75" s="137"/>
      <c r="D75" s="105"/>
      <c r="J75" s="105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</row>
    <row r="76" spans="1:32" s="25" customFormat="1" x14ac:dyDescent="0.2">
      <c r="A76" s="137" t="s">
        <v>106</v>
      </c>
      <c r="B76" s="137"/>
      <c r="C76" s="137"/>
      <c r="D76" s="137"/>
      <c r="E76" s="137"/>
      <c r="F76" s="137"/>
      <c r="G76" s="137"/>
      <c r="H76" s="108"/>
      <c r="I76" s="108"/>
      <c r="J76" s="105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</row>
    <row r="77" spans="1:32" s="25" customFormat="1" x14ac:dyDescent="0.2">
      <c r="A77" s="138" t="s">
        <v>107</v>
      </c>
      <c r="B77" s="138"/>
      <c r="C77" s="138"/>
      <c r="D77" s="138"/>
      <c r="E77" s="138"/>
      <c r="F77" s="138"/>
      <c r="G77" s="138"/>
      <c r="H77" s="109"/>
      <c r="I77" s="109"/>
      <c r="J77" s="105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</row>
    <row r="78" spans="1:32" s="25" customFormat="1" x14ac:dyDescent="0.2">
      <c r="J78" s="105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</row>
    <row r="79" spans="1:32" s="25" customFormat="1" x14ac:dyDescent="0.2">
      <c r="B79" s="131" t="s">
        <v>1</v>
      </c>
      <c r="C79" s="131"/>
      <c r="D79" s="131"/>
      <c r="E79" s="131" t="s">
        <v>2</v>
      </c>
      <c r="F79" s="131"/>
      <c r="G79" s="131"/>
      <c r="H79" s="105"/>
      <c r="I79" s="105"/>
      <c r="J79" s="105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</row>
    <row r="80" spans="1:32" s="25" customFormat="1" x14ac:dyDescent="0.2">
      <c r="B80" s="131"/>
      <c r="C80" s="131"/>
      <c r="D80" s="131"/>
      <c r="E80" s="131"/>
      <c r="F80" s="131"/>
      <c r="G80" s="131"/>
      <c r="H80" s="105"/>
      <c r="I80" s="105"/>
      <c r="J80" s="105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</row>
    <row r="81" spans="2:32" x14ac:dyDescent="0.2">
      <c r="B81" s="26"/>
      <c r="C81" s="26"/>
      <c r="D81" s="26"/>
      <c r="E81" s="26"/>
      <c r="F81" s="26"/>
      <c r="G81" s="26"/>
      <c r="H81" s="26"/>
      <c r="I81" s="26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</row>
    <row r="82" spans="2:32" x14ac:dyDescent="0.2">
      <c r="B82" s="26"/>
      <c r="C82" s="26"/>
      <c r="D82" s="26"/>
      <c r="E82" s="26"/>
      <c r="F82" s="26"/>
      <c r="G82" s="26"/>
      <c r="H82" s="26"/>
      <c r="I82" s="26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</row>
    <row r="83" spans="2:32" x14ac:dyDescent="0.2"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</row>
    <row r="84" spans="2:32" x14ac:dyDescent="0.2"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75:C75"/>
    <mergeCell ref="A76:G76"/>
    <mergeCell ref="A8:B8"/>
    <mergeCell ref="C8:D8"/>
    <mergeCell ref="F8:G8"/>
    <mergeCell ref="A9:B9"/>
    <mergeCell ref="C9:D9"/>
    <mergeCell ref="F9:G9"/>
    <mergeCell ref="A10:G10"/>
    <mergeCell ref="A51:C51"/>
    <mergeCell ref="A73:G73"/>
    <mergeCell ref="A50:C50"/>
    <mergeCell ref="A72:G72"/>
    <mergeCell ref="A77:G77"/>
    <mergeCell ref="B80:D80"/>
    <mergeCell ref="E80:G80"/>
    <mergeCell ref="B79:D79"/>
    <mergeCell ref="E79:G79"/>
  </mergeCells>
  <conditionalFormatting sqref="C21:I21">
    <cfRule type="expression" dxfId="459" priority="65">
      <formula>C21&lt;=$D$5</formula>
    </cfRule>
    <cfRule type="expression" dxfId="458" priority="66">
      <formula>AND(C21&gt;$D$5,C21&lt;=$D$6)</formula>
    </cfRule>
    <cfRule type="expression" dxfId="457" priority="67">
      <formula>AND(C21&gt;$D$6,C21&lt;=$D$4)</formula>
    </cfRule>
    <cfRule type="expression" dxfId="456" priority="68">
      <formula>C21&gt;$D$4</formula>
    </cfRule>
  </conditionalFormatting>
  <conditionalFormatting sqref="C21:I21">
    <cfRule type="expression" dxfId="455" priority="61">
      <formula>C21&lt;=$D$5</formula>
    </cfRule>
    <cfRule type="expression" dxfId="454" priority="62">
      <formula>AND(C21&gt;$D$5,C21&lt;=$D$6)</formula>
    </cfRule>
    <cfRule type="expression" dxfId="453" priority="63">
      <formula>AND(C21&gt;$D$6,C21&lt;=$D$4)</formula>
    </cfRule>
    <cfRule type="expression" dxfId="452" priority="64">
      <formula>C21&gt;$D$4</formula>
    </cfRule>
  </conditionalFormatting>
  <conditionalFormatting sqref="C22:I22">
    <cfRule type="expression" dxfId="451" priority="49">
      <formula>C22&lt;=$D$5</formula>
    </cfRule>
    <cfRule type="expression" dxfId="450" priority="50">
      <formula>AND(C22&gt;$D$5,C22&lt;=$D$6)</formula>
    </cfRule>
    <cfRule type="expression" dxfId="449" priority="51">
      <formula>AND(C22&gt;$D$6,C22&lt;=$D$4)</formula>
    </cfRule>
    <cfRule type="expression" dxfId="448" priority="52">
      <formula>C22&gt;$D$4</formula>
    </cfRule>
  </conditionalFormatting>
  <conditionalFormatting sqref="C22:I23">
    <cfRule type="expression" dxfId="447" priority="57">
      <formula>C22&lt;=$D$5</formula>
    </cfRule>
    <cfRule type="expression" dxfId="446" priority="58">
      <formula>AND(C22&gt;$D$5,C22&lt;=$D$6)</formula>
    </cfRule>
    <cfRule type="expression" dxfId="445" priority="59">
      <formula>AND(C22&gt;$D$6,C22&lt;=$D$4)</formula>
    </cfRule>
    <cfRule type="expression" dxfId="444" priority="60">
      <formula>C22&gt;$D$4</formula>
    </cfRule>
  </conditionalFormatting>
  <conditionalFormatting sqref="C22:I23">
    <cfRule type="expression" dxfId="443" priority="53">
      <formula>C22&lt;=$D$5</formula>
    </cfRule>
    <cfRule type="expression" dxfId="442" priority="54">
      <formula>AND(C22&gt;$D$5,C22&lt;=$D$6)</formula>
    </cfRule>
    <cfRule type="expression" dxfId="441" priority="55">
      <formula>AND(C22&gt;$D$6,C22&lt;=$D$4)</formula>
    </cfRule>
    <cfRule type="expression" dxfId="440" priority="56">
      <formula>C22&gt;$D$4</formula>
    </cfRule>
  </conditionalFormatting>
  <conditionalFormatting sqref="C22:I22">
    <cfRule type="expression" dxfId="439" priority="45">
      <formula>C22&lt;=$D$5</formula>
    </cfRule>
    <cfRule type="expression" dxfId="438" priority="46">
      <formula>AND(C22&gt;$D$5,C22&lt;=$D$6)</formula>
    </cfRule>
    <cfRule type="expression" dxfId="437" priority="47">
      <formula>AND(C22&gt;$D$6,C22&lt;=$D$4)</formula>
    </cfRule>
    <cfRule type="expression" dxfId="436" priority="48">
      <formula>C22&gt;$D$4</formula>
    </cfRule>
  </conditionalFormatting>
  <conditionalFormatting sqref="C23:I23">
    <cfRule type="expression" dxfId="435" priority="41">
      <formula>C23&lt;=$D$5</formula>
    </cfRule>
    <cfRule type="expression" dxfId="434" priority="42">
      <formula>AND(C23&gt;$D$5,C23&lt;=$D$6)</formula>
    </cfRule>
    <cfRule type="expression" dxfId="433" priority="43">
      <formula>AND(C23&gt;$D$6,C23&lt;=$D$4)</formula>
    </cfRule>
    <cfRule type="expression" dxfId="432" priority="44">
      <formula>C23&gt;$D$4</formula>
    </cfRule>
  </conditionalFormatting>
  <conditionalFormatting sqref="C23:I23">
    <cfRule type="expression" dxfId="431" priority="37">
      <formula>C23&lt;=$D$5</formula>
    </cfRule>
    <cfRule type="expression" dxfId="430" priority="38">
      <formula>AND(C23&gt;$D$5,C23&lt;=$D$6)</formula>
    </cfRule>
    <cfRule type="expression" dxfId="429" priority="39">
      <formula>AND(C23&gt;$D$6,C23&lt;=$D$4)</formula>
    </cfRule>
    <cfRule type="expression" dxfId="428" priority="40">
      <formula>C23&gt;$D$4</formula>
    </cfRule>
  </conditionalFormatting>
  <conditionalFormatting sqref="C27:I28">
    <cfRule type="expression" dxfId="427" priority="13">
      <formula>C27&lt;=$D$5</formula>
    </cfRule>
    <cfRule type="expression" dxfId="426" priority="14">
      <formula>AND(C27&gt;$D$5,C27&lt;=$D$6)</formula>
    </cfRule>
    <cfRule type="expression" dxfId="425" priority="15">
      <formula>AND(C27&gt;$D$6,C27&lt;=$D$4)</formula>
    </cfRule>
    <cfRule type="expression" dxfId="424" priority="16">
      <formula>C27&gt;$D$4</formula>
    </cfRule>
  </conditionalFormatting>
  <conditionalFormatting sqref="C27:I28">
    <cfRule type="expression" dxfId="423" priority="9">
      <formula>C27&lt;=$D$5</formula>
    </cfRule>
    <cfRule type="expression" dxfId="422" priority="10">
      <formula>AND(C27&gt;$D$5,C27&lt;=$D$6)</formula>
    </cfRule>
    <cfRule type="expression" dxfId="421" priority="11">
      <formula>AND(C27&gt;$D$6,C27&lt;=$D$4)</formula>
    </cfRule>
    <cfRule type="expression" dxfId="420" priority="12">
      <formula>C27&gt;$D$4</formula>
    </cfRule>
  </conditionalFormatting>
  <conditionalFormatting sqref="C24:I26">
    <cfRule type="cellIs" dxfId="419" priority="19" operator="greaterThanOrEqual">
      <formula>$D$6</formula>
    </cfRule>
    <cfRule type="cellIs" dxfId="418" priority="20" operator="lessThan">
      <formula>$D$6</formula>
    </cfRule>
  </conditionalFormatting>
  <conditionalFormatting sqref="C24:I26">
    <cfRule type="cellIs" dxfId="417" priority="17" operator="greaterThanOrEqual">
      <formula>$D$6</formula>
    </cfRule>
    <cfRule type="cellIs" dxfId="416" priority="18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129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5" operator="greaterThanOrEqual" id="{B2FB3B0A-92EE-4815-8D58-3C20B104E97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6" operator="lessThan" id="{4683DEA8-2AB7-42C7-86DB-C10733ED6CA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C29:I29</xm:sqref>
        </x14:conditionalFormatting>
        <x14:conditionalFormatting xmlns:xm="http://schemas.microsoft.com/office/excel/2006/main">
          <x14:cfRule type="cellIs" priority="33" operator="greaterThanOrEqual" id="{9C89CCA3-CB9E-4C26-B061-E9A8E38333A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4" operator="lessThan" id="{94B10C59-B12B-4F52-820A-90F6C478A19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C30:I30</xm:sqref>
        </x14:conditionalFormatting>
        <x14:conditionalFormatting xmlns:xm="http://schemas.microsoft.com/office/excel/2006/main">
          <x14:cfRule type="cellIs" priority="31" operator="greaterThanOrEqual" id="{E062AB0B-3A26-4F97-9E54-B5AFE790872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2" operator="lessThan" id="{69123653-AB34-44C0-86E4-7425DAD39F9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C31:I31</xm:sqref>
        </x14:conditionalFormatting>
        <x14:conditionalFormatting xmlns:xm="http://schemas.microsoft.com/office/excel/2006/main">
          <x14:cfRule type="cellIs" priority="29" operator="greaterThanOrEqual" id="{C8911A67-28F4-43CE-9396-9BCDB6364FA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30" operator="lessThan" id="{1486DC3F-4209-4450-A8BB-D95F4EACE57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C32:I32</xm:sqref>
        </x14:conditionalFormatting>
        <x14:conditionalFormatting xmlns:xm="http://schemas.microsoft.com/office/excel/2006/main">
          <x14:cfRule type="cellIs" priority="27" operator="greaterThanOrEqual" id="{B1A798CD-3216-44AD-AD48-50D5C61AE13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8" operator="lessThan" id="{2B89E0FA-E1B1-4E37-931E-C0E292ED522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C33:I33</xm:sqref>
        </x14:conditionalFormatting>
        <x14:conditionalFormatting xmlns:xm="http://schemas.microsoft.com/office/excel/2006/main">
          <x14:cfRule type="cellIs" priority="25" operator="greaterThanOrEqual" id="{A5E25F4F-9759-469A-BF61-37A47D9E77A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6" operator="lessThan" id="{B76BD90B-8FF3-4904-B6EC-466DE515588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C34:I35</xm:sqref>
        </x14:conditionalFormatting>
        <x14:conditionalFormatting xmlns:xm="http://schemas.microsoft.com/office/excel/2006/main">
          <x14:cfRule type="cellIs" priority="23" operator="greaterThanOrEqual" id="{676E3205-C08E-4AB0-9C69-4581985E436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4" operator="lessThan" id="{5385AD7D-7C2F-4153-ACF1-F5F6C126E4B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C36:I37</xm:sqref>
        </x14:conditionalFormatting>
        <x14:conditionalFormatting xmlns:xm="http://schemas.microsoft.com/office/excel/2006/main">
          <x14:cfRule type="cellIs" priority="21" operator="greaterThanOrEqual" id="{508BA6FF-A90B-4527-BA3A-E9EA47D19A3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2" operator="lessThan" id="{0A6FB98F-459B-4DC1-AE69-E52B0753A84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C38:I38</xm:sqref>
        </x14:conditionalFormatting>
        <x14:conditionalFormatting xmlns:xm="http://schemas.microsoft.com/office/excel/2006/main">
          <x14:cfRule type="cellIs" priority="7" operator="greaterThanOrEqual" id="{4CB35832-754D-4C7A-B119-DA53EAFAEFF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2AD64440-1E0A-4BE1-9B17-0B4F899A3934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C39:I40</xm:sqref>
        </x14:conditionalFormatting>
        <x14:conditionalFormatting xmlns:xm="http://schemas.microsoft.com/office/excel/2006/main">
          <x14:cfRule type="cellIs" priority="5" operator="greaterThanOrEqual" id="{E16673F8-EB7F-4006-AC52-00BB36D8A56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55013558-AF38-4BBC-B4FA-E385DEF8CCE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C41:I41</xm:sqref>
        </x14:conditionalFormatting>
        <x14:conditionalFormatting xmlns:xm="http://schemas.microsoft.com/office/excel/2006/main">
          <x14:cfRule type="cellIs" priority="3" operator="greaterThanOrEqual" id="{89068DB6-F7A3-4383-8390-99593BDE100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EEB91EFC-D844-43B9-8037-6B91D0006B2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C42:I42</xm:sqref>
        </x14:conditionalFormatting>
        <x14:conditionalFormatting xmlns:xm="http://schemas.microsoft.com/office/excel/2006/main">
          <x14:cfRule type="cellIs" priority="1" operator="greaterThanOrEqual" id="{B36A18A0-C01C-47AB-B8A9-09B55AD746A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2CC6E9CB-348F-4761-80E7-4A7421A504B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C43:I43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69"/>
  <sheetViews>
    <sheetView view="pageBreakPreview" zoomScale="90" zoomScaleNormal="100" zoomScaleSheetLayoutView="90" workbookViewId="0">
      <selection activeCell="F6" sqref="F6:G6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23" s="4" customFormat="1" ht="18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23" s="4" customFormat="1" ht="15.75" x14ac:dyDescent="0.2">
      <c r="A2" s="151" t="s">
        <v>56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23" s="4" customFormat="1" ht="15.75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23" s="4" customForma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23" s="4" customFormat="1" ht="25.5" x14ac:dyDescent="0.2">
      <c r="A5" s="139" t="s">
        <v>3</v>
      </c>
      <c r="B5" s="140"/>
      <c r="C5" s="162" t="s">
        <v>24</v>
      </c>
      <c r="D5" s="163"/>
      <c r="E5" s="110" t="s">
        <v>0</v>
      </c>
      <c r="F5" s="153" t="str">
        <f>[2]Cuong!F5</f>
        <v>01/04/19 - 30/06/19</v>
      </c>
      <c r="G5" s="153"/>
      <c r="H5" s="64"/>
      <c r="I5" s="64"/>
      <c r="J5" s="9"/>
      <c r="K5" s="3"/>
      <c r="L5" s="3"/>
      <c r="M5" s="3"/>
    </row>
    <row r="6" spans="1:23" s="4" customFormat="1" ht="25.5" x14ac:dyDescent="0.2">
      <c r="A6" s="145" t="s">
        <v>14</v>
      </c>
      <c r="B6" s="146"/>
      <c r="C6" s="160" t="s">
        <v>113</v>
      </c>
      <c r="D6" s="161"/>
      <c r="E6" s="110" t="s">
        <v>6</v>
      </c>
      <c r="F6" s="164" t="s">
        <v>114</v>
      </c>
      <c r="G6" s="157"/>
      <c r="H6" s="65"/>
      <c r="I6" s="65"/>
      <c r="J6" s="7"/>
      <c r="K6" s="3"/>
      <c r="L6" s="3"/>
      <c r="M6" s="3"/>
    </row>
    <row r="7" spans="1:23" s="4" customFormat="1" ht="25.5" x14ac:dyDescent="0.2">
      <c r="A7" s="139" t="s">
        <v>4</v>
      </c>
      <c r="B7" s="140"/>
      <c r="C7" s="162" t="s">
        <v>20</v>
      </c>
      <c r="D7" s="163"/>
      <c r="E7" s="110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23" s="4" customFormat="1" ht="38.25" x14ac:dyDescent="0.2">
      <c r="A8" s="149" t="s">
        <v>5</v>
      </c>
      <c r="B8" s="149"/>
      <c r="C8" s="162" t="s">
        <v>19</v>
      </c>
      <c r="D8" s="163"/>
      <c r="E8" s="110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23" s="4" customFormat="1" ht="25.5" x14ac:dyDescent="0.2">
      <c r="A9" s="139" t="s">
        <v>78</v>
      </c>
      <c r="B9" s="140"/>
      <c r="C9" s="154">
        <f>[2]Cuong!C9</f>
        <v>1</v>
      </c>
      <c r="D9" s="155"/>
      <c r="E9" s="110" t="s">
        <v>79</v>
      </c>
      <c r="F9" s="154">
        <f>[2]Cuong!F9</f>
        <v>3</v>
      </c>
      <c r="G9" s="155"/>
      <c r="H9" s="67"/>
      <c r="I9" s="67"/>
      <c r="J9" s="3"/>
      <c r="K9" s="3"/>
      <c r="L9" s="3"/>
    </row>
    <row r="10" spans="1:23" s="4" customFormat="1" x14ac:dyDescent="0.2">
      <c r="A10" s="142"/>
      <c r="B10" s="142"/>
      <c r="C10" s="142"/>
      <c r="D10" s="142"/>
      <c r="E10" s="142"/>
      <c r="F10" s="142"/>
      <c r="G10" s="142"/>
      <c r="H10" s="111"/>
      <c r="I10" s="111"/>
      <c r="J10" s="3"/>
      <c r="K10" s="3"/>
      <c r="L10" s="3"/>
      <c r="M10" s="3"/>
    </row>
    <row r="11" spans="1:23" s="3" customFormat="1" x14ac:dyDescent="0.2">
      <c r="A11" s="7"/>
      <c r="B11" s="111"/>
    </row>
    <row r="12" spans="1:23" ht="39" thickBot="1" x14ac:dyDescent="0.25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72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s="42" t="s">
        <v>21</v>
      </c>
      <c r="T12" s="29" t="s">
        <v>25</v>
      </c>
      <c r="U12" s="42" t="s">
        <v>22</v>
      </c>
      <c r="V12" s="41" t="s">
        <v>26</v>
      </c>
      <c r="W12" s="41" t="s">
        <v>27</v>
      </c>
    </row>
    <row r="13" spans="1:23" ht="13.5" thickBot="1" x14ac:dyDescent="0.25">
      <c r="A13" s="14">
        <v>1</v>
      </c>
      <c r="B13" s="114">
        <v>43488</v>
      </c>
      <c r="C13" s="115">
        <v>0</v>
      </c>
      <c r="D13" s="115">
        <v>0</v>
      </c>
      <c r="E13" s="115">
        <v>0</v>
      </c>
      <c r="F13" s="115">
        <v>1</v>
      </c>
      <c r="G13" s="115">
        <v>0</v>
      </c>
      <c r="H13" s="115">
        <v>0</v>
      </c>
      <c r="I13" s="115">
        <v>0</v>
      </c>
      <c r="J13" s="16"/>
      <c r="K13" s="17">
        <f>$C$9</f>
        <v>1</v>
      </c>
      <c r="L13" s="17">
        <f>$F$9</f>
        <v>3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S13" s="18"/>
      <c r="T13" s="18"/>
      <c r="U13" s="18"/>
      <c r="V13" s="18"/>
      <c r="W13" s="18"/>
    </row>
    <row r="14" spans="1:23" ht="13.5" thickBot="1" x14ac:dyDescent="0.25">
      <c r="A14" s="14">
        <v>2</v>
      </c>
      <c r="B14" s="116">
        <v>43522</v>
      </c>
      <c r="C14" s="117">
        <v>0</v>
      </c>
      <c r="D14" s="117">
        <v>0</v>
      </c>
      <c r="E14" s="117">
        <v>1</v>
      </c>
      <c r="F14" s="117">
        <v>0</v>
      </c>
      <c r="G14" s="117">
        <v>0</v>
      </c>
      <c r="H14" s="117">
        <v>0</v>
      </c>
      <c r="I14" s="117">
        <v>0</v>
      </c>
      <c r="J14" s="16"/>
      <c r="K14" s="17">
        <f t="shared" ref="K14:K28" si="0">$C$9</f>
        <v>1</v>
      </c>
      <c r="L14" s="17">
        <f t="shared" ref="L14:L28" si="1">$F$9</f>
        <v>3</v>
      </c>
      <c r="M14" s="18"/>
      <c r="N14" s="18"/>
      <c r="O14" s="18"/>
      <c r="P14" s="18"/>
      <c r="Q14" s="18"/>
      <c r="S14" s="18"/>
      <c r="T14" s="18"/>
      <c r="U14" s="18"/>
      <c r="V14" s="18"/>
      <c r="W14" s="18"/>
    </row>
    <row r="15" spans="1:23" ht="13.5" thickBot="1" x14ac:dyDescent="0.25">
      <c r="A15" s="14">
        <v>3</v>
      </c>
      <c r="B15" s="116">
        <v>43537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95"/>
      <c r="K15" s="17">
        <f t="shared" si="0"/>
        <v>1</v>
      </c>
      <c r="L15" s="17">
        <f t="shared" si="1"/>
        <v>3</v>
      </c>
      <c r="M15" s="18"/>
      <c r="N15" s="18"/>
      <c r="O15" s="18"/>
      <c r="P15" s="18"/>
      <c r="Q15" s="18"/>
      <c r="S15" s="18"/>
      <c r="T15" s="18"/>
      <c r="U15" s="18"/>
      <c r="V15" s="18"/>
      <c r="W15" s="18"/>
    </row>
    <row r="16" spans="1:23" ht="13.5" thickBot="1" x14ac:dyDescent="0.25">
      <c r="A16" s="14">
        <v>4</v>
      </c>
      <c r="B16" s="116">
        <v>43551</v>
      </c>
      <c r="C16" s="117">
        <v>0</v>
      </c>
      <c r="D16" s="117">
        <v>0</v>
      </c>
      <c r="E16" s="117">
        <v>1</v>
      </c>
      <c r="F16" s="117">
        <v>0</v>
      </c>
      <c r="G16" s="117">
        <v>0</v>
      </c>
      <c r="H16" s="117">
        <v>0</v>
      </c>
      <c r="I16" s="117">
        <v>0</v>
      </c>
      <c r="J16" s="95"/>
      <c r="K16" s="17">
        <f t="shared" si="0"/>
        <v>1</v>
      </c>
      <c r="L16" s="17">
        <f t="shared" si="1"/>
        <v>3</v>
      </c>
      <c r="M16" s="18"/>
      <c r="N16" s="18"/>
      <c r="O16" s="18"/>
      <c r="P16" s="18"/>
      <c r="Q16" s="18"/>
      <c r="S16" s="18"/>
      <c r="T16" s="18"/>
      <c r="U16" s="18"/>
      <c r="V16" s="18"/>
      <c r="W16" s="18"/>
    </row>
    <row r="17" spans="1:23" x14ac:dyDescent="0.2">
      <c r="A17" s="14">
        <v>5</v>
      </c>
      <c r="B17" s="118">
        <v>43581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95"/>
      <c r="K17" s="17">
        <f t="shared" si="0"/>
        <v>1</v>
      </c>
      <c r="L17" s="17">
        <f t="shared" si="1"/>
        <v>3</v>
      </c>
      <c r="M17" s="18"/>
      <c r="N17" s="18"/>
      <c r="O17" s="18"/>
      <c r="P17" s="18"/>
      <c r="Q17" s="18"/>
      <c r="S17" s="18"/>
      <c r="T17" s="18"/>
      <c r="U17" s="18"/>
      <c r="V17" s="18"/>
      <c r="W17" s="18"/>
    </row>
    <row r="18" spans="1:23" s="80" customFormat="1" x14ac:dyDescent="0.2">
      <c r="A18" s="14">
        <v>6</v>
      </c>
      <c r="B18" s="118">
        <v>43601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95"/>
      <c r="K18" s="17">
        <f t="shared" si="0"/>
        <v>1</v>
      </c>
      <c r="L18" s="17">
        <f t="shared" si="1"/>
        <v>3</v>
      </c>
      <c r="M18" s="78"/>
      <c r="N18" s="78"/>
      <c r="O18" s="78"/>
      <c r="P18" s="78"/>
      <c r="Q18" s="78"/>
      <c r="S18" s="78"/>
      <c r="T18" s="78"/>
      <c r="U18" s="78"/>
      <c r="V18" s="78"/>
      <c r="W18" s="78"/>
    </row>
    <row r="19" spans="1:23" x14ac:dyDescent="0.2">
      <c r="A19" s="14">
        <v>7</v>
      </c>
      <c r="B19" s="118">
        <v>43610</v>
      </c>
      <c r="C19" s="88">
        <v>0</v>
      </c>
      <c r="D19" s="88">
        <v>0</v>
      </c>
      <c r="E19" s="88">
        <v>1</v>
      </c>
      <c r="F19" s="88">
        <v>0</v>
      </c>
      <c r="G19" s="88">
        <v>0</v>
      </c>
      <c r="H19" s="88">
        <v>0</v>
      </c>
      <c r="I19" s="88">
        <v>0</v>
      </c>
      <c r="J19" s="16"/>
      <c r="K19" s="17">
        <f t="shared" si="0"/>
        <v>1</v>
      </c>
      <c r="L19" s="17">
        <f t="shared" si="1"/>
        <v>3</v>
      </c>
      <c r="M19" s="18"/>
      <c r="N19" s="18"/>
      <c r="O19" s="18"/>
      <c r="P19" s="18"/>
      <c r="Q19" s="18"/>
      <c r="S19" s="18"/>
      <c r="T19" s="18"/>
      <c r="U19" s="18"/>
      <c r="V19" s="18"/>
      <c r="W19" s="18"/>
    </row>
    <row r="20" spans="1:23" x14ac:dyDescent="0.2">
      <c r="A20" s="14"/>
      <c r="B20" s="118">
        <v>43624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16"/>
      <c r="K20" s="17">
        <f t="shared" si="0"/>
        <v>1</v>
      </c>
      <c r="L20" s="17">
        <f t="shared" si="1"/>
        <v>3</v>
      </c>
      <c r="M20" s="18"/>
      <c r="N20" s="18"/>
      <c r="O20" s="18"/>
      <c r="P20" s="18"/>
      <c r="Q20" s="18"/>
      <c r="S20" s="18"/>
      <c r="T20" s="18"/>
      <c r="U20" s="18"/>
      <c r="V20" s="18"/>
      <c r="W20" s="18"/>
    </row>
    <row r="21" spans="1:23" x14ac:dyDescent="0.2">
      <c r="A21" s="14"/>
      <c r="B21" s="118">
        <v>43643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16"/>
      <c r="K21" s="17">
        <f t="shared" si="0"/>
        <v>1</v>
      </c>
      <c r="L21" s="17">
        <f t="shared" si="1"/>
        <v>3</v>
      </c>
      <c r="M21" s="18"/>
      <c r="N21" s="18"/>
      <c r="O21" s="18"/>
      <c r="P21" s="18"/>
      <c r="Q21" s="18"/>
      <c r="S21" s="18"/>
      <c r="T21" s="18"/>
      <c r="U21" s="18"/>
      <c r="V21" s="18"/>
      <c r="W21" s="18"/>
    </row>
    <row r="22" spans="1:23" x14ac:dyDescent="0.2">
      <c r="A22" s="14"/>
      <c r="B22" s="118">
        <v>43664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6"/>
      <c r="K22" s="17">
        <f t="shared" si="0"/>
        <v>1</v>
      </c>
      <c r="L22" s="17">
        <f t="shared" si="1"/>
        <v>3</v>
      </c>
      <c r="M22" s="18"/>
      <c r="N22" s="18"/>
      <c r="O22" s="18"/>
      <c r="P22" s="18"/>
      <c r="Q22" s="18"/>
      <c r="S22" s="18"/>
      <c r="T22" s="18"/>
      <c r="U22" s="18"/>
      <c r="V22" s="18"/>
      <c r="W22" s="18"/>
    </row>
    <row r="23" spans="1:23" x14ac:dyDescent="0.2">
      <c r="A23" s="14"/>
      <c r="B23" s="118">
        <v>43704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16"/>
      <c r="K23" s="17">
        <f t="shared" si="0"/>
        <v>1</v>
      </c>
      <c r="L23" s="17">
        <f t="shared" si="1"/>
        <v>3</v>
      </c>
      <c r="M23" s="18"/>
      <c r="N23" s="18"/>
      <c r="O23" s="18"/>
      <c r="P23" s="18"/>
      <c r="Q23" s="18"/>
      <c r="S23" s="18"/>
      <c r="T23" s="18"/>
      <c r="U23" s="18"/>
      <c r="V23" s="18"/>
      <c r="W23" s="18"/>
    </row>
    <row r="24" spans="1:23" x14ac:dyDescent="0.2">
      <c r="A24" s="14"/>
      <c r="B24" s="118">
        <v>43728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6"/>
      <c r="K24" s="17">
        <f t="shared" si="0"/>
        <v>1</v>
      </c>
      <c r="L24" s="17">
        <f t="shared" si="1"/>
        <v>3</v>
      </c>
      <c r="M24" s="18"/>
      <c r="N24" s="18"/>
      <c r="O24" s="18"/>
      <c r="P24" s="18"/>
      <c r="Q24" s="18"/>
      <c r="S24" s="18"/>
      <c r="T24" s="18"/>
      <c r="U24" s="18"/>
      <c r="V24" s="18"/>
      <c r="W24" s="18"/>
    </row>
    <row r="25" spans="1:23" x14ac:dyDescent="0.2">
      <c r="A25" s="14"/>
      <c r="B25" s="118">
        <v>43733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6"/>
      <c r="K25" s="17">
        <f t="shared" si="0"/>
        <v>1</v>
      </c>
      <c r="L25" s="17">
        <f t="shared" si="1"/>
        <v>3</v>
      </c>
      <c r="M25" s="18"/>
      <c r="N25" s="18"/>
      <c r="O25" s="18"/>
      <c r="P25" s="18"/>
      <c r="Q25" s="18"/>
      <c r="S25" s="18"/>
      <c r="T25" s="18"/>
      <c r="U25" s="18"/>
      <c r="V25" s="18"/>
      <c r="W25" s="18"/>
    </row>
    <row r="26" spans="1:23" x14ac:dyDescent="0.2">
      <c r="A26" s="14"/>
      <c r="B26" s="118">
        <v>43768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6"/>
      <c r="K26" s="17">
        <f t="shared" si="0"/>
        <v>1</v>
      </c>
      <c r="L26" s="17">
        <f t="shared" si="1"/>
        <v>3</v>
      </c>
      <c r="M26" s="18"/>
      <c r="N26" s="18"/>
      <c r="O26" s="18"/>
      <c r="P26" s="18"/>
      <c r="Q26" s="18"/>
      <c r="S26" s="18"/>
      <c r="T26" s="18"/>
      <c r="U26" s="18"/>
      <c r="V26" s="18"/>
      <c r="W26" s="18"/>
    </row>
    <row r="27" spans="1:23" x14ac:dyDescent="0.2">
      <c r="A27" s="14"/>
      <c r="B27" s="118">
        <v>43798</v>
      </c>
      <c r="C27" s="125">
        <v>1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6"/>
      <c r="K27" s="17">
        <f t="shared" si="0"/>
        <v>1</v>
      </c>
      <c r="L27" s="17">
        <f t="shared" si="1"/>
        <v>3</v>
      </c>
      <c r="M27" s="18"/>
      <c r="N27" s="18"/>
      <c r="O27" s="18"/>
      <c r="P27" s="18"/>
      <c r="Q27" s="18"/>
      <c r="S27" s="18"/>
      <c r="T27" s="18"/>
      <c r="U27" s="18"/>
      <c r="V27" s="18"/>
      <c r="W27" s="18"/>
    </row>
    <row r="28" spans="1:23" x14ac:dyDescent="0.2">
      <c r="A28" s="14"/>
      <c r="B28" s="118">
        <v>43830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6"/>
      <c r="K28" s="17">
        <f t="shared" si="0"/>
        <v>1</v>
      </c>
      <c r="L28" s="17">
        <f t="shared" si="1"/>
        <v>3</v>
      </c>
      <c r="M28" s="18"/>
      <c r="N28" s="18"/>
      <c r="O28" s="18"/>
      <c r="P28" s="18"/>
      <c r="Q28" s="18"/>
      <c r="S28" s="18"/>
      <c r="T28" s="18"/>
      <c r="U28" s="18"/>
      <c r="V28" s="18"/>
      <c r="W28" s="18"/>
    </row>
    <row r="29" spans="1:23" x14ac:dyDescent="0.2">
      <c r="A29" s="14" t="s">
        <v>9</v>
      </c>
      <c r="B29" s="19"/>
      <c r="C29" s="15" t="str">
        <f>IF(M29=0, "&lt; 1", M29)</f>
        <v>&lt; 1</v>
      </c>
      <c r="D29" s="15" t="str">
        <f>IF(N29=0, "&lt; 1", N29)</f>
        <v>&lt; 1</v>
      </c>
      <c r="E29" s="15" t="str">
        <f t="shared" ref="D29:G30" si="2">IF(O29=0, "&lt; 1", O29)</f>
        <v>&lt; 1</v>
      </c>
      <c r="F29" s="15" t="str">
        <f t="shared" si="2"/>
        <v>&lt; 1</v>
      </c>
      <c r="G29" s="15" t="str">
        <f t="shared" si="2"/>
        <v>&lt; 1</v>
      </c>
      <c r="H29" s="68"/>
      <c r="I29" s="68"/>
      <c r="J29" s="105"/>
      <c r="M29" s="14">
        <f>ROUNDUP(AVERAGE(M13:M19), 0)</f>
        <v>0</v>
      </c>
      <c r="N29" s="14">
        <f>ROUNDUP(AVERAGE(N13:N19), 0)</f>
        <v>0</v>
      </c>
      <c r="O29" s="14">
        <f>ROUNDUP(AVERAGE(O13:O19), 0)</f>
        <v>0</v>
      </c>
      <c r="P29" s="14">
        <f>ROUNDUP(AVERAGE(P13:P19), 0)</f>
        <v>0</v>
      </c>
      <c r="Q29" s="14">
        <f>ROUNDUP(AVERAGE(Q13:Q19), 0)</f>
        <v>0</v>
      </c>
      <c r="S29" s="18"/>
      <c r="T29" s="18"/>
      <c r="U29" s="18"/>
      <c r="V29" s="18"/>
      <c r="W29" s="18"/>
    </row>
    <row r="30" spans="1:23" x14ac:dyDescent="0.2">
      <c r="A30" s="14" t="s">
        <v>10</v>
      </c>
      <c r="B30" s="20"/>
      <c r="C30" s="15" t="str">
        <f>IF(M30=0, "&lt; 1", M30)</f>
        <v>&lt; 1</v>
      </c>
      <c r="D30" s="15" t="str">
        <f t="shared" si="2"/>
        <v>&lt; 1</v>
      </c>
      <c r="E30" s="15" t="str">
        <f t="shared" si="2"/>
        <v>&lt; 1</v>
      </c>
      <c r="F30" s="15" t="str">
        <f t="shared" si="2"/>
        <v>&lt; 1</v>
      </c>
      <c r="G30" s="15" t="str">
        <f t="shared" si="2"/>
        <v>&lt; 1</v>
      </c>
      <c r="H30" s="68"/>
      <c r="I30" s="68"/>
      <c r="J30" s="105"/>
      <c r="M30" s="14">
        <f>MIN(M13:M19)</f>
        <v>0</v>
      </c>
      <c r="N30" s="14">
        <f>MIN(N13:N19)</f>
        <v>0</v>
      </c>
      <c r="O30" s="14">
        <f>MIN(O13:O19)</f>
        <v>0</v>
      </c>
      <c r="P30" s="14">
        <f>MIN(P13:P19)</f>
        <v>0</v>
      </c>
      <c r="Q30" s="14">
        <f>MIN(Q13:Q19)</f>
        <v>0</v>
      </c>
      <c r="S30" s="18"/>
      <c r="T30" s="18"/>
      <c r="U30" s="18"/>
      <c r="V30" s="18"/>
      <c r="W30" s="18"/>
    </row>
    <row r="31" spans="1:23" x14ac:dyDescent="0.2">
      <c r="A31" s="14" t="s">
        <v>11</v>
      </c>
      <c r="B31" s="20"/>
      <c r="C31" s="15">
        <f>MAX(C13:C28)</f>
        <v>1</v>
      </c>
      <c r="D31" s="15">
        <f t="shared" ref="D31:I31" si="3">MAX(D13:D28)</f>
        <v>0</v>
      </c>
      <c r="E31" s="15">
        <f t="shared" si="3"/>
        <v>1</v>
      </c>
      <c r="F31" s="15">
        <f t="shared" si="3"/>
        <v>1</v>
      </c>
      <c r="G31" s="15">
        <f t="shared" si="3"/>
        <v>0</v>
      </c>
      <c r="H31" s="15">
        <f t="shared" si="3"/>
        <v>0</v>
      </c>
      <c r="I31" s="15">
        <f t="shared" si="3"/>
        <v>0</v>
      </c>
      <c r="J31" s="105"/>
      <c r="M31" s="14">
        <f>MAX(M13:M19)</f>
        <v>0</v>
      </c>
      <c r="N31" s="14">
        <f>MAX(N13:N19)</f>
        <v>0</v>
      </c>
      <c r="O31" s="14">
        <f>MAX(O13:O19)</f>
        <v>0</v>
      </c>
      <c r="P31" s="14">
        <f>MAX(P13:P19)</f>
        <v>0</v>
      </c>
      <c r="Q31" s="14">
        <f>MAX(Q13:Q19)</f>
        <v>0</v>
      </c>
      <c r="S31" s="18"/>
      <c r="T31" s="18"/>
      <c r="U31" s="18"/>
      <c r="V31" s="18"/>
      <c r="W31" s="18"/>
    </row>
    <row r="32" spans="1:23" x14ac:dyDescent="0.2">
      <c r="A32" s="14" t="s">
        <v>12</v>
      </c>
      <c r="B32" s="20"/>
      <c r="C32" s="21" t="e">
        <f>M32</f>
        <v>#DIV/0!</v>
      </c>
      <c r="D32" s="21" t="e">
        <f t="shared" ref="D32:G33" si="4">N32</f>
        <v>#DIV/0!</v>
      </c>
      <c r="E32" s="21" t="e">
        <f t="shared" si="4"/>
        <v>#DIV/0!</v>
      </c>
      <c r="F32" s="21" t="e">
        <f t="shared" si="4"/>
        <v>#DIV/0!</v>
      </c>
      <c r="G32" s="21" t="e">
        <f t="shared" si="4"/>
        <v>#DIV/0!</v>
      </c>
      <c r="H32" s="69"/>
      <c r="I32" s="69"/>
      <c r="J32" s="22"/>
      <c r="M32" s="21" t="e">
        <f>STDEV(M13:M19)</f>
        <v>#DIV/0!</v>
      </c>
      <c r="N32" s="21" t="e">
        <f>STDEV(N13:N19)</f>
        <v>#DIV/0!</v>
      </c>
      <c r="O32" s="21" t="e">
        <f>STDEV(O13:O19)</f>
        <v>#DIV/0!</v>
      </c>
      <c r="P32" s="21" t="e">
        <f>STDEV(P13:P19)</f>
        <v>#DIV/0!</v>
      </c>
      <c r="Q32" s="21" t="e">
        <f>STDEV(Q13:Q19)</f>
        <v>#DIV/0!</v>
      </c>
      <c r="S32" s="14" t="e">
        <f>ROUNDUP(AVERAGE(S13:S31), 0)</f>
        <v>#DIV/0!</v>
      </c>
      <c r="T32" s="14" t="e">
        <f>ROUNDUP(AVERAGE(T13:T31), 0)</f>
        <v>#DIV/0!</v>
      </c>
      <c r="U32" s="14" t="e">
        <f>ROUNDUP(AVERAGE(U13:U31), 0)</f>
        <v>#DIV/0!</v>
      </c>
      <c r="V32" s="14" t="e">
        <f>ROUNDUP(AVERAGE(V13:V31), 0)</f>
        <v>#DIV/0!</v>
      </c>
      <c r="W32" s="14" t="e">
        <f>ROUNDUP(AVERAGE(W13:W31), 0)</f>
        <v>#DIV/0!</v>
      </c>
    </row>
    <row r="33" spans="1:32" x14ac:dyDescent="0.2">
      <c r="A33" s="14" t="s">
        <v>13</v>
      </c>
      <c r="B33" s="20"/>
      <c r="C33" s="21" t="str">
        <f>M33</f>
        <v>NA</v>
      </c>
      <c r="D33" s="21" t="str">
        <f t="shared" si="4"/>
        <v>NA</v>
      </c>
      <c r="E33" s="21" t="str">
        <f t="shared" si="4"/>
        <v>NA</v>
      </c>
      <c r="F33" s="21" t="str">
        <f t="shared" si="4"/>
        <v>NA</v>
      </c>
      <c r="G33" s="21" t="str">
        <f t="shared" si="4"/>
        <v>NA</v>
      </c>
      <c r="H33" s="69"/>
      <c r="I33" s="69"/>
      <c r="J33" s="22"/>
      <c r="M33" s="21" t="str">
        <f>IF(M29=0, "NA", M32*100/M29)</f>
        <v>NA</v>
      </c>
      <c r="N33" s="21" t="str">
        <f>IF(N29=0, "NA", N32*100/N29)</f>
        <v>NA</v>
      </c>
      <c r="O33" s="21" t="str">
        <f>IF(O29=0, "NA", O32*100/O29)</f>
        <v>NA</v>
      </c>
      <c r="P33" s="21" t="str">
        <f>IF(P29=0, "NA", P32*100/P29)</f>
        <v>NA</v>
      </c>
      <c r="Q33" s="21" t="str">
        <f>IF(Q29=0, "NA", Q32*100/Q29)</f>
        <v>NA</v>
      </c>
      <c r="S33" s="14">
        <f>MIN(S13:S31)</f>
        <v>0</v>
      </c>
      <c r="T33" s="14">
        <f>MIN(T13:T31)</f>
        <v>0</v>
      </c>
      <c r="U33" s="14">
        <f>MIN(U13:U31)</f>
        <v>0</v>
      </c>
      <c r="V33" s="14">
        <f>MIN(V13:V31)</f>
        <v>0</v>
      </c>
      <c r="W33" s="14">
        <f>MIN(W13:W31)</f>
        <v>0</v>
      </c>
    </row>
    <row r="34" spans="1:32" x14ac:dyDescent="0.2">
      <c r="N34" s="23"/>
      <c r="S34" s="14">
        <f>MAX(S13:S31)</f>
        <v>0</v>
      </c>
      <c r="T34" s="14">
        <f>MAX(T13:T31)</f>
        <v>0</v>
      </c>
      <c r="U34" s="14">
        <f>MAX(U13:U31)</f>
        <v>0</v>
      </c>
      <c r="V34" s="14">
        <f>MAX(V13:V31)</f>
        <v>0</v>
      </c>
      <c r="W34" s="14">
        <f>MAX(W13:W31)</f>
        <v>0</v>
      </c>
    </row>
    <row r="35" spans="1:32" s="34" customFormat="1" x14ac:dyDescent="0.2">
      <c r="A35" s="132" t="s">
        <v>28</v>
      </c>
      <c r="B35" s="132"/>
      <c r="C35" s="132"/>
      <c r="E35" s="40"/>
      <c r="F35" s="106"/>
      <c r="G35" s="106"/>
      <c r="H35" s="106"/>
      <c r="I35" s="106"/>
      <c r="J35" s="106"/>
      <c r="K35" s="35"/>
      <c r="L35" s="35"/>
      <c r="S35" s="21" t="e">
        <f>STDEV(S13:S31)</f>
        <v>#DIV/0!</v>
      </c>
      <c r="T35" s="21" t="e">
        <f>STDEV(T13:T31)</f>
        <v>#DIV/0!</v>
      </c>
      <c r="U35" s="21" t="e">
        <f>STDEV(U13:U31)</f>
        <v>#DIV/0!</v>
      </c>
      <c r="V35" s="21" t="e">
        <f>STDEV(V13:V31)</f>
        <v>#DIV/0!</v>
      </c>
      <c r="W35" s="21" t="e">
        <f>STDEV(W13:W31)</f>
        <v>#DIV/0!</v>
      </c>
    </row>
    <row r="36" spans="1:32" s="34" customFormat="1" x14ac:dyDescent="0.2">
      <c r="A36" s="133" t="s">
        <v>29</v>
      </c>
      <c r="B36" s="134"/>
      <c r="C36" s="134"/>
      <c r="E36" s="40"/>
      <c r="F36" s="106"/>
      <c r="G36" s="106"/>
      <c r="H36" s="106"/>
      <c r="I36" s="106"/>
      <c r="J36" s="106"/>
      <c r="K36" s="39"/>
      <c r="L36" s="39"/>
      <c r="S36" s="21" t="e">
        <f>IF(S32=0, "NA", S35*100/S32)</f>
        <v>#DIV/0!</v>
      </c>
      <c r="T36" s="21" t="e">
        <f>IF(T32=0, "NA", T35*100/T32)</f>
        <v>#DIV/0!</v>
      </c>
      <c r="U36" s="21" t="e">
        <f>IF(U32=0, "NA", U35*100/U32)</f>
        <v>#DIV/0!</v>
      </c>
      <c r="V36" s="21" t="e">
        <f>IF(V32=0, "NA", V35*100/V32)</f>
        <v>#DIV/0!</v>
      </c>
      <c r="W36" s="21" t="e">
        <f>IF(W32=0, "NA", W35*100/W32)</f>
        <v>#DIV/0!</v>
      </c>
    </row>
    <row r="37" spans="1:32" x14ac:dyDescent="0.2">
      <c r="A37" s="14" t="s">
        <v>9</v>
      </c>
      <c r="B37" s="20"/>
      <c r="C37" s="15" t="s">
        <v>62</v>
      </c>
      <c r="D37" s="15" t="s">
        <v>62</v>
      </c>
      <c r="E37" s="15" t="s">
        <v>62</v>
      </c>
      <c r="F37" s="15" t="s">
        <v>62</v>
      </c>
      <c r="G37" s="15" t="s">
        <v>62</v>
      </c>
      <c r="H37" s="68"/>
      <c r="I37" s="68"/>
      <c r="J37" s="105"/>
      <c r="M37" s="28"/>
      <c r="N37" s="28"/>
      <c r="O37" s="28"/>
      <c r="P37" s="28"/>
      <c r="Q37" s="28"/>
      <c r="R37" s="28"/>
      <c r="X37" s="28"/>
      <c r="Y37" s="28"/>
      <c r="Z37" s="28"/>
      <c r="AA37" s="28"/>
      <c r="AB37" s="28"/>
      <c r="AC37" s="28"/>
      <c r="AD37" s="28"/>
      <c r="AE37" s="28"/>
      <c r="AF37" s="28"/>
    </row>
    <row r="38" spans="1:32" x14ac:dyDescent="0.2">
      <c r="A38" s="14" t="s">
        <v>10</v>
      </c>
      <c r="B38" s="20"/>
      <c r="C38" s="15" t="s">
        <v>62</v>
      </c>
      <c r="D38" s="15" t="s">
        <v>62</v>
      </c>
      <c r="E38" s="15" t="s">
        <v>62</v>
      </c>
      <c r="F38" s="15" t="s">
        <v>62</v>
      </c>
      <c r="G38" s="15" t="s">
        <v>62</v>
      </c>
      <c r="H38" s="68"/>
      <c r="I38" s="68"/>
      <c r="J38" s="105"/>
      <c r="M38" s="28"/>
      <c r="N38" s="28"/>
      <c r="O38" s="28"/>
      <c r="P38" s="28"/>
      <c r="Q38" s="28"/>
      <c r="R38" s="28"/>
      <c r="X38" s="28"/>
      <c r="Y38" s="28"/>
      <c r="Z38" s="28"/>
      <c r="AA38" s="28"/>
      <c r="AB38" s="28"/>
      <c r="AC38" s="28"/>
      <c r="AD38" s="28"/>
      <c r="AE38" s="28"/>
      <c r="AF38" s="28"/>
    </row>
    <row r="39" spans="1:32" x14ac:dyDescent="0.2">
      <c r="A39" s="14" t="s">
        <v>11</v>
      </c>
      <c r="B39" s="20"/>
      <c r="C39" s="15">
        <f>MAX(C17:C21)</f>
        <v>0</v>
      </c>
      <c r="D39" s="15">
        <f t="shared" ref="D39:I39" si="5">MAX(D17:D21)</f>
        <v>0</v>
      </c>
      <c r="E39" s="15">
        <f t="shared" si="5"/>
        <v>1</v>
      </c>
      <c r="F39" s="15">
        <f t="shared" si="5"/>
        <v>0</v>
      </c>
      <c r="G39" s="15">
        <f t="shared" si="5"/>
        <v>0</v>
      </c>
      <c r="H39" s="15">
        <f t="shared" si="5"/>
        <v>0</v>
      </c>
      <c r="I39" s="15">
        <f t="shared" si="5"/>
        <v>0</v>
      </c>
      <c r="J39" s="105"/>
      <c r="L39" s="38"/>
      <c r="M39" s="38"/>
      <c r="N39" s="38"/>
      <c r="O39" s="46"/>
      <c r="P39" s="46"/>
      <c r="Q39" s="46"/>
      <c r="R39" s="105"/>
      <c r="S39" s="46"/>
      <c r="T39" s="46"/>
      <c r="U39" s="46"/>
      <c r="V39" s="26"/>
      <c r="W39" s="46"/>
      <c r="X39" s="46"/>
      <c r="Y39" s="46"/>
      <c r="Z39" s="105"/>
      <c r="AA39" s="105"/>
      <c r="AB39" s="105"/>
      <c r="AC39" s="28"/>
      <c r="AD39" s="28"/>
      <c r="AE39" s="28"/>
      <c r="AF39" s="28"/>
    </row>
    <row r="40" spans="1:32" x14ac:dyDescent="0.2">
      <c r="A40" s="14" t="s">
        <v>12</v>
      </c>
      <c r="B40" s="20"/>
      <c r="C40" s="15" t="s">
        <v>62</v>
      </c>
      <c r="D40" s="15" t="s">
        <v>62</v>
      </c>
      <c r="E40" s="15" t="s">
        <v>62</v>
      </c>
      <c r="F40" s="15" t="s">
        <v>62</v>
      </c>
      <c r="G40" s="15" t="s">
        <v>62</v>
      </c>
      <c r="H40" s="68"/>
      <c r="I40" s="68"/>
      <c r="J40" s="105"/>
      <c r="L40" s="13"/>
      <c r="M40" s="13"/>
      <c r="O40" s="46"/>
      <c r="P40" s="46"/>
      <c r="Q40" s="46"/>
      <c r="R40" s="26"/>
      <c r="S40" s="46"/>
      <c r="T40" s="46"/>
      <c r="U40" s="46"/>
      <c r="V40" s="26"/>
      <c r="W40" s="46"/>
      <c r="X40" s="46"/>
      <c r="Y40" s="46"/>
      <c r="Z40" s="105"/>
      <c r="AA40" s="105"/>
      <c r="AB40" s="105"/>
      <c r="AC40" s="28"/>
      <c r="AD40" s="28"/>
      <c r="AE40" s="28"/>
      <c r="AF40" s="28"/>
    </row>
    <row r="41" spans="1:32" x14ac:dyDescent="0.2">
      <c r="A41" s="14" t="s">
        <v>13</v>
      </c>
      <c r="B41" s="20"/>
      <c r="C41" s="15" t="s">
        <v>62</v>
      </c>
      <c r="D41" s="15" t="s">
        <v>62</v>
      </c>
      <c r="E41" s="15" t="s">
        <v>62</v>
      </c>
      <c r="F41" s="15" t="s">
        <v>62</v>
      </c>
      <c r="G41" s="15" t="s">
        <v>62</v>
      </c>
      <c r="H41" s="68"/>
      <c r="I41" s="68"/>
      <c r="J41" s="105"/>
      <c r="L41" s="13"/>
      <c r="M41" s="13"/>
      <c r="O41" s="47"/>
      <c r="P41" s="47"/>
      <c r="Q41" s="47"/>
      <c r="R41" s="26"/>
      <c r="S41" s="47"/>
      <c r="T41" s="47"/>
      <c r="U41" s="47"/>
      <c r="V41" s="26"/>
      <c r="W41" s="47"/>
      <c r="X41" s="47"/>
      <c r="Y41" s="47"/>
      <c r="Z41" s="105"/>
      <c r="AA41" s="105"/>
      <c r="AB41" s="105"/>
      <c r="AC41" s="28"/>
      <c r="AD41" s="28"/>
      <c r="AE41" s="28"/>
      <c r="AF41" s="28"/>
    </row>
    <row r="42" spans="1:32" x14ac:dyDescent="0.2">
      <c r="L42" s="13"/>
      <c r="M42" s="13"/>
      <c r="O42" s="37"/>
      <c r="P42" s="37"/>
      <c r="Q42" s="37"/>
      <c r="R42" s="26"/>
      <c r="S42" s="37"/>
      <c r="T42" s="37"/>
      <c r="U42" s="37"/>
      <c r="V42" s="26"/>
      <c r="W42" s="37"/>
      <c r="X42" s="37"/>
      <c r="Y42" s="37"/>
      <c r="Z42" s="105"/>
      <c r="AA42" s="105"/>
      <c r="AB42" s="105"/>
      <c r="AC42" s="28"/>
      <c r="AD42" s="28"/>
      <c r="AE42" s="28"/>
      <c r="AF42" s="28"/>
    </row>
    <row r="43" spans="1:32" x14ac:dyDescent="0.2">
      <c r="A43" s="24"/>
      <c r="L43" s="13"/>
      <c r="M43" s="13"/>
      <c r="O43" s="37"/>
      <c r="P43" s="37"/>
      <c r="Q43" s="37"/>
      <c r="R43" s="26"/>
      <c r="S43" s="37"/>
      <c r="T43" s="37"/>
      <c r="U43" s="37"/>
      <c r="V43" s="26"/>
      <c r="W43" s="37"/>
      <c r="X43" s="37"/>
      <c r="Y43" s="37"/>
      <c r="Z43" s="105"/>
      <c r="AA43" s="105"/>
      <c r="AB43" s="105"/>
      <c r="AC43" s="28"/>
      <c r="AD43" s="28"/>
      <c r="AE43" s="28"/>
      <c r="AF43" s="28"/>
    </row>
    <row r="44" spans="1:32" x14ac:dyDescent="0.2">
      <c r="L44" s="13"/>
      <c r="M44" s="13"/>
      <c r="O44" s="37"/>
      <c r="P44" s="37"/>
      <c r="Q44" s="37"/>
      <c r="R44" s="26"/>
      <c r="S44" s="37"/>
      <c r="T44" s="37"/>
      <c r="U44" s="37"/>
      <c r="V44" s="26"/>
      <c r="W44" s="37"/>
      <c r="X44" s="37"/>
      <c r="Y44" s="37"/>
      <c r="Z44" s="105"/>
      <c r="AA44" s="105"/>
      <c r="AB44" s="105"/>
      <c r="AC44" s="28"/>
      <c r="AD44" s="28"/>
      <c r="AE44" s="28"/>
      <c r="AF44" s="28"/>
    </row>
    <row r="45" spans="1:32" x14ac:dyDescent="0.2">
      <c r="L45" s="13"/>
      <c r="M45" s="13"/>
      <c r="O45" s="37"/>
      <c r="P45" s="37"/>
      <c r="Q45" s="37"/>
      <c r="R45" s="26"/>
      <c r="S45" s="37"/>
      <c r="T45" s="37"/>
      <c r="U45" s="37"/>
      <c r="V45" s="26"/>
      <c r="W45" s="37"/>
      <c r="X45" s="37"/>
      <c r="Y45" s="37"/>
      <c r="Z45" s="105"/>
      <c r="AA45" s="105"/>
      <c r="AB45" s="105"/>
      <c r="AC45" s="28"/>
      <c r="AD45" s="28"/>
      <c r="AE45" s="28"/>
      <c r="AF45" s="28"/>
    </row>
    <row r="46" spans="1:32" x14ac:dyDescent="0.2">
      <c r="L46" s="13"/>
      <c r="M46" s="13"/>
      <c r="O46" s="37"/>
      <c r="P46" s="37"/>
      <c r="Q46" s="37"/>
      <c r="R46" s="26"/>
      <c r="S46" s="37"/>
      <c r="T46" s="37"/>
      <c r="U46" s="37"/>
      <c r="V46" s="26"/>
      <c r="W46" s="37"/>
      <c r="X46" s="37"/>
      <c r="Y46" s="37"/>
      <c r="Z46" s="105"/>
      <c r="AA46" s="105"/>
      <c r="AB46" s="105"/>
      <c r="AC46" s="28"/>
      <c r="AD46" s="28"/>
      <c r="AE46" s="28"/>
      <c r="AF46" s="28"/>
    </row>
    <row r="47" spans="1:32" x14ac:dyDescent="0.2">
      <c r="L47" s="13"/>
      <c r="M47" s="13"/>
      <c r="O47" s="37"/>
      <c r="P47" s="37"/>
      <c r="Q47" s="37"/>
      <c r="R47" s="26"/>
      <c r="S47" s="37"/>
      <c r="T47" s="37"/>
      <c r="U47" s="37"/>
      <c r="V47" s="26"/>
      <c r="W47" s="37"/>
      <c r="X47" s="37"/>
      <c r="Y47" s="37"/>
      <c r="Z47" s="105"/>
      <c r="AA47" s="105"/>
      <c r="AB47" s="105"/>
      <c r="AC47" s="28"/>
      <c r="AD47" s="28"/>
      <c r="AE47" s="28"/>
      <c r="AF47" s="28"/>
    </row>
    <row r="48" spans="1:32" x14ac:dyDescent="0.2">
      <c r="L48" s="37"/>
      <c r="M48" s="37"/>
      <c r="N48" s="37"/>
      <c r="O48" s="37"/>
      <c r="P48" s="37"/>
      <c r="Q48" s="37"/>
      <c r="R48" s="105"/>
      <c r="S48" s="37"/>
      <c r="T48" s="37"/>
      <c r="U48" s="37"/>
      <c r="V48" s="105"/>
      <c r="W48" s="37"/>
      <c r="X48" s="37"/>
      <c r="Y48" s="37"/>
      <c r="Z48" s="105"/>
      <c r="AA48" s="105"/>
      <c r="AB48" s="105"/>
      <c r="AC48" s="28"/>
      <c r="AD48" s="28"/>
      <c r="AE48" s="28"/>
      <c r="AF48" s="28"/>
    </row>
    <row r="49" spans="1:32" x14ac:dyDescent="0.2"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105"/>
      <c r="AB49" s="105"/>
      <c r="AC49" s="28"/>
      <c r="AD49" s="28"/>
      <c r="AE49" s="28"/>
      <c r="AF49" s="28"/>
    </row>
    <row r="50" spans="1:32" x14ac:dyDescent="0.2"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105"/>
      <c r="AB50" s="105"/>
      <c r="AC50" s="28"/>
      <c r="AD50" s="28"/>
      <c r="AE50" s="28"/>
      <c r="AF50" s="28"/>
    </row>
    <row r="51" spans="1:32" x14ac:dyDescent="0.2"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105"/>
      <c r="AB51" s="105"/>
      <c r="AC51" s="28"/>
      <c r="AD51" s="28"/>
      <c r="AE51" s="28"/>
      <c r="AF51" s="28"/>
    </row>
    <row r="52" spans="1:32" x14ac:dyDescent="0.2"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28"/>
      <c r="AB52" s="28"/>
      <c r="AC52" s="28"/>
      <c r="AD52" s="28"/>
      <c r="AE52" s="28"/>
      <c r="AF52" s="28"/>
    </row>
    <row r="53" spans="1:32" x14ac:dyDescent="0.2"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28"/>
      <c r="AB53" s="28"/>
      <c r="AC53" s="28"/>
      <c r="AD53" s="28"/>
      <c r="AE53" s="28"/>
      <c r="AF53" s="28"/>
    </row>
    <row r="54" spans="1:32" x14ac:dyDescent="0.2">
      <c r="A54" s="28"/>
      <c r="B54" s="28"/>
      <c r="C54" s="28"/>
      <c r="D54" s="28"/>
      <c r="E54" s="28"/>
      <c r="F54" s="28"/>
      <c r="G54" s="28"/>
      <c r="H54" s="28"/>
      <c r="I54" s="28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28"/>
      <c r="AB54" s="28"/>
      <c r="AC54" s="28"/>
      <c r="AD54" s="28"/>
      <c r="AE54" s="28"/>
      <c r="AF54" s="28"/>
    </row>
    <row r="55" spans="1:32" x14ac:dyDescent="0.2">
      <c r="A55" s="28"/>
      <c r="B55" s="28"/>
      <c r="C55" s="28"/>
      <c r="D55" s="28"/>
      <c r="E55" s="28"/>
      <c r="F55" s="28"/>
      <c r="G55" s="28"/>
      <c r="H55" s="28"/>
      <c r="I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</row>
    <row r="56" spans="1:32" x14ac:dyDescent="0.2">
      <c r="B56" s="28"/>
      <c r="C56" s="28"/>
      <c r="D56" s="28"/>
      <c r="E56" s="28"/>
      <c r="F56" s="28"/>
      <c r="G56" s="28"/>
      <c r="H56" s="28"/>
      <c r="I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</row>
    <row r="57" spans="1:32" s="34" customFormat="1" x14ac:dyDescent="0.2">
      <c r="A57" s="135" t="s">
        <v>54</v>
      </c>
      <c r="B57" s="135"/>
      <c r="C57" s="135"/>
      <c r="D57" s="135"/>
      <c r="E57" s="135"/>
      <c r="F57" s="135"/>
      <c r="G57" s="135"/>
      <c r="H57" s="106"/>
      <c r="I57" s="106"/>
      <c r="J57" s="106"/>
      <c r="K57" s="35"/>
    </row>
    <row r="58" spans="1:32" s="34" customFormat="1" x14ac:dyDescent="0.2">
      <c r="A58" s="136" t="s">
        <v>55</v>
      </c>
      <c r="B58" s="136"/>
      <c r="C58" s="136"/>
      <c r="D58" s="136"/>
      <c r="E58" s="136"/>
      <c r="F58" s="136"/>
      <c r="G58" s="136"/>
      <c r="H58" s="107"/>
      <c r="I58" s="107"/>
      <c r="J58" s="106"/>
      <c r="K58" s="35"/>
    </row>
    <row r="59" spans="1:32" x14ac:dyDescent="0.2">
      <c r="A59" s="28"/>
      <c r="B59" s="28"/>
      <c r="C59" s="28"/>
      <c r="D59" s="28"/>
      <c r="E59" s="28"/>
      <c r="F59" s="28"/>
      <c r="G59" s="28"/>
      <c r="H59" s="28"/>
      <c r="I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</row>
    <row r="60" spans="1:32" s="25" customFormat="1" x14ac:dyDescent="0.2">
      <c r="A60" s="137" t="s">
        <v>17</v>
      </c>
      <c r="B60" s="137"/>
      <c r="C60" s="137"/>
      <c r="D60" s="105"/>
      <c r="J60" s="105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</row>
    <row r="61" spans="1:32" s="25" customFormat="1" x14ac:dyDescent="0.2">
      <c r="A61" s="137" t="s">
        <v>115</v>
      </c>
      <c r="B61" s="137"/>
      <c r="C61" s="137"/>
      <c r="D61" s="137"/>
      <c r="E61" s="137"/>
      <c r="F61" s="137"/>
      <c r="G61" s="137"/>
      <c r="H61" s="108"/>
      <c r="I61" s="108"/>
      <c r="J61" s="105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</row>
    <row r="62" spans="1:32" s="25" customFormat="1" x14ac:dyDescent="0.2">
      <c r="A62" s="138" t="s">
        <v>116</v>
      </c>
      <c r="B62" s="138"/>
      <c r="C62" s="138"/>
      <c r="D62" s="138"/>
      <c r="E62" s="138"/>
      <c r="F62" s="138"/>
      <c r="G62" s="138"/>
      <c r="H62" s="109"/>
      <c r="I62" s="109"/>
      <c r="J62" s="105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</row>
    <row r="63" spans="1:32" s="25" customFormat="1" x14ac:dyDescent="0.2">
      <c r="J63" s="105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</row>
    <row r="64" spans="1:32" s="25" customFormat="1" x14ac:dyDescent="0.2">
      <c r="B64" s="131" t="s">
        <v>1</v>
      </c>
      <c r="C64" s="131"/>
      <c r="D64" s="131"/>
      <c r="E64" s="131" t="s">
        <v>2</v>
      </c>
      <c r="F64" s="131"/>
      <c r="G64" s="131"/>
      <c r="H64" s="105"/>
      <c r="I64" s="105"/>
      <c r="J64" s="105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</row>
    <row r="65" spans="2:32" s="25" customFormat="1" x14ac:dyDescent="0.2">
      <c r="B65" s="131"/>
      <c r="C65" s="131"/>
      <c r="D65" s="131"/>
      <c r="E65" s="131"/>
      <c r="F65" s="131"/>
      <c r="G65" s="131"/>
      <c r="H65" s="105"/>
      <c r="I65" s="105"/>
      <c r="J65" s="105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</row>
    <row r="66" spans="2:32" x14ac:dyDescent="0.2">
      <c r="B66" s="26"/>
      <c r="C66" s="26"/>
      <c r="D66" s="26"/>
      <c r="E66" s="26"/>
      <c r="F66" s="26"/>
      <c r="G66" s="26"/>
      <c r="H66" s="26"/>
      <c r="I66" s="26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</row>
    <row r="67" spans="2:32" x14ac:dyDescent="0.2">
      <c r="B67" s="26"/>
      <c r="C67" s="26"/>
      <c r="D67" s="26"/>
      <c r="E67" s="26"/>
      <c r="F67" s="26"/>
      <c r="G67" s="26"/>
      <c r="H67" s="26"/>
      <c r="I67" s="26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</row>
    <row r="68" spans="2:32" x14ac:dyDescent="0.2"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</row>
    <row r="69" spans="2:32" x14ac:dyDescent="0.2"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60:C60"/>
    <mergeCell ref="A8:B8"/>
    <mergeCell ref="C8:D8"/>
    <mergeCell ref="F8:G8"/>
    <mergeCell ref="A9:B9"/>
    <mergeCell ref="C9:D9"/>
    <mergeCell ref="F9:G9"/>
    <mergeCell ref="A10:G10"/>
    <mergeCell ref="A35:C35"/>
    <mergeCell ref="A36:C36"/>
    <mergeCell ref="A57:G57"/>
    <mergeCell ref="A58:G58"/>
    <mergeCell ref="A61:G61"/>
    <mergeCell ref="A62:G62"/>
    <mergeCell ref="B64:D64"/>
    <mergeCell ref="E64:G64"/>
    <mergeCell ref="B65:D65"/>
    <mergeCell ref="E65:G65"/>
  </mergeCells>
  <conditionalFormatting sqref="C21:I21">
    <cfRule type="expression" dxfId="391" priority="27">
      <formula>C21&lt;=$D$5</formula>
    </cfRule>
    <cfRule type="expression" dxfId="390" priority="28">
      <formula>AND(C21&gt;$D$5,C21&lt;=$D$6)</formula>
    </cfRule>
    <cfRule type="expression" dxfId="389" priority="29">
      <formula>AND(C21&gt;$D$6,C21&lt;=$D$4)</formula>
    </cfRule>
    <cfRule type="expression" dxfId="388" priority="30">
      <formula>C21&gt;$D$4</formula>
    </cfRule>
  </conditionalFormatting>
  <conditionalFormatting sqref="C20:I21">
    <cfRule type="expression" dxfId="387" priority="39">
      <formula>C20&lt;=$D$5</formula>
    </cfRule>
    <cfRule type="expression" dxfId="386" priority="40">
      <formula>AND(C20&gt;$D$5,C20&lt;=$D$6)</formula>
    </cfRule>
    <cfRule type="expression" dxfId="385" priority="41">
      <formula>AND(C20&gt;$D$6,C20&lt;=$D$4)</formula>
    </cfRule>
    <cfRule type="expression" dxfId="384" priority="42">
      <formula>C20&gt;$D$4</formula>
    </cfRule>
  </conditionalFormatting>
  <conditionalFormatting sqref="C20:I20">
    <cfRule type="expression" dxfId="383" priority="35">
      <formula>C20&lt;=$D$5</formula>
    </cfRule>
    <cfRule type="expression" dxfId="382" priority="36">
      <formula>AND(C20&gt;$D$5,C20&lt;=$D$6)</formula>
    </cfRule>
    <cfRule type="expression" dxfId="381" priority="37">
      <formula>AND(C20&gt;$D$6,C20&lt;=$D$4)</formula>
    </cfRule>
    <cfRule type="expression" dxfId="380" priority="38">
      <formula>C20&gt;$D$4</formula>
    </cfRule>
  </conditionalFormatting>
  <conditionalFormatting sqref="C20:I20">
    <cfRule type="expression" dxfId="379" priority="31">
      <formula>C20&lt;=$D$5</formula>
    </cfRule>
    <cfRule type="expression" dxfId="378" priority="32">
      <formula>AND(C20&gt;$D$5,C20&lt;=$D$6)</formula>
    </cfRule>
    <cfRule type="expression" dxfId="377" priority="33">
      <formula>AND(C20&gt;$D$6,C20&lt;=$D$4)</formula>
    </cfRule>
    <cfRule type="expression" dxfId="376" priority="34">
      <formula>C20&gt;$D$4</formula>
    </cfRule>
  </conditionalFormatting>
  <conditionalFormatting sqref="C21:I21">
    <cfRule type="expression" dxfId="375" priority="23">
      <formula>C21&lt;=$D$5</formula>
    </cfRule>
    <cfRule type="expression" dxfId="374" priority="24">
      <formula>AND(C21&gt;$D$5,C21&lt;=$D$6)</formula>
    </cfRule>
    <cfRule type="expression" dxfId="373" priority="25">
      <formula>AND(C21&gt;$D$6,C21&lt;=$D$4)</formula>
    </cfRule>
    <cfRule type="expression" dxfId="372" priority="26">
      <formula>C21&gt;$D$4</formula>
    </cfRule>
  </conditionalFormatting>
  <conditionalFormatting sqref="C17:D17">
    <cfRule type="expression" dxfId="371" priority="83">
      <formula>C17&lt;=$D$5</formula>
    </cfRule>
    <cfRule type="expression" dxfId="370" priority="84">
      <formula>AND(C17&gt;$D$5,C17&lt;=$D$6)</formula>
    </cfRule>
    <cfRule type="expression" dxfId="369" priority="85">
      <formula>AND(C17&gt;$D$6,C17&lt;=$D$4)</formula>
    </cfRule>
    <cfRule type="expression" dxfId="368" priority="86">
      <formula>C17&gt;$D$4</formula>
    </cfRule>
  </conditionalFormatting>
  <conditionalFormatting sqref="C17:D17">
    <cfRule type="expression" dxfId="367" priority="79">
      <formula>C17&lt;=$D$5</formula>
    </cfRule>
    <cfRule type="expression" dxfId="366" priority="80">
      <formula>AND(C17&gt;$D$5,C17&lt;=$D$6)</formula>
    </cfRule>
    <cfRule type="expression" dxfId="365" priority="81">
      <formula>AND(C17&gt;$D$6,C17&lt;=$D$4)</formula>
    </cfRule>
    <cfRule type="expression" dxfId="364" priority="82">
      <formula>C17&gt;$D$4</formula>
    </cfRule>
  </conditionalFormatting>
  <conditionalFormatting sqref="E17:I17">
    <cfRule type="expression" dxfId="363" priority="75">
      <formula>E17&lt;=$D$5</formula>
    </cfRule>
    <cfRule type="expression" dxfId="362" priority="76">
      <formula>AND(E17&gt;$D$5,E17&lt;=$D$6)</formula>
    </cfRule>
    <cfRule type="expression" dxfId="361" priority="77">
      <formula>AND(E17&gt;$D$6,E17&lt;=$D$4)</formula>
    </cfRule>
    <cfRule type="expression" dxfId="360" priority="78">
      <formula>E17&gt;$D$4</formula>
    </cfRule>
  </conditionalFormatting>
  <conditionalFormatting sqref="E17:I17">
    <cfRule type="expression" dxfId="359" priority="71">
      <formula>E17&lt;=$D$5</formula>
    </cfRule>
    <cfRule type="expression" dxfId="358" priority="72">
      <formula>AND(E17&gt;$D$5,E17&lt;=$D$6)</formula>
    </cfRule>
    <cfRule type="expression" dxfId="357" priority="73">
      <formula>AND(E17&gt;$D$6,E17&lt;=$D$4)</formula>
    </cfRule>
    <cfRule type="expression" dxfId="356" priority="74">
      <formula>E17&gt;$D$4</formula>
    </cfRule>
  </conditionalFormatting>
  <conditionalFormatting sqref="C18:I18">
    <cfRule type="expression" dxfId="355" priority="67">
      <formula>C18&lt;=$D$5</formula>
    </cfRule>
    <cfRule type="expression" dxfId="354" priority="68">
      <formula>AND(C18&gt;$D$5,C18&lt;=$D$6)</formula>
    </cfRule>
    <cfRule type="expression" dxfId="353" priority="69">
      <formula>AND(C18&gt;$D$6,C18&lt;=$D$4)</formula>
    </cfRule>
    <cfRule type="expression" dxfId="352" priority="70">
      <formula>C18&gt;$D$4</formula>
    </cfRule>
  </conditionalFormatting>
  <conditionalFormatting sqref="C18:I18">
    <cfRule type="expression" dxfId="351" priority="63">
      <formula>C18&lt;=$D$5</formula>
    </cfRule>
    <cfRule type="expression" dxfId="350" priority="64">
      <formula>AND(C18&gt;$D$5,C18&lt;=$D$6)</formula>
    </cfRule>
    <cfRule type="expression" dxfId="349" priority="65">
      <formula>AND(C18&gt;$D$6,C18&lt;=$D$4)</formula>
    </cfRule>
    <cfRule type="expression" dxfId="348" priority="66">
      <formula>C18&gt;$D$4</formula>
    </cfRule>
  </conditionalFormatting>
  <conditionalFormatting sqref="E19">
    <cfRule type="expression" dxfId="347" priority="59">
      <formula>E19&lt;=$D$5</formula>
    </cfRule>
    <cfRule type="expression" dxfId="346" priority="60">
      <formula>AND(E19&gt;$D$5,E19&lt;=$D$6)</formula>
    </cfRule>
    <cfRule type="expression" dxfId="345" priority="61">
      <formula>AND(E19&gt;$D$6,E19&lt;=$D$4)</formula>
    </cfRule>
    <cfRule type="expression" dxfId="344" priority="62">
      <formula>E19&gt;$D$4</formula>
    </cfRule>
  </conditionalFormatting>
  <conditionalFormatting sqref="E19">
    <cfRule type="expression" dxfId="343" priority="55">
      <formula>E19&lt;=$D$5</formula>
    </cfRule>
    <cfRule type="expression" dxfId="342" priority="56">
      <formula>AND(E19&gt;$D$5,E19&lt;=$D$6)</formula>
    </cfRule>
    <cfRule type="expression" dxfId="341" priority="57">
      <formula>AND(E19&gt;$D$6,E19&lt;=$D$4)</formula>
    </cfRule>
    <cfRule type="expression" dxfId="340" priority="58">
      <formula>E19&gt;$D$4</formula>
    </cfRule>
  </conditionalFormatting>
  <conditionalFormatting sqref="F19:I19 C19:D19">
    <cfRule type="expression" dxfId="339" priority="51">
      <formula>C19&lt;=$D$5</formula>
    </cfRule>
    <cfRule type="expression" dxfId="338" priority="52">
      <formula>AND(C19&gt;$D$5,C19&lt;=$D$6)</formula>
    </cfRule>
    <cfRule type="expression" dxfId="337" priority="53">
      <formula>AND(C19&gt;$D$6,C19&lt;=$D$4)</formula>
    </cfRule>
    <cfRule type="expression" dxfId="336" priority="54">
      <formula>C19&gt;$D$4</formula>
    </cfRule>
  </conditionalFormatting>
  <conditionalFormatting sqref="F19:I19 C19:D19">
    <cfRule type="expression" dxfId="335" priority="47">
      <formula>C19&lt;=$D$5</formula>
    </cfRule>
    <cfRule type="expression" dxfId="334" priority="48">
      <formula>AND(C19&gt;$D$5,C19&lt;=$D$6)</formula>
    </cfRule>
    <cfRule type="expression" dxfId="333" priority="49">
      <formula>AND(C19&gt;$D$6,C19&lt;=$D$4)</formula>
    </cfRule>
    <cfRule type="expression" dxfId="332" priority="50">
      <formula>C19&gt;$D$4</formula>
    </cfRule>
  </conditionalFormatting>
  <conditionalFormatting sqref="C20:I21">
    <cfRule type="expression" dxfId="331" priority="43">
      <formula>C20&lt;=$D$5</formula>
    </cfRule>
    <cfRule type="expression" dxfId="330" priority="44">
      <formula>AND(C20&gt;$D$5,C20&lt;=$D$6)</formula>
    </cfRule>
    <cfRule type="expression" dxfId="329" priority="45">
      <formula>AND(C20&gt;$D$6,C20&lt;=$D$4)</formula>
    </cfRule>
    <cfRule type="expression" dxfId="328" priority="46">
      <formula>C20&gt;$D$4</formula>
    </cfRule>
  </conditionalFormatting>
  <conditionalFormatting sqref="C23:I23">
    <cfRule type="expression" dxfId="327" priority="15">
      <formula>C23&lt;=$D$5</formula>
    </cfRule>
    <cfRule type="expression" dxfId="326" priority="16">
      <formula>AND(C23&gt;$D$5,C23&lt;=$D$6)</formula>
    </cfRule>
    <cfRule type="expression" dxfId="325" priority="17">
      <formula>AND(C23&gt;$D$6,C23&lt;=$D$4)</formula>
    </cfRule>
    <cfRule type="expression" dxfId="324" priority="18">
      <formula>C23&gt;$D$4</formula>
    </cfRule>
  </conditionalFormatting>
  <conditionalFormatting sqref="C23:I23">
    <cfRule type="expression" dxfId="323" priority="11">
      <formula>C23&lt;=$D$5</formula>
    </cfRule>
    <cfRule type="expression" dxfId="322" priority="12">
      <formula>AND(C23&gt;$D$5,C23&lt;=$D$6)</formula>
    </cfRule>
    <cfRule type="expression" dxfId="321" priority="13">
      <formula>AND(C23&gt;$D$6,C23&lt;=$D$4)</formula>
    </cfRule>
    <cfRule type="expression" dxfId="320" priority="14">
      <formula>C23&gt;$D$4</formula>
    </cfRule>
  </conditionalFormatting>
  <conditionalFormatting sqref="C22:I22">
    <cfRule type="cellIs" dxfId="319" priority="21" operator="greaterThanOrEqual">
      <formula>$D$6</formula>
    </cfRule>
    <cfRule type="cellIs" dxfId="318" priority="22" operator="lessThan">
      <formula>$D$6</formula>
    </cfRule>
  </conditionalFormatting>
  <conditionalFormatting sqref="C22:I22">
    <cfRule type="cellIs" dxfId="317" priority="19" operator="greaterThanOrEqual">
      <formula>$D$6</formula>
    </cfRule>
    <cfRule type="cellIs" dxfId="316" priority="20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116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9" operator="greaterThanOrEqual" id="{C673F237-6D95-4496-ABA4-E7D68EF64F2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lessThan" id="{CE9C34D2-D5E4-49ED-9320-A34F5EF490D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C24:I24</xm:sqref>
        </x14:conditionalFormatting>
        <x14:conditionalFormatting xmlns:xm="http://schemas.microsoft.com/office/excel/2006/main">
          <x14:cfRule type="cellIs" priority="7" operator="greaterThanOrEqual" id="{F63EA02F-5B5F-4346-9EB2-0EF7B913530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8A0280C4-3B0E-4890-8707-F1A892B80DE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C25:I25</xm:sqref>
        </x14:conditionalFormatting>
        <x14:conditionalFormatting xmlns:xm="http://schemas.microsoft.com/office/excel/2006/main">
          <x14:cfRule type="cellIs" priority="5" operator="greaterThanOrEqual" id="{3B7F3098-933B-41D9-A779-DD6339F14AC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9F757088-1B1E-4E8B-BF6E-7D5A8D13DCB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C26:I26</xm:sqref>
        </x14:conditionalFormatting>
        <x14:conditionalFormatting xmlns:xm="http://schemas.microsoft.com/office/excel/2006/main">
          <x14:cfRule type="cellIs" priority="3" operator="greaterThanOrEqual" id="{32A6F78B-91EC-4D01-98D5-BE38E57BEBF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2DD8187D-4BF2-449C-BDEE-EB83F67255E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C27:I27</xm:sqref>
        </x14:conditionalFormatting>
        <x14:conditionalFormatting xmlns:xm="http://schemas.microsoft.com/office/excel/2006/main">
          <x14:cfRule type="cellIs" priority="1" operator="greaterThanOrEqual" id="{CDA8466C-8696-4AE8-AA0F-B6196429E202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5D0DEA76-BD60-4040-8BCB-DD8871F191C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C28:I28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79"/>
  <sheetViews>
    <sheetView view="pageBreakPreview" zoomScale="90" zoomScaleNormal="100" zoomScaleSheetLayoutView="90" workbookViewId="0">
      <selection activeCell="F6" sqref="F6:G6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23" s="4" customFormat="1" ht="18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23" s="4" customFormat="1" ht="15.75" x14ac:dyDescent="0.2">
      <c r="A2" s="151" t="s">
        <v>56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23" s="4" customFormat="1" ht="15.75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23" s="4" customForma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23" s="4" customFormat="1" ht="25.5" x14ac:dyDescent="0.2">
      <c r="A5" s="139" t="s">
        <v>3</v>
      </c>
      <c r="B5" s="140"/>
      <c r="C5" s="162" t="s">
        <v>24</v>
      </c>
      <c r="D5" s="163"/>
      <c r="E5" s="110" t="s">
        <v>0</v>
      </c>
      <c r="F5" s="153" t="str">
        <f>[2]Cuong!F5</f>
        <v>01/04/19 - 30/06/19</v>
      </c>
      <c r="G5" s="153"/>
      <c r="H5" s="64"/>
      <c r="I5" s="64"/>
      <c r="J5" s="9"/>
      <c r="K5" s="3"/>
      <c r="L5" s="3"/>
      <c r="M5" s="3"/>
    </row>
    <row r="6" spans="1:23" s="4" customFormat="1" ht="25.5" x14ac:dyDescent="0.2">
      <c r="A6" s="145" t="s">
        <v>14</v>
      </c>
      <c r="B6" s="146"/>
      <c r="C6" s="160" t="s">
        <v>128</v>
      </c>
      <c r="D6" s="161"/>
      <c r="E6" s="110" t="s">
        <v>6</v>
      </c>
      <c r="F6" s="164" t="s">
        <v>129</v>
      </c>
      <c r="G6" s="157"/>
      <c r="H6" s="65"/>
      <c r="I6" s="65"/>
      <c r="J6" s="7"/>
      <c r="K6" s="3"/>
      <c r="L6" s="3"/>
      <c r="M6" s="3"/>
    </row>
    <row r="7" spans="1:23" s="4" customFormat="1" ht="25.5" x14ac:dyDescent="0.2">
      <c r="A7" s="139" t="s">
        <v>4</v>
      </c>
      <c r="B7" s="140"/>
      <c r="C7" s="162" t="s">
        <v>20</v>
      </c>
      <c r="D7" s="163"/>
      <c r="E7" s="110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23" s="4" customFormat="1" ht="38.25" x14ac:dyDescent="0.2">
      <c r="A8" s="149" t="s">
        <v>5</v>
      </c>
      <c r="B8" s="149"/>
      <c r="C8" s="162" t="s">
        <v>19</v>
      </c>
      <c r="D8" s="163"/>
      <c r="E8" s="110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23" s="4" customFormat="1" ht="25.5" x14ac:dyDescent="0.2">
      <c r="A9" s="139" t="s">
        <v>78</v>
      </c>
      <c r="B9" s="140"/>
      <c r="C9" s="154">
        <f>[2]Cuong!C9</f>
        <v>1</v>
      </c>
      <c r="D9" s="155"/>
      <c r="E9" s="110" t="s">
        <v>79</v>
      </c>
      <c r="F9" s="154">
        <f>[2]Cuong!F9</f>
        <v>3</v>
      </c>
      <c r="G9" s="155"/>
      <c r="H9" s="67"/>
      <c r="I9" s="67"/>
      <c r="J9" s="3"/>
      <c r="K9" s="3"/>
      <c r="L9" s="3"/>
    </row>
    <row r="10" spans="1:23" s="4" customFormat="1" x14ac:dyDescent="0.2">
      <c r="A10" s="142"/>
      <c r="B10" s="142"/>
      <c r="C10" s="142"/>
      <c r="D10" s="142"/>
      <c r="E10" s="142"/>
      <c r="F10" s="142"/>
      <c r="G10" s="142"/>
      <c r="H10" s="111"/>
      <c r="I10" s="111"/>
      <c r="J10" s="3"/>
      <c r="K10" s="3"/>
      <c r="L10" s="3"/>
      <c r="M10" s="3"/>
    </row>
    <row r="11" spans="1:23" s="3" customFormat="1" x14ac:dyDescent="0.2">
      <c r="A11" s="7"/>
      <c r="B11" s="111"/>
    </row>
    <row r="12" spans="1:23" ht="39" thickBot="1" x14ac:dyDescent="0.25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72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s="42" t="s">
        <v>21</v>
      </c>
      <c r="T12" s="29" t="s">
        <v>25</v>
      </c>
      <c r="U12" s="42" t="s">
        <v>22</v>
      </c>
      <c r="V12" s="41" t="s">
        <v>26</v>
      </c>
      <c r="W12" s="41" t="s">
        <v>27</v>
      </c>
    </row>
    <row r="13" spans="1:23" ht="13.5" thickBot="1" x14ac:dyDescent="0.25">
      <c r="A13" s="14">
        <v>3</v>
      </c>
      <c r="B13" s="114">
        <v>43522</v>
      </c>
      <c r="C13" s="115">
        <v>0</v>
      </c>
      <c r="D13" s="115">
        <v>0</v>
      </c>
      <c r="E13" s="115">
        <v>0</v>
      </c>
      <c r="F13" s="115">
        <v>0</v>
      </c>
      <c r="G13" s="115">
        <v>0</v>
      </c>
      <c r="H13" s="115">
        <v>0</v>
      </c>
      <c r="I13" s="115">
        <v>0</v>
      </c>
      <c r="J13" s="95"/>
      <c r="K13" s="17">
        <f t="shared" ref="K13:K38" si="0">$C$9</f>
        <v>1</v>
      </c>
      <c r="L13" s="17">
        <f t="shared" ref="L13:L38" si="1">$F$9</f>
        <v>3</v>
      </c>
      <c r="M13" s="18"/>
      <c r="N13" s="18"/>
      <c r="O13" s="18"/>
      <c r="P13" s="18"/>
      <c r="Q13" s="18"/>
      <c r="S13" s="18"/>
      <c r="T13" s="18"/>
      <c r="U13" s="18"/>
      <c r="V13" s="18"/>
      <c r="W13" s="18"/>
    </row>
    <row r="14" spans="1:23" ht="13.5" thickBot="1" x14ac:dyDescent="0.25">
      <c r="A14" s="14">
        <v>4</v>
      </c>
      <c r="B14" s="116">
        <v>43537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95"/>
      <c r="K14" s="17">
        <f t="shared" si="0"/>
        <v>1</v>
      </c>
      <c r="L14" s="17">
        <f t="shared" si="1"/>
        <v>3</v>
      </c>
      <c r="M14" s="18"/>
      <c r="N14" s="18"/>
      <c r="O14" s="18"/>
      <c r="P14" s="18"/>
      <c r="Q14" s="18"/>
      <c r="S14" s="18"/>
      <c r="T14" s="18"/>
      <c r="U14" s="18"/>
      <c r="V14" s="18"/>
      <c r="W14" s="18"/>
    </row>
    <row r="15" spans="1:23" ht="13.5" thickBot="1" x14ac:dyDescent="0.25">
      <c r="A15" s="14" t="s">
        <v>71</v>
      </c>
      <c r="B15" s="116">
        <v>43537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95"/>
      <c r="K15" s="17">
        <f t="shared" si="0"/>
        <v>1</v>
      </c>
      <c r="L15" s="17">
        <f t="shared" si="1"/>
        <v>3</v>
      </c>
      <c r="M15" s="18"/>
      <c r="N15" s="18"/>
      <c r="O15" s="18"/>
      <c r="P15" s="18"/>
      <c r="Q15" s="18"/>
      <c r="S15" s="18"/>
      <c r="T15" s="18"/>
      <c r="U15" s="18"/>
      <c r="V15" s="18"/>
      <c r="W15" s="18"/>
    </row>
    <row r="16" spans="1:23" s="80" customFormat="1" ht="13.5" thickBot="1" x14ac:dyDescent="0.25">
      <c r="A16" s="14">
        <v>6</v>
      </c>
      <c r="B16" s="116">
        <v>43538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</v>
      </c>
      <c r="J16" s="95"/>
      <c r="K16" s="17">
        <f t="shared" si="0"/>
        <v>1</v>
      </c>
      <c r="L16" s="17">
        <f t="shared" si="1"/>
        <v>3</v>
      </c>
      <c r="M16" s="78"/>
      <c r="N16" s="78"/>
      <c r="O16" s="78"/>
      <c r="P16" s="78"/>
      <c r="Q16" s="78"/>
      <c r="S16" s="78"/>
      <c r="T16" s="78"/>
      <c r="U16" s="78"/>
      <c r="V16" s="78"/>
      <c r="W16" s="78"/>
    </row>
    <row r="17" spans="1:23" ht="13.5" thickBot="1" x14ac:dyDescent="0.25">
      <c r="A17" s="14">
        <v>7</v>
      </c>
      <c r="B17" s="116">
        <v>43538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K17" s="17">
        <f t="shared" si="0"/>
        <v>1</v>
      </c>
      <c r="L17" s="17">
        <f t="shared" si="1"/>
        <v>3</v>
      </c>
      <c r="M17" s="18"/>
      <c r="N17" s="18"/>
      <c r="O17" s="18"/>
      <c r="P17" s="18"/>
      <c r="Q17" s="18"/>
      <c r="S17" s="18"/>
      <c r="T17" s="18"/>
      <c r="U17" s="18"/>
      <c r="V17" s="18"/>
      <c r="W17" s="18"/>
    </row>
    <row r="18" spans="1:23" x14ac:dyDescent="0.2">
      <c r="A18" s="14"/>
      <c r="B18" s="118">
        <v>43610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113"/>
      <c r="K18" s="17">
        <f t="shared" si="0"/>
        <v>1</v>
      </c>
      <c r="L18" s="17">
        <f t="shared" si="1"/>
        <v>3</v>
      </c>
      <c r="M18" s="18"/>
      <c r="N18" s="18"/>
      <c r="O18" s="18"/>
      <c r="P18" s="18"/>
      <c r="Q18" s="18"/>
      <c r="S18" s="18"/>
      <c r="T18" s="18"/>
      <c r="U18" s="18"/>
      <c r="V18" s="18"/>
      <c r="W18" s="18"/>
    </row>
    <row r="19" spans="1:23" x14ac:dyDescent="0.2">
      <c r="A19" s="14"/>
      <c r="B19" s="118">
        <v>43610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16"/>
      <c r="K19" s="17">
        <f t="shared" si="0"/>
        <v>1</v>
      </c>
      <c r="L19" s="17">
        <f t="shared" si="1"/>
        <v>3</v>
      </c>
      <c r="M19" s="18"/>
      <c r="N19" s="18"/>
      <c r="O19" s="18"/>
      <c r="P19" s="18"/>
      <c r="Q19" s="18"/>
      <c r="S19" s="18"/>
      <c r="T19" s="18"/>
      <c r="U19" s="18"/>
      <c r="V19" s="18"/>
      <c r="W19" s="18"/>
    </row>
    <row r="20" spans="1:23" x14ac:dyDescent="0.2">
      <c r="A20" s="14"/>
      <c r="B20" s="118">
        <v>43633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16"/>
      <c r="K20" s="17">
        <f t="shared" si="0"/>
        <v>1</v>
      </c>
      <c r="L20" s="17">
        <f t="shared" si="1"/>
        <v>3</v>
      </c>
      <c r="M20" s="18"/>
      <c r="N20" s="18"/>
      <c r="O20" s="18"/>
      <c r="P20" s="18"/>
      <c r="Q20" s="18"/>
      <c r="S20" s="18"/>
      <c r="T20" s="18"/>
      <c r="U20" s="18"/>
      <c r="V20" s="18"/>
      <c r="W20" s="18"/>
    </row>
    <row r="21" spans="1:23" x14ac:dyDescent="0.2">
      <c r="A21" s="14"/>
      <c r="B21" s="118">
        <v>43704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16"/>
      <c r="K21" s="17">
        <f t="shared" si="0"/>
        <v>1</v>
      </c>
      <c r="L21" s="17">
        <f t="shared" si="1"/>
        <v>3</v>
      </c>
      <c r="M21" s="18"/>
      <c r="N21" s="18"/>
      <c r="O21" s="18"/>
      <c r="P21" s="18"/>
      <c r="Q21" s="18"/>
      <c r="S21" s="18"/>
      <c r="T21" s="18"/>
      <c r="U21" s="18"/>
      <c r="V21" s="18"/>
      <c r="W21" s="18"/>
    </row>
    <row r="22" spans="1:23" x14ac:dyDescent="0.2">
      <c r="A22" s="14"/>
      <c r="B22" s="118">
        <v>43727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6"/>
      <c r="K22" s="17">
        <f t="shared" si="0"/>
        <v>1</v>
      </c>
      <c r="L22" s="17">
        <f t="shared" si="1"/>
        <v>3</v>
      </c>
      <c r="M22" s="18"/>
      <c r="N22" s="18"/>
      <c r="O22" s="18"/>
      <c r="P22" s="18"/>
      <c r="Q22" s="18"/>
      <c r="S22" s="18"/>
      <c r="T22" s="18"/>
      <c r="U22" s="18"/>
      <c r="V22" s="18"/>
      <c r="W22" s="18"/>
    </row>
    <row r="23" spans="1:23" x14ac:dyDescent="0.2">
      <c r="A23" s="14"/>
      <c r="B23" s="118">
        <v>43727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6"/>
      <c r="K23" s="17">
        <f t="shared" si="0"/>
        <v>1</v>
      </c>
      <c r="L23" s="17">
        <f t="shared" si="1"/>
        <v>3</v>
      </c>
      <c r="M23" s="18"/>
      <c r="N23" s="18"/>
      <c r="O23" s="18"/>
      <c r="P23" s="18"/>
      <c r="Q23" s="18"/>
      <c r="S23" s="18"/>
      <c r="T23" s="18"/>
      <c r="U23" s="18"/>
      <c r="V23" s="18"/>
      <c r="W23" s="18"/>
    </row>
    <row r="24" spans="1:23" x14ac:dyDescent="0.2">
      <c r="A24" s="14"/>
      <c r="B24" s="118">
        <v>43728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6"/>
      <c r="K24" s="17">
        <f t="shared" si="0"/>
        <v>1</v>
      </c>
      <c r="L24" s="17">
        <f t="shared" si="1"/>
        <v>3</v>
      </c>
      <c r="M24" s="18"/>
      <c r="N24" s="18"/>
      <c r="O24" s="18"/>
      <c r="P24" s="18"/>
      <c r="Q24" s="18"/>
      <c r="S24" s="18"/>
      <c r="T24" s="18"/>
      <c r="U24" s="18"/>
      <c r="V24" s="18"/>
      <c r="W24" s="18"/>
    </row>
    <row r="25" spans="1:23" x14ac:dyDescent="0.2">
      <c r="A25" s="14"/>
      <c r="B25" s="118">
        <v>43728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6"/>
      <c r="K25" s="17">
        <f t="shared" si="0"/>
        <v>1</v>
      </c>
      <c r="L25" s="17">
        <f t="shared" si="1"/>
        <v>3</v>
      </c>
      <c r="M25" s="18"/>
      <c r="N25" s="18"/>
      <c r="O25" s="18"/>
      <c r="P25" s="18"/>
      <c r="Q25" s="18"/>
      <c r="S25" s="18"/>
      <c r="T25" s="18"/>
      <c r="U25" s="18"/>
      <c r="V25" s="18"/>
      <c r="W25" s="18"/>
    </row>
    <row r="26" spans="1:23" x14ac:dyDescent="0.2">
      <c r="A26" s="14"/>
      <c r="B26" s="118">
        <v>43730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6"/>
      <c r="K26" s="17">
        <f t="shared" si="0"/>
        <v>1</v>
      </c>
      <c r="L26" s="17">
        <f t="shared" si="1"/>
        <v>3</v>
      </c>
      <c r="M26" s="18"/>
      <c r="N26" s="18"/>
      <c r="O26" s="18"/>
      <c r="P26" s="18"/>
      <c r="Q26" s="18"/>
      <c r="S26" s="18"/>
      <c r="T26" s="18"/>
      <c r="U26" s="18"/>
      <c r="V26" s="18"/>
      <c r="W26" s="18"/>
    </row>
    <row r="27" spans="1:23" x14ac:dyDescent="0.2">
      <c r="A27" s="14"/>
      <c r="B27" s="118">
        <v>43731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6"/>
      <c r="K27" s="17">
        <f t="shared" si="0"/>
        <v>1</v>
      </c>
      <c r="L27" s="17">
        <f t="shared" si="1"/>
        <v>3</v>
      </c>
      <c r="M27" s="18"/>
      <c r="N27" s="18"/>
      <c r="O27" s="18"/>
      <c r="P27" s="18"/>
      <c r="Q27" s="18"/>
      <c r="S27" s="18"/>
      <c r="T27" s="18"/>
      <c r="U27" s="18"/>
      <c r="V27" s="18"/>
      <c r="W27" s="18"/>
    </row>
    <row r="28" spans="1:23" x14ac:dyDescent="0.2">
      <c r="A28" s="14"/>
      <c r="B28" s="118">
        <v>43732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6"/>
      <c r="K28" s="17">
        <f t="shared" si="0"/>
        <v>1</v>
      </c>
      <c r="L28" s="17">
        <f t="shared" si="1"/>
        <v>3</v>
      </c>
      <c r="M28" s="18"/>
      <c r="N28" s="18"/>
      <c r="O28" s="18"/>
      <c r="P28" s="18"/>
      <c r="Q28" s="18"/>
      <c r="S28" s="18"/>
      <c r="T28" s="18"/>
      <c r="U28" s="18"/>
      <c r="V28" s="18"/>
      <c r="W28" s="18"/>
    </row>
    <row r="29" spans="1:23" x14ac:dyDescent="0.2">
      <c r="A29" s="14"/>
      <c r="B29" s="118">
        <v>43732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6"/>
      <c r="K29" s="17">
        <f t="shared" si="0"/>
        <v>1</v>
      </c>
      <c r="L29" s="17">
        <f t="shared" si="1"/>
        <v>3</v>
      </c>
      <c r="M29" s="18"/>
      <c r="N29" s="18"/>
      <c r="O29" s="18"/>
      <c r="P29" s="18"/>
      <c r="Q29" s="18"/>
      <c r="S29" s="18"/>
      <c r="T29" s="18"/>
      <c r="U29" s="18"/>
      <c r="V29" s="18"/>
      <c r="W29" s="18"/>
    </row>
    <row r="30" spans="1:23" x14ac:dyDescent="0.2">
      <c r="A30" s="14"/>
      <c r="B30" s="118">
        <v>43733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6"/>
      <c r="K30" s="17">
        <f t="shared" si="0"/>
        <v>1</v>
      </c>
      <c r="L30" s="17">
        <f t="shared" si="1"/>
        <v>3</v>
      </c>
      <c r="M30" s="18"/>
      <c r="N30" s="18"/>
      <c r="O30" s="18"/>
      <c r="P30" s="18"/>
      <c r="Q30" s="18"/>
      <c r="S30" s="18"/>
      <c r="T30" s="18"/>
      <c r="U30" s="18"/>
      <c r="V30" s="18"/>
      <c r="W30" s="18"/>
    </row>
    <row r="31" spans="1:23" x14ac:dyDescent="0.2">
      <c r="A31" s="14"/>
      <c r="B31" s="118">
        <v>43733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6"/>
      <c r="K31" s="17">
        <f t="shared" si="0"/>
        <v>1</v>
      </c>
      <c r="L31" s="17">
        <f t="shared" si="1"/>
        <v>3</v>
      </c>
      <c r="M31" s="18"/>
      <c r="N31" s="18"/>
      <c r="O31" s="18"/>
      <c r="P31" s="18"/>
      <c r="Q31" s="18"/>
      <c r="S31" s="18"/>
      <c r="T31" s="18"/>
      <c r="U31" s="18"/>
      <c r="V31" s="18"/>
      <c r="W31" s="18"/>
    </row>
    <row r="32" spans="1:23" x14ac:dyDescent="0.2">
      <c r="A32" s="14"/>
      <c r="B32" s="118">
        <v>43735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6"/>
      <c r="K32" s="17">
        <f t="shared" si="0"/>
        <v>1</v>
      </c>
      <c r="L32" s="17">
        <f t="shared" si="1"/>
        <v>3</v>
      </c>
      <c r="M32" s="18"/>
      <c r="N32" s="18"/>
      <c r="O32" s="18"/>
      <c r="P32" s="18"/>
      <c r="Q32" s="18"/>
      <c r="S32" s="18"/>
      <c r="T32" s="18"/>
      <c r="U32" s="18"/>
      <c r="V32" s="18"/>
      <c r="W32" s="18"/>
    </row>
    <row r="33" spans="1:32" x14ac:dyDescent="0.2">
      <c r="A33" s="14"/>
      <c r="B33" s="118">
        <v>43737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6"/>
      <c r="K33" s="17">
        <f t="shared" si="0"/>
        <v>1</v>
      </c>
      <c r="L33" s="17">
        <f t="shared" si="1"/>
        <v>3</v>
      </c>
      <c r="M33" s="18"/>
      <c r="N33" s="18"/>
      <c r="O33" s="18"/>
      <c r="P33" s="18"/>
      <c r="Q33" s="18"/>
      <c r="S33" s="18"/>
      <c r="T33" s="18"/>
      <c r="U33" s="18"/>
      <c r="V33" s="18"/>
      <c r="W33" s="18"/>
    </row>
    <row r="34" spans="1:32" x14ac:dyDescent="0.2">
      <c r="A34" s="14"/>
      <c r="B34" s="118">
        <v>43737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6"/>
      <c r="K34" s="17">
        <f t="shared" si="0"/>
        <v>1</v>
      </c>
      <c r="L34" s="17">
        <f t="shared" si="1"/>
        <v>3</v>
      </c>
      <c r="M34" s="18"/>
      <c r="N34" s="18"/>
      <c r="O34" s="18"/>
      <c r="P34" s="18"/>
      <c r="Q34" s="18"/>
      <c r="S34" s="18"/>
      <c r="T34" s="18"/>
      <c r="U34" s="18"/>
      <c r="V34" s="18"/>
      <c r="W34" s="18"/>
    </row>
    <row r="35" spans="1:32" x14ac:dyDescent="0.2">
      <c r="A35" s="14"/>
      <c r="B35" s="118">
        <v>43746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6"/>
      <c r="K35" s="17">
        <f t="shared" si="0"/>
        <v>1</v>
      </c>
      <c r="L35" s="17">
        <f t="shared" si="1"/>
        <v>3</v>
      </c>
      <c r="M35" s="18"/>
      <c r="N35" s="18"/>
      <c r="O35" s="18"/>
      <c r="P35" s="18"/>
      <c r="Q35" s="18"/>
      <c r="S35" s="18"/>
      <c r="T35" s="18"/>
      <c r="U35" s="18"/>
      <c r="V35" s="18"/>
      <c r="W35" s="18"/>
    </row>
    <row r="36" spans="1:32" x14ac:dyDescent="0.2">
      <c r="A36" s="14"/>
      <c r="B36" s="118">
        <v>43746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6"/>
      <c r="K36" s="17">
        <f t="shared" si="0"/>
        <v>1</v>
      </c>
      <c r="L36" s="17">
        <f t="shared" si="1"/>
        <v>3</v>
      </c>
      <c r="M36" s="18"/>
      <c r="N36" s="18"/>
      <c r="O36" s="18"/>
      <c r="P36" s="18"/>
      <c r="Q36" s="18"/>
      <c r="S36" s="18"/>
      <c r="T36" s="18"/>
      <c r="U36" s="18"/>
      <c r="V36" s="18"/>
      <c r="W36" s="18"/>
    </row>
    <row r="37" spans="1:32" x14ac:dyDescent="0.2">
      <c r="A37" s="14"/>
      <c r="B37" s="118">
        <v>43747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6"/>
      <c r="K37" s="17">
        <f t="shared" si="0"/>
        <v>1</v>
      </c>
      <c r="L37" s="17">
        <f t="shared" si="1"/>
        <v>3</v>
      </c>
      <c r="M37" s="18"/>
      <c r="N37" s="18"/>
      <c r="O37" s="18"/>
      <c r="P37" s="18"/>
      <c r="Q37" s="18"/>
      <c r="S37" s="18"/>
      <c r="T37" s="18"/>
      <c r="U37" s="18"/>
      <c r="V37" s="18"/>
      <c r="W37" s="18"/>
    </row>
    <row r="38" spans="1:32" x14ac:dyDescent="0.2">
      <c r="A38" s="14"/>
      <c r="B38" s="118">
        <v>43798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6"/>
      <c r="K38" s="17">
        <f t="shared" si="0"/>
        <v>1</v>
      </c>
      <c r="L38" s="17">
        <f t="shared" si="1"/>
        <v>3</v>
      </c>
      <c r="M38" s="18"/>
      <c r="N38" s="18"/>
      <c r="O38" s="18"/>
      <c r="P38" s="18"/>
      <c r="Q38" s="18"/>
      <c r="S38" s="18"/>
      <c r="T38" s="18"/>
      <c r="U38" s="18"/>
      <c r="V38" s="18"/>
      <c r="W38" s="18"/>
    </row>
    <row r="39" spans="1:32" x14ac:dyDescent="0.2">
      <c r="A39" s="14" t="s">
        <v>9</v>
      </c>
      <c r="B39" s="19"/>
      <c r="C39" s="15" t="e">
        <f>IF(M39=0, "&lt; 1", M39)</f>
        <v>#DIV/0!</v>
      </c>
      <c r="D39" s="15" t="e">
        <f>IF(N39=0, "&lt; 1", N39)</f>
        <v>#DIV/0!</v>
      </c>
      <c r="E39" s="15" t="e">
        <f t="shared" ref="D39:G40" si="2">IF(O39=0, "&lt; 1", O39)</f>
        <v>#DIV/0!</v>
      </c>
      <c r="F39" s="15" t="e">
        <f t="shared" si="2"/>
        <v>#DIV/0!</v>
      </c>
      <c r="G39" s="15" t="e">
        <f t="shared" si="2"/>
        <v>#DIV/0!</v>
      </c>
      <c r="H39" s="68"/>
      <c r="I39" s="68"/>
      <c r="J39" s="105"/>
      <c r="M39" s="14" t="e">
        <f>ROUNDUP(AVERAGE(M13:M38), 0)</f>
        <v>#DIV/0!</v>
      </c>
      <c r="N39" s="14" t="e">
        <f>ROUNDUP(AVERAGE(N13:N38), 0)</f>
        <v>#DIV/0!</v>
      </c>
      <c r="O39" s="14" t="e">
        <f>ROUNDUP(AVERAGE(O13:O38), 0)</f>
        <v>#DIV/0!</v>
      </c>
      <c r="P39" s="14" t="e">
        <f>ROUNDUP(AVERAGE(P13:P38), 0)</f>
        <v>#DIV/0!</v>
      </c>
      <c r="Q39" s="14" t="e">
        <f>ROUNDUP(AVERAGE(Q13:Q38), 0)</f>
        <v>#DIV/0!</v>
      </c>
      <c r="S39" s="18"/>
      <c r="T39" s="18"/>
      <c r="U39" s="18"/>
      <c r="V39" s="18"/>
      <c r="W39" s="18"/>
    </row>
    <row r="40" spans="1:32" x14ac:dyDescent="0.2">
      <c r="A40" s="14" t="s">
        <v>10</v>
      </c>
      <c r="B40" s="20"/>
      <c r="C40" s="15" t="str">
        <f>IF(M40=0, "&lt; 1", M40)</f>
        <v>&lt; 1</v>
      </c>
      <c r="D40" s="15" t="str">
        <f t="shared" si="2"/>
        <v>&lt; 1</v>
      </c>
      <c r="E40" s="15" t="str">
        <f t="shared" si="2"/>
        <v>&lt; 1</v>
      </c>
      <c r="F40" s="15" t="str">
        <f t="shared" si="2"/>
        <v>&lt; 1</v>
      </c>
      <c r="G40" s="15" t="str">
        <f t="shared" si="2"/>
        <v>&lt; 1</v>
      </c>
      <c r="H40" s="68"/>
      <c r="I40" s="68"/>
      <c r="J40" s="105"/>
      <c r="M40" s="14">
        <f>MIN(M13:M38)</f>
        <v>0</v>
      </c>
      <c r="N40" s="14">
        <f>MIN(N13:N38)</f>
        <v>0</v>
      </c>
      <c r="O40" s="14">
        <f>MIN(O13:O38)</f>
        <v>0</v>
      </c>
      <c r="P40" s="14">
        <f>MIN(P13:P38)</f>
        <v>0</v>
      </c>
      <c r="Q40" s="14">
        <f>MIN(Q13:Q38)</f>
        <v>0</v>
      </c>
      <c r="S40" s="18"/>
      <c r="T40" s="18"/>
      <c r="U40" s="18"/>
      <c r="V40" s="18"/>
      <c r="W40" s="18"/>
    </row>
    <row r="41" spans="1:32" x14ac:dyDescent="0.2">
      <c r="A41" s="14" t="s">
        <v>11</v>
      </c>
      <c r="B41" s="20"/>
      <c r="C41" s="15">
        <f t="shared" ref="C41:I41" si="3">MAX(C13:C38)</f>
        <v>0</v>
      </c>
      <c r="D41" s="15">
        <f t="shared" si="3"/>
        <v>0</v>
      </c>
      <c r="E41" s="15">
        <f t="shared" si="3"/>
        <v>0</v>
      </c>
      <c r="F41" s="15">
        <f t="shared" si="3"/>
        <v>0</v>
      </c>
      <c r="G41" s="15">
        <f t="shared" si="3"/>
        <v>0</v>
      </c>
      <c r="H41" s="15">
        <f t="shared" si="3"/>
        <v>0</v>
      </c>
      <c r="I41" s="15">
        <f t="shared" si="3"/>
        <v>0</v>
      </c>
      <c r="J41" s="105"/>
      <c r="M41" s="14">
        <f>MAX(M13:M38)</f>
        <v>0</v>
      </c>
      <c r="N41" s="14">
        <f>MAX(N13:N38)</f>
        <v>0</v>
      </c>
      <c r="O41" s="14">
        <f>MAX(O13:O38)</f>
        <v>0</v>
      </c>
      <c r="P41" s="14">
        <f>MAX(P13:P38)</f>
        <v>0</v>
      </c>
      <c r="Q41" s="14">
        <f>MAX(Q13:Q38)</f>
        <v>0</v>
      </c>
      <c r="S41" s="18"/>
      <c r="T41" s="18"/>
      <c r="U41" s="18"/>
      <c r="V41" s="18"/>
      <c r="W41" s="18"/>
    </row>
    <row r="42" spans="1:32" x14ac:dyDescent="0.2">
      <c r="A42" s="14" t="s">
        <v>12</v>
      </c>
      <c r="B42" s="20"/>
      <c r="C42" s="21" t="e">
        <f>M42</f>
        <v>#DIV/0!</v>
      </c>
      <c r="D42" s="21" t="e">
        <f t="shared" ref="D42:G43" si="4">N42</f>
        <v>#DIV/0!</v>
      </c>
      <c r="E42" s="21" t="e">
        <f t="shared" si="4"/>
        <v>#DIV/0!</v>
      </c>
      <c r="F42" s="21" t="e">
        <f t="shared" si="4"/>
        <v>#DIV/0!</v>
      </c>
      <c r="G42" s="21" t="e">
        <f t="shared" si="4"/>
        <v>#DIV/0!</v>
      </c>
      <c r="H42" s="69"/>
      <c r="I42" s="69"/>
      <c r="J42" s="22"/>
      <c r="M42" s="21" t="e">
        <f>STDEV(M13:M38)</f>
        <v>#DIV/0!</v>
      </c>
      <c r="N42" s="21" t="e">
        <f>STDEV(N13:N38)</f>
        <v>#DIV/0!</v>
      </c>
      <c r="O42" s="21" t="e">
        <f>STDEV(O13:O38)</f>
        <v>#DIV/0!</v>
      </c>
      <c r="P42" s="21" t="e">
        <f>STDEV(P13:P38)</f>
        <v>#DIV/0!</v>
      </c>
      <c r="Q42" s="21" t="e">
        <f>STDEV(Q13:Q38)</f>
        <v>#DIV/0!</v>
      </c>
      <c r="S42" s="14" t="e">
        <f>ROUNDUP(AVERAGE(S13:S41), 0)</f>
        <v>#DIV/0!</v>
      </c>
      <c r="T42" s="14" t="e">
        <f>ROUNDUP(AVERAGE(T13:T41), 0)</f>
        <v>#DIV/0!</v>
      </c>
      <c r="U42" s="14" t="e">
        <f>ROUNDUP(AVERAGE(U13:U41), 0)</f>
        <v>#DIV/0!</v>
      </c>
      <c r="V42" s="14" t="e">
        <f>ROUNDUP(AVERAGE(V13:V41), 0)</f>
        <v>#DIV/0!</v>
      </c>
      <c r="W42" s="14" t="e">
        <f>ROUNDUP(AVERAGE(W13:W41), 0)</f>
        <v>#DIV/0!</v>
      </c>
    </row>
    <row r="43" spans="1:32" x14ac:dyDescent="0.2">
      <c r="A43" s="14" t="s">
        <v>13</v>
      </c>
      <c r="B43" s="20"/>
      <c r="C43" s="21" t="e">
        <f>M43</f>
        <v>#DIV/0!</v>
      </c>
      <c r="D43" s="21" t="e">
        <f t="shared" si="4"/>
        <v>#DIV/0!</v>
      </c>
      <c r="E43" s="21" t="e">
        <f t="shared" si="4"/>
        <v>#DIV/0!</v>
      </c>
      <c r="F43" s="21" t="e">
        <f t="shared" si="4"/>
        <v>#DIV/0!</v>
      </c>
      <c r="G43" s="21" t="e">
        <f t="shared" si="4"/>
        <v>#DIV/0!</v>
      </c>
      <c r="H43" s="69"/>
      <c r="I43" s="69"/>
      <c r="J43" s="22"/>
      <c r="M43" s="21" t="e">
        <f>IF(M39=0, "NA", M42*100/M39)</f>
        <v>#DIV/0!</v>
      </c>
      <c r="N43" s="21" t="e">
        <f>IF(N39=0, "NA", N42*100/N39)</f>
        <v>#DIV/0!</v>
      </c>
      <c r="O43" s="21" t="e">
        <f>IF(O39=0, "NA", O42*100/O39)</f>
        <v>#DIV/0!</v>
      </c>
      <c r="P43" s="21" t="e">
        <f>IF(P39=0, "NA", P42*100/P39)</f>
        <v>#DIV/0!</v>
      </c>
      <c r="Q43" s="21" t="e">
        <f>IF(Q39=0, "NA", Q42*100/Q39)</f>
        <v>#DIV/0!</v>
      </c>
      <c r="S43" s="14">
        <f>MIN(S13:S41)</f>
        <v>0</v>
      </c>
      <c r="T43" s="14">
        <f>MIN(T13:T41)</f>
        <v>0</v>
      </c>
      <c r="U43" s="14">
        <f>MIN(U13:U41)</f>
        <v>0</v>
      </c>
      <c r="V43" s="14">
        <f>MIN(V13:V41)</f>
        <v>0</v>
      </c>
      <c r="W43" s="14">
        <f>MIN(W13:W41)</f>
        <v>0</v>
      </c>
    </row>
    <row r="44" spans="1:32" x14ac:dyDescent="0.2">
      <c r="N44" s="23"/>
      <c r="S44" s="14">
        <f>MAX(S13:S41)</f>
        <v>0</v>
      </c>
      <c r="T44" s="14">
        <f>MAX(T13:T41)</f>
        <v>0</v>
      </c>
      <c r="U44" s="14">
        <f>MAX(U13:U41)</f>
        <v>0</v>
      </c>
      <c r="V44" s="14">
        <f>MAX(V13:V41)</f>
        <v>0</v>
      </c>
      <c r="W44" s="14">
        <f>MAX(W13:W41)</f>
        <v>0</v>
      </c>
    </row>
    <row r="45" spans="1:32" s="34" customFormat="1" x14ac:dyDescent="0.2">
      <c r="A45" s="132" t="s">
        <v>28</v>
      </c>
      <c r="B45" s="132"/>
      <c r="C45" s="132"/>
      <c r="E45" s="40"/>
      <c r="F45" s="106"/>
      <c r="G45" s="106"/>
      <c r="H45" s="106"/>
      <c r="I45" s="106"/>
      <c r="J45" s="106"/>
      <c r="K45" s="35"/>
      <c r="L45" s="35"/>
      <c r="S45" s="21" t="e">
        <f>STDEV(S13:S41)</f>
        <v>#DIV/0!</v>
      </c>
      <c r="T45" s="21" t="e">
        <f>STDEV(T13:T41)</f>
        <v>#DIV/0!</v>
      </c>
      <c r="U45" s="21" t="e">
        <f>STDEV(U13:U41)</f>
        <v>#DIV/0!</v>
      </c>
      <c r="V45" s="21" t="e">
        <f>STDEV(V13:V41)</f>
        <v>#DIV/0!</v>
      </c>
      <c r="W45" s="21" t="e">
        <f>STDEV(W13:W41)</f>
        <v>#DIV/0!</v>
      </c>
    </row>
    <row r="46" spans="1:32" s="34" customFormat="1" x14ac:dyDescent="0.2">
      <c r="A46" s="133" t="s">
        <v>29</v>
      </c>
      <c r="B46" s="134"/>
      <c r="C46" s="134"/>
      <c r="E46" s="40"/>
      <c r="F46" s="106"/>
      <c r="G46" s="106"/>
      <c r="H46" s="106"/>
      <c r="I46" s="106"/>
      <c r="J46" s="106"/>
      <c r="K46" s="39"/>
      <c r="L46" s="39"/>
      <c r="S46" s="21" t="e">
        <f>IF(S42=0, "NA", S45*100/S42)</f>
        <v>#DIV/0!</v>
      </c>
      <c r="T46" s="21" t="e">
        <f>IF(T42=0, "NA", T45*100/T42)</f>
        <v>#DIV/0!</v>
      </c>
      <c r="U46" s="21" t="e">
        <f>IF(U42=0, "NA", U45*100/U42)</f>
        <v>#DIV/0!</v>
      </c>
      <c r="V46" s="21" t="e">
        <f>IF(V42=0, "NA", V45*100/V42)</f>
        <v>#DIV/0!</v>
      </c>
      <c r="W46" s="21" t="e">
        <f>IF(W42=0, "NA", W45*100/W42)</f>
        <v>#DIV/0!</v>
      </c>
    </row>
    <row r="47" spans="1:32" x14ac:dyDescent="0.2">
      <c r="A47" s="14" t="s">
        <v>9</v>
      </c>
      <c r="B47" s="20"/>
      <c r="C47" s="15" t="s">
        <v>62</v>
      </c>
      <c r="D47" s="15" t="s">
        <v>62</v>
      </c>
      <c r="E47" s="15" t="s">
        <v>62</v>
      </c>
      <c r="F47" s="15" t="s">
        <v>62</v>
      </c>
      <c r="G47" s="15" t="s">
        <v>62</v>
      </c>
      <c r="H47" s="68"/>
      <c r="I47" s="68"/>
      <c r="J47" s="105"/>
      <c r="M47" s="28"/>
      <c r="N47" s="28"/>
      <c r="O47" s="28"/>
      <c r="P47" s="28"/>
      <c r="Q47" s="28"/>
      <c r="R47" s="28"/>
      <c r="X47" s="28"/>
      <c r="Y47" s="28"/>
      <c r="Z47" s="28"/>
      <c r="AA47" s="28"/>
      <c r="AB47" s="28"/>
      <c r="AC47" s="28"/>
      <c r="AD47" s="28"/>
      <c r="AE47" s="28"/>
      <c r="AF47" s="28"/>
    </row>
    <row r="48" spans="1:32" x14ac:dyDescent="0.2">
      <c r="A48" s="14" t="s">
        <v>10</v>
      </c>
      <c r="B48" s="20"/>
      <c r="C48" s="15" t="s">
        <v>62</v>
      </c>
      <c r="D48" s="15" t="s">
        <v>62</v>
      </c>
      <c r="E48" s="15" t="s">
        <v>62</v>
      </c>
      <c r="F48" s="15" t="s">
        <v>62</v>
      </c>
      <c r="G48" s="15" t="s">
        <v>62</v>
      </c>
      <c r="H48" s="68"/>
      <c r="I48" s="68"/>
      <c r="J48" s="105"/>
      <c r="M48" s="28"/>
      <c r="N48" s="28"/>
      <c r="O48" s="28"/>
      <c r="P48" s="28"/>
      <c r="Q48" s="28"/>
      <c r="R48" s="28"/>
      <c r="X48" s="28"/>
      <c r="Y48" s="28"/>
      <c r="Z48" s="28"/>
      <c r="AA48" s="28"/>
      <c r="AB48" s="28"/>
      <c r="AC48" s="28"/>
      <c r="AD48" s="28"/>
      <c r="AE48" s="28"/>
      <c r="AF48" s="28"/>
    </row>
    <row r="49" spans="1:32" x14ac:dyDescent="0.2">
      <c r="A49" s="14" t="s">
        <v>11</v>
      </c>
      <c r="B49" s="20"/>
      <c r="C49" s="15" t="s">
        <v>62</v>
      </c>
      <c r="D49" s="15" t="s">
        <v>62</v>
      </c>
      <c r="E49" s="15" t="s">
        <v>62</v>
      </c>
      <c r="F49" s="15" t="s">
        <v>62</v>
      </c>
      <c r="G49" s="15" t="s">
        <v>62</v>
      </c>
      <c r="H49" s="68"/>
      <c r="I49" s="68"/>
      <c r="J49" s="105"/>
      <c r="L49" s="38"/>
      <c r="M49" s="38"/>
      <c r="N49" s="38"/>
      <c r="O49" s="46"/>
      <c r="P49" s="46"/>
      <c r="Q49" s="46"/>
      <c r="R49" s="105"/>
      <c r="S49" s="46"/>
      <c r="T49" s="46"/>
      <c r="U49" s="46"/>
      <c r="V49" s="26"/>
      <c r="W49" s="46"/>
      <c r="X49" s="46"/>
      <c r="Y49" s="46"/>
      <c r="Z49" s="105"/>
      <c r="AA49" s="105"/>
      <c r="AB49" s="105"/>
      <c r="AC49" s="28"/>
      <c r="AD49" s="28"/>
      <c r="AE49" s="28"/>
      <c r="AF49" s="28"/>
    </row>
    <row r="50" spans="1:32" x14ac:dyDescent="0.2">
      <c r="A50" s="14" t="s">
        <v>12</v>
      </c>
      <c r="B50" s="20"/>
      <c r="C50" s="15" t="s">
        <v>62</v>
      </c>
      <c r="D50" s="15" t="s">
        <v>62</v>
      </c>
      <c r="E50" s="15" t="s">
        <v>62</v>
      </c>
      <c r="F50" s="15" t="s">
        <v>62</v>
      </c>
      <c r="G50" s="15" t="s">
        <v>62</v>
      </c>
      <c r="H50" s="68"/>
      <c r="I50" s="68"/>
      <c r="J50" s="105"/>
      <c r="L50" s="13"/>
      <c r="M50" s="13"/>
      <c r="O50" s="46"/>
      <c r="P50" s="46"/>
      <c r="Q50" s="46"/>
      <c r="R50" s="26"/>
      <c r="S50" s="46"/>
      <c r="T50" s="46"/>
      <c r="U50" s="46"/>
      <c r="V50" s="26"/>
      <c r="W50" s="46"/>
      <c r="X50" s="46"/>
      <c r="Y50" s="46"/>
      <c r="Z50" s="105"/>
      <c r="AA50" s="105"/>
      <c r="AB50" s="105"/>
      <c r="AC50" s="28"/>
      <c r="AD50" s="28"/>
      <c r="AE50" s="28"/>
      <c r="AF50" s="28"/>
    </row>
    <row r="51" spans="1:32" x14ac:dyDescent="0.2">
      <c r="A51" s="14" t="s">
        <v>13</v>
      </c>
      <c r="B51" s="20"/>
      <c r="C51" s="15" t="s">
        <v>62</v>
      </c>
      <c r="D51" s="15" t="s">
        <v>62</v>
      </c>
      <c r="E51" s="15" t="s">
        <v>62</v>
      </c>
      <c r="F51" s="15" t="s">
        <v>62</v>
      </c>
      <c r="G51" s="15" t="s">
        <v>62</v>
      </c>
      <c r="H51" s="68"/>
      <c r="I51" s="68"/>
      <c r="J51" s="105"/>
      <c r="L51" s="13"/>
      <c r="M51" s="13"/>
      <c r="O51" s="47"/>
      <c r="P51" s="47"/>
      <c r="Q51" s="47"/>
      <c r="R51" s="26"/>
      <c r="S51" s="47"/>
      <c r="T51" s="47"/>
      <c r="U51" s="47"/>
      <c r="V51" s="26"/>
      <c r="W51" s="47"/>
      <c r="X51" s="47"/>
      <c r="Y51" s="47"/>
      <c r="Z51" s="105"/>
      <c r="AA51" s="105"/>
      <c r="AB51" s="105"/>
      <c r="AC51" s="28"/>
      <c r="AD51" s="28"/>
      <c r="AE51" s="28"/>
      <c r="AF51" s="28"/>
    </row>
    <row r="52" spans="1:32" x14ac:dyDescent="0.2">
      <c r="L52" s="13"/>
      <c r="M52" s="13"/>
      <c r="O52" s="37"/>
      <c r="P52" s="37"/>
      <c r="Q52" s="37"/>
      <c r="R52" s="26"/>
      <c r="S52" s="37"/>
      <c r="T52" s="37"/>
      <c r="U52" s="37"/>
      <c r="V52" s="26"/>
      <c r="W52" s="37"/>
      <c r="X52" s="37"/>
      <c r="Y52" s="37"/>
      <c r="Z52" s="105"/>
      <c r="AA52" s="105"/>
      <c r="AB52" s="105"/>
      <c r="AC52" s="28"/>
      <c r="AD52" s="28"/>
      <c r="AE52" s="28"/>
      <c r="AF52" s="28"/>
    </row>
    <row r="53" spans="1:32" x14ac:dyDescent="0.2">
      <c r="A53" s="24"/>
      <c r="L53" s="13"/>
      <c r="M53" s="13"/>
      <c r="O53" s="37"/>
      <c r="P53" s="37"/>
      <c r="Q53" s="37"/>
      <c r="R53" s="26"/>
      <c r="S53" s="37"/>
      <c r="T53" s="37"/>
      <c r="U53" s="37"/>
      <c r="V53" s="26"/>
      <c r="W53" s="37"/>
      <c r="X53" s="37"/>
      <c r="Y53" s="37"/>
      <c r="Z53" s="105"/>
      <c r="AA53" s="105"/>
      <c r="AB53" s="105"/>
      <c r="AC53" s="28"/>
      <c r="AD53" s="28"/>
      <c r="AE53" s="28"/>
      <c r="AF53" s="28"/>
    </row>
    <row r="54" spans="1:32" x14ac:dyDescent="0.2">
      <c r="L54" s="13"/>
      <c r="M54" s="13"/>
      <c r="O54" s="37"/>
      <c r="P54" s="37"/>
      <c r="Q54" s="37"/>
      <c r="R54" s="26"/>
      <c r="S54" s="37"/>
      <c r="T54" s="37"/>
      <c r="U54" s="37"/>
      <c r="V54" s="26"/>
      <c r="W54" s="37"/>
      <c r="X54" s="37"/>
      <c r="Y54" s="37"/>
      <c r="Z54" s="105"/>
      <c r="AA54" s="105"/>
      <c r="AB54" s="105"/>
      <c r="AC54" s="28"/>
      <c r="AD54" s="28"/>
      <c r="AE54" s="28"/>
      <c r="AF54" s="28"/>
    </row>
    <row r="55" spans="1:32" x14ac:dyDescent="0.2">
      <c r="L55" s="13"/>
      <c r="M55" s="13"/>
      <c r="O55" s="37"/>
      <c r="P55" s="37"/>
      <c r="Q55" s="37"/>
      <c r="R55" s="26"/>
      <c r="S55" s="37"/>
      <c r="T55" s="37"/>
      <c r="U55" s="37"/>
      <c r="V55" s="26"/>
      <c r="W55" s="37"/>
      <c r="X55" s="37"/>
      <c r="Y55" s="37"/>
      <c r="Z55" s="105"/>
      <c r="AA55" s="105"/>
      <c r="AB55" s="105"/>
      <c r="AC55" s="28"/>
      <c r="AD55" s="28"/>
      <c r="AE55" s="28"/>
      <c r="AF55" s="28"/>
    </row>
    <row r="56" spans="1:32" x14ac:dyDescent="0.2">
      <c r="L56" s="13"/>
      <c r="M56" s="13"/>
      <c r="O56" s="37"/>
      <c r="P56" s="37"/>
      <c r="Q56" s="37"/>
      <c r="R56" s="26"/>
      <c r="S56" s="37"/>
      <c r="T56" s="37"/>
      <c r="U56" s="37"/>
      <c r="V56" s="26"/>
      <c r="W56" s="37"/>
      <c r="X56" s="37"/>
      <c r="Y56" s="37"/>
      <c r="Z56" s="105"/>
      <c r="AA56" s="105"/>
      <c r="AB56" s="105"/>
      <c r="AC56" s="28"/>
      <c r="AD56" s="28"/>
      <c r="AE56" s="28"/>
      <c r="AF56" s="28"/>
    </row>
    <row r="57" spans="1:32" x14ac:dyDescent="0.2">
      <c r="L57" s="13"/>
      <c r="M57" s="13"/>
      <c r="O57" s="37"/>
      <c r="P57" s="37"/>
      <c r="Q57" s="37"/>
      <c r="R57" s="26"/>
      <c r="S57" s="37"/>
      <c r="T57" s="37"/>
      <c r="U57" s="37"/>
      <c r="V57" s="26"/>
      <c r="W57" s="37"/>
      <c r="X57" s="37"/>
      <c r="Y57" s="37"/>
      <c r="Z57" s="105"/>
      <c r="AA57" s="105"/>
      <c r="AB57" s="105"/>
      <c r="AC57" s="28"/>
      <c r="AD57" s="28"/>
      <c r="AE57" s="28"/>
      <c r="AF57" s="28"/>
    </row>
    <row r="58" spans="1:32" x14ac:dyDescent="0.2">
      <c r="L58" s="37"/>
      <c r="M58" s="37"/>
      <c r="N58" s="37"/>
      <c r="O58" s="37"/>
      <c r="P58" s="37"/>
      <c r="Q58" s="37"/>
      <c r="R58" s="105"/>
      <c r="S58" s="37"/>
      <c r="T58" s="37"/>
      <c r="U58" s="37"/>
      <c r="V58" s="105"/>
      <c r="W58" s="37"/>
      <c r="X58" s="37"/>
      <c r="Y58" s="37"/>
      <c r="Z58" s="105"/>
      <c r="AA58" s="105"/>
      <c r="AB58" s="105"/>
      <c r="AC58" s="28"/>
      <c r="AD58" s="28"/>
      <c r="AE58" s="28"/>
      <c r="AF58" s="28"/>
    </row>
    <row r="59" spans="1:32" x14ac:dyDescent="0.2"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105"/>
      <c r="AB59" s="105"/>
      <c r="AC59" s="28"/>
      <c r="AD59" s="28"/>
      <c r="AE59" s="28"/>
      <c r="AF59" s="28"/>
    </row>
    <row r="60" spans="1:32" x14ac:dyDescent="0.2"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105"/>
      <c r="AB60" s="105"/>
      <c r="AC60" s="28"/>
      <c r="AD60" s="28"/>
      <c r="AE60" s="28"/>
      <c r="AF60" s="28"/>
    </row>
    <row r="61" spans="1:32" x14ac:dyDescent="0.2"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105"/>
      <c r="AB61" s="105"/>
      <c r="AC61" s="28"/>
      <c r="AD61" s="28"/>
      <c r="AE61" s="28"/>
      <c r="AF61" s="28"/>
    </row>
    <row r="62" spans="1:32" x14ac:dyDescent="0.2"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28"/>
      <c r="AB62" s="28"/>
      <c r="AC62" s="28"/>
      <c r="AD62" s="28"/>
      <c r="AE62" s="28"/>
      <c r="AF62" s="28"/>
    </row>
    <row r="63" spans="1:32" x14ac:dyDescent="0.2"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28"/>
      <c r="AB63" s="28"/>
      <c r="AC63" s="28"/>
      <c r="AD63" s="28"/>
      <c r="AE63" s="28"/>
      <c r="AF63" s="28"/>
    </row>
    <row r="64" spans="1:32" x14ac:dyDescent="0.2">
      <c r="A64" s="28"/>
      <c r="B64" s="28"/>
      <c r="C64" s="28"/>
      <c r="D64" s="28"/>
      <c r="E64" s="28"/>
      <c r="F64" s="28"/>
      <c r="G64" s="28"/>
      <c r="H64" s="28"/>
      <c r="I64" s="28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28"/>
      <c r="AB64" s="28"/>
      <c r="AC64" s="28"/>
      <c r="AD64" s="28"/>
      <c r="AE64" s="28"/>
      <c r="AF64" s="28"/>
    </row>
    <row r="65" spans="1:32" x14ac:dyDescent="0.2">
      <c r="A65" s="28"/>
      <c r="B65" s="28"/>
      <c r="C65" s="28"/>
      <c r="D65" s="28"/>
      <c r="E65" s="28"/>
      <c r="F65" s="28"/>
      <c r="G65" s="28"/>
      <c r="H65" s="28"/>
      <c r="I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</row>
    <row r="66" spans="1:32" x14ac:dyDescent="0.2">
      <c r="B66" s="28"/>
      <c r="C66" s="28"/>
      <c r="D66" s="28"/>
      <c r="E66" s="28"/>
      <c r="F66" s="28"/>
      <c r="G66" s="28"/>
      <c r="H66" s="28"/>
      <c r="I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</row>
    <row r="67" spans="1:32" s="34" customFormat="1" x14ac:dyDescent="0.2">
      <c r="A67" s="135" t="s">
        <v>54</v>
      </c>
      <c r="B67" s="135"/>
      <c r="C67" s="135"/>
      <c r="D67" s="135"/>
      <c r="E67" s="135"/>
      <c r="F67" s="135"/>
      <c r="G67" s="135"/>
      <c r="H67" s="106"/>
      <c r="I67" s="106"/>
      <c r="J67" s="106"/>
      <c r="K67" s="35"/>
    </row>
    <row r="68" spans="1:32" s="34" customFormat="1" x14ac:dyDescent="0.2">
      <c r="A68" s="136" t="s">
        <v>55</v>
      </c>
      <c r="B68" s="136"/>
      <c r="C68" s="136"/>
      <c r="D68" s="136"/>
      <c r="E68" s="136"/>
      <c r="F68" s="136"/>
      <c r="G68" s="136"/>
      <c r="H68" s="107"/>
      <c r="I68" s="107"/>
      <c r="J68" s="106"/>
      <c r="K68" s="35"/>
    </row>
    <row r="69" spans="1:32" x14ac:dyDescent="0.2">
      <c r="A69" s="28"/>
      <c r="B69" s="28"/>
      <c r="C69" s="28"/>
      <c r="D69" s="28"/>
      <c r="E69" s="28"/>
      <c r="F69" s="28"/>
      <c r="G69" s="28"/>
      <c r="H69" s="28"/>
      <c r="I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</row>
    <row r="70" spans="1:32" s="25" customFormat="1" x14ac:dyDescent="0.2">
      <c r="A70" s="137" t="s">
        <v>17</v>
      </c>
      <c r="B70" s="137"/>
      <c r="C70" s="137"/>
      <c r="D70" s="105"/>
      <c r="J70" s="105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</row>
    <row r="71" spans="1:32" s="25" customFormat="1" x14ac:dyDescent="0.2">
      <c r="A71" s="137" t="s">
        <v>130</v>
      </c>
      <c r="B71" s="137"/>
      <c r="C71" s="137"/>
      <c r="D71" s="137"/>
      <c r="E71" s="137"/>
      <c r="F71" s="137"/>
      <c r="G71" s="137"/>
      <c r="H71" s="108"/>
      <c r="I71" s="108"/>
      <c r="J71" s="105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</row>
    <row r="72" spans="1:32" s="25" customFormat="1" x14ac:dyDescent="0.2">
      <c r="A72" s="138" t="s">
        <v>131</v>
      </c>
      <c r="B72" s="138"/>
      <c r="C72" s="138"/>
      <c r="D72" s="138"/>
      <c r="E72" s="138"/>
      <c r="F72" s="138"/>
      <c r="G72" s="138"/>
      <c r="H72" s="109"/>
      <c r="I72" s="109"/>
      <c r="J72" s="105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</row>
    <row r="73" spans="1:32" s="25" customFormat="1" x14ac:dyDescent="0.2">
      <c r="J73" s="105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</row>
    <row r="74" spans="1:32" s="25" customFormat="1" x14ac:dyDescent="0.2">
      <c r="B74" s="131" t="s">
        <v>1</v>
      </c>
      <c r="C74" s="131"/>
      <c r="D74" s="131"/>
      <c r="E74" s="131" t="s">
        <v>2</v>
      </c>
      <c r="F74" s="131"/>
      <c r="G74" s="131"/>
      <c r="H74" s="105"/>
      <c r="I74" s="105"/>
      <c r="J74" s="105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</row>
    <row r="75" spans="1:32" s="25" customFormat="1" x14ac:dyDescent="0.2">
      <c r="B75" s="131"/>
      <c r="C75" s="131"/>
      <c r="D75" s="131"/>
      <c r="E75" s="131"/>
      <c r="F75" s="131"/>
      <c r="G75" s="131"/>
      <c r="H75" s="105"/>
      <c r="I75" s="105"/>
      <c r="J75" s="105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</row>
    <row r="76" spans="1:32" x14ac:dyDescent="0.2">
      <c r="B76" s="26"/>
      <c r="C76" s="26"/>
      <c r="D76" s="26"/>
      <c r="E76" s="26"/>
      <c r="F76" s="26"/>
      <c r="G76" s="26"/>
      <c r="H76" s="26"/>
      <c r="I76" s="26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</row>
    <row r="77" spans="1:32" x14ac:dyDescent="0.2">
      <c r="B77" s="26"/>
      <c r="C77" s="26"/>
      <c r="D77" s="26"/>
      <c r="E77" s="26"/>
      <c r="F77" s="26"/>
      <c r="G77" s="26"/>
      <c r="H77" s="26"/>
      <c r="I77" s="26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</row>
    <row r="78" spans="1:32" x14ac:dyDescent="0.2"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</row>
    <row r="79" spans="1:32" x14ac:dyDescent="0.2"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B75:D75"/>
    <mergeCell ref="E75:G75"/>
    <mergeCell ref="A10:G10"/>
    <mergeCell ref="A45:C45"/>
    <mergeCell ref="A46:C46"/>
    <mergeCell ref="A67:G67"/>
    <mergeCell ref="A68:G68"/>
    <mergeCell ref="A70:C70"/>
    <mergeCell ref="A71:G71"/>
    <mergeCell ref="A72:G72"/>
    <mergeCell ref="B74:D74"/>
    <mergeCell ref="E74:G74"/>
  </mergeCells>
  <conditionalFormatting sqref="C18:I19">
    <cfRule type="expression" dxfId="305" priority="53">
      <formula>C18&lt;=$D$5</formula>
    </cfRule>
    <cfRule type="expression" dxfId="304" priority="54">
      <formula>AND(C18&gt;$D$5,C18&lt;=$D$6)</formula>
    </cfRule>
    <cfRule type="expression" dxfId="303" priority="55">
      <formula>AND(C18&gt;$D$6,C18&lt;=$D$4)</formula>
    </cfRule>
    <cfRule type="expression" dxfId="302" priority="56">
      <formula>C18&gt;$D$4</formula>
    </cfRule>
  </conditionalFormatting>
  <conditionalFormatting sqref="C18:I19">
    <cfRule type="expression" dxfId="301" priority="49">
      <formula>C18&lt;=$D$5</formula>
    </cfRule>
    <cfRule type="expression" dxfId="300" priority="50">
      <formula>AND(C18&gt;$D$5,C18&lt;=$D$6)</formula>
    </cfRule>
    <cfRule type="expression" dxfId="299" priority="51">
      <formula>AND(C18&gt;$D$6,C18&lt;=$D$4)</formula>
    </cfRule>
    <cfRule type="expression" dxfId="298" priority="52">
      <formula>C18&gt;$D$4</formula>
    </cfRule>
  </conditionalFormatting>
  <conditionalFormatting sqref="C20:I20">
    <cfRule type="expression" dxfId="297" priority="37">
      <formula>C20&lt;=$D$5</formula>
    </cfRule>
    <cfRule type="expression" dxfId="296" priority="38">
      <formula>AND(C20&gt;$D$5,C20&lt;=$D$6)</formula>
    </cfRule>
    <cfRule type="expression" dxfId="295" priority="39">
      <formula>AND(C20&gt;$D$6,C20&lt;=$D$4)</formula>
    </cfRule>
    <cfRule type="expression" dxfId="294" priority="40">
      <formula>C20&gt;$D$4</formula>
    </cfRule>
  </conditionalFormatting>
  <conditionalFormatting sqref="C20:I20">
    <cfRule type="expression" dxfId="293" priority="45">
      <formula>C20&lt;=$D$5</formula>
    </cfRule>
    <cfRule type="expression" dxfId="292" priority="46">
      <formula>AND(C20&gt;$D$5,C20&lt;=$D$6)</formula>
    </cfRule>
    <cfRule type="expression" dxfId="291" priority="47">
      <formula>AND(C20&gt;$D$6,C20&lt;=$D$4)</formula>
    </cfRule>
    <cfRule type="expression" dxfId="290" priority="48">
      <formula>C20&gt;$D$4</formula>
    </cfRule>
  </conditionalFormatting>
  <conditionalFormatting sqref="C20:I20">
    <cfRule type="expression" dxfId="289" priority="41">
      <formula>C20&lt;=$D$5</formula>
    </cfRule>
    <cfRule type="expression" dxfId="288" priority="42">
      <formula>AND(C20&gt;$D$5,C20&lt;=$D$6)</formula>
    </cfRule>
    <cfRule type="expression" dxfId="287" priority="43">
      <formula>AND(C20&gt;$D$6,C20&lt;=$D$4)</formula>
    </cfRule>
    <cfRule type="expression" dxfId="286" priority="44">
      <formula>C20&gt;$D$4</formula>
    </cfRule>
  </conditionalFormatting>
  <conditionalFormatting sqref="C20:I20">
    <cfRule type="expression" dxfId="285" priority="33">
      <formula>C20&lt;=$D$5</formula>
    </cfRule>
    <cfRule type="expression" dxfId="284" priority="34">
      <formula>AND(C20&gt;$D$5,C20&lt;=$D$6)</formula>
    </cfRule>
    <cfRule type="expression" dxfId="283" priority="35">
      <formula>AND(C20&gt;$D$6,C20&lt;=$D$4)</formula>
    </cfRule>
    <cfRule type="expression" dxfId="282" priority="36">
      <formula>C20&gt;$D$4</formula>
    </cfRule>
  </conditionalFormatting>
  <conditionalFormatting sqref="C21:I21">
    <cfRule type="expression" dxfId="281" priority="25">
      <formula>C21&lt;=$D$5</formula>
    </cfRule>
    <cfRule type="expression" dxfId="280" priority="26">
      <formula>AND(C21&gt;$D$5,C21&lt;=$D$6)</formula>
    </cfRule>
    <cfRule type="expression" dxfId="279" priority="27">
      <formula>AND(C21&gt;$D$6,C21&lt;=$D$4)</formula>
    </cfRule>
    <cfRule type="expression" dxfId="278" priority="28">
      <formula>C21&gt;$D$4</formula>
    </cfRule>
  </conditionalFormatting>
  <conditionalFormatting sqref="C21:I21">
    <cfRule type="expression" dxfId="277" priority="29">
      <formula>C21&lt;=$D$5</formula>
    </cfRule>
    <cfRule type="expression" dxfId="276" priority="30">
      <formula>AND(C21&gt;$D$5,C21&lt;=$D$6)</formula>
    </cfRule>
    <cfRule type="expression" dxfId="275" priority="31">
      <formula>AND(C21&gt;$D$6,C21&lt;=$D$4)</formula>
    </cfRule>
    <cfRule type="expression" dxfId="274" priority="32">
      <formula>C21&gt;$D$4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121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3" operator="greaterThanOrEqual" id="{338FB2F8-759C-43B8-957A-562C5180A2F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4" operator="lessThan" id="{A5804EE9-D34F-46B3-A9DB-DE19A58420D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C22:I22</xm:sqref>
        </x14:conditionalFormatting>
        <x14:conditionalFormatting xmlns:xm="http://schemas.microsoft.com/office/excel/2006/main">
          <x14:cfRule type="cellIs" priority="21" operator="greaterThanOrEqual" id="{5DA571C5-E27C-4807-9E55-72313012DD9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2" operator="lessThan" id="{0B7F9891-0C59-4E09-BB8B-94D6CA32D6F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C23:I23</xm:sqref>
        </x14:conditionalFormatting>
        <x14:conditionalFormatting xmlns:xm="http://schemas.microsoft.com/office/excel/2006/main">
          <x14:cfRule type="cellIs" priority="19" operator="greaterThanOrEqual" id="{2F4FA155-9536-496D-A14B-4D196BAA134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0" operator="lessThan" id="{542CEE4E-F7F3-48A2-9C5E-E93EFE13320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C24:I24</xm:sqref>
        </x14:conditionalFormatting>
        <x14:conditionalFormatting xmlns:xm="http://schemas.microsoft.com/office/excel/2006/main">
          <x14:cfRule type="cellIs" priority="17" operator="greaterThanOrEqual" id="{DF889008-A1AE-4AF7-8244-2C325A065D8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8" operator="lessThan" id="{6762F8BD-AEC8-465C-AEC2-85E9A7CDEB9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C25:I25</xm:sqref>
        </x14:conditionalFormatting>
        <x14:conditionalFormatting xmlns:xm="http://schemas.microsoft.com/office/excel/2006/main">
          <x14:cfRule type="cellIs" priority="15" operator="greaterThanOrEqual" id="{F13BEEA0-D8AF-492E-986C-EB48ED02656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6" operator="lessThan" id="{AF17113C-CE76-427C-B5B3-FC5B4893748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C26:I26</xm:sqref>
        </x14:conditionalFormatting>
        <x14:conditionalFormatting xmlns:xm="http://schemas.microsoft.com/office/excel/2006/main">
          <x14:cfRule type="cellIs" priority="13" operator="greaterThanOrEqual" id="{5DFEC63B-B983-480A-BAF1-964257BAE4A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4" operator="lessThan" id="{5045EC94-4A50-4329-B439-9DC2BCEF070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C27:I27</xm:sqref>
        </x14:conditionalFormatting>
        <x14:conditionalFormatting xmlns:xm="http://schemas.microsoft.com/office/excel/2006/main">
          <x14:cfRule type="cellIs" priority="11" operator="greaterThanOrEqual" id="{3057DAE1-ABC7-4DF8-80F4-F8A0FDD4B3F0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2" operator="lessThan" id="{6777DE99-30CF-4784-AE93-30A986F33666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C28:I29</xm:sqref>
        </x14:conditionalFormatting>
        <x14:conditionalFormatting xmlns:xm="http://schemas.microsoft.com/office/excel/2006/main">
          <x14:cfRule type="cellIs" priority="9" operator="greaterThanOrEqual" id="{739DD815-51DE-4500-895D-1E06AF6F141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10" operator="lessThan" id="{775518AF-58AD-4073-A086-A69A0A982CFF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C30:I31</xm:sqref>
        </x14:conditionalFormatting>
        <x14:conditionalFormatting xmlns:xm="http://schemas.microsoft.com/office/excel/2006/main">
          <x14:cfRule type="cellIs" priority="7" operator="greaterThanOrEqual" id="{7AB80D0D-8BE5-452B-875D-41EEAC24EEB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8" operator="lessThan" id="{E8E00F49-A083-4C3B-9FB2-04AD9D2922C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C32:I32</xm:sqref>
        </x14:conditionalFormatting>
        <x14:conditionalFormatting xmlns:xm="http://schemas.microsoft.com/office/excel/2006/main">
          <x14:cfRule type="cellIs" priority="5" operator="greaterThanOrEqual" id="{AA9E8EDC-CE04-439D-96FC-55884650C65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CCD3AA6B-6B40-470C-B950-EC0AC99293DD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C33:I34</xm:sqref>
        </x14:conditionalFormatting>
        <x14:conditionalFormatting xmlns:xm="http://schemas.microsoft.com/office/excel/2006/main">
          <x14:cfRule type="cellIs" priority="3" operator="greaterThanOrEqual" id="{059027F1-AB26-440C-BA09-B6661E26E34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8412B7EB-9D85-49A1-8759-BC20170CFC3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C35:I37</xm:sqref>
        </x14:conditionalFormatting>
        <x14:conditionalFormatting xmlns:xm="http://schemas.microsoft.com/office/excel/2006/main">
          <x14:cfRule type="cellIs" priority="1" operator="greaterThanOrEqual" id="{110B9D58-ABE9-47B2-9E6B-802E69F627AC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D59AEF94-7F09-4352-B4A0-E0C8F4E5A3E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C38:I38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L172"/>
  <sheetViews>
    <sheetView view="pageBreakPreview" topLeftCell="B4" zoomScaleNormal="100" zoomScaleSheetLayoutView="100" workbookViewId="0">
      <selection activeCell="F6" sqref="F6:G6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38" s="4" customFormat="1" ht="33.75" customHeight="1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38" s="4" customFormat="1" ht="30.75" customHeight="1" x14ac:dyDescent="0.2">
      <c r="A2" s="151" t="s">
        <v>56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38" s="4" customFormat="1" ht="12.75" customHeight="1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38" s="4" customFormat="1" ht="27" customHeigh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38" s="4" customFormat="1" ht="27" customHeight="1" x14ac:dyDescent="0.2">
      <c r="A5" s="139" t="s">
        <v>3</v>
      </c>
      <c r="B5" s="140"/>
      <c r="C5" s="148" t="s">
        <v>24</v>
      </c>
      <c r="D5" s="148"/>
      <c r="E5" s="112" t="s">
        <v>0</v>
      </c>
      <c r="F5" s="153" t="str">
        <f>[2]Cuong!F5</f>
        <v>01/04/19 - 30/06/19</v>
      </c>
      <c r="G5" s="153"/>
      <c r="H5" s="64"/>
      <c r="I5" s="64"/>
      <c r="J5" s="9"/>
      <c r="K5" s="3"/>
      <c r="L5" s="3"/>
      <c r="M5" s="3"/>
    </row>
    <row r="6" spans="1:38" s="4" customFormat="1" ht="27" customHeight="1" x14ac:dyDescent="0.2">
      <c r="A6" s="145" t="s">
        <v>14</v>
      </c>
      <c r="B6" s="146"/>
      <c r="C6" s="147" t="s">
        <v>108</v>
      </c>
      <c r="D6" s="147"/>
      <c r="E6" s="112" t="s">
        <v>6</v>
      </c>
      <c r="F6" s="143">
        <v>810</v>
      </c>
      <c r="G6" s="143"/>
      <c r="H6" s="65"/>
      <c r="I6" s="65"/>
      <c r="J6" s="7"/>
      <c r="K6" s="3"/>
      <c r="L6" s="3"/>
      <c r="M6" s="3"/>
    </row>
    <row r="7" spans="1:38" s="4" customFormat="1" ht="27" customHeight="1" x14ac:dyDescent="0.2">
      <c r="A7" s="139" t="s">
        <v>4</v>
      </c>
      <c r="B7" s="140"/>
      <c r="C7" s="148" t="s">
        <v>20</v>
      </c>
      <c r="D7" s="148"/>
      <c r="E7" s="112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38" s="4" customFormat="1" ht="27" customHeight="1" x14ac:dyDescent="0.2">
      <c r="A8" s="149" t="s">
        <v>5</v>
      </c>
      <c r="B8" s="149"/>
      <c r="C8" s="148" t="s">
        <v>19</v>
      </c>
      <c r="D8" s="148"/>
      <c r="E8" s="112" t="s">
        <v>8</v>
      </c>
      <c r="F8" s="144">
        <v>5</v>
      </c>
      <c r="G8" s="144"/>
      <c r="H8" s="66"/>
      <c r="I8" s="66"/>
      <c r="J8" s="3"/>
      <c r="K8" s="3"/>
      <c r="L8" s="3"/>
      <c r="M8" s="3"/>
    </row>
    <row r="9" spans="1:38" s="4" customFormat="1" ht="27" customHeight="1" x14ac:dyDescent="0.2">
      <c r="A9" s="139" t="s">
        <v>78</v>
      </c>
      <c r="B9" s="140"/>
      <c r="C9" s="141">
        <f>[2]Cuong!C9</f>
        <v>1</v>
      </c>
      <c r="D9" s="141"/>
      <c r="E9" s="112" t="s">
        <v>79</v>
      </c>
      <c r="F9" s="141">
        <f>[2]Cuong!F9</f>
        <v>3</v>
      </c>
      <c r="G9" s="141"/>
      <c r="H9" s="67"/>
      <c r="I9" s="67"/>
      <c r="J9" s="3"/>
      <c r="K9" s="3"/>
      <c r="L9" s="3"/>
    </row>
    <row r="10" spans="1:38" s="4" customFormat="1" ht="11.25" customHeight="1" x14ac:dyDescent="0.2">
      <c r="A10" s="142"/>
      <c r="B10" s="142"/>
      <c r="C10" s="142"/>
      <c r="D10" s="142"/>
      <c r="E10" s="142"/>
      <c r="F10" s="142"/>
      <c r="G10" s="142"/>
      <c r="H10" s="111"/>
      <c r="I10" s="111"/>
      <c r="J10" s="3"/>
      <c r="K10" s="3"/>
      <c r="L10" s="3"/>
      <c r="M10" s="3"/>
    </row>
    <row r="11" spans="1:38" s="3" customFormat="1" ht="23.25" customHeight="1" x14ac:dyDescent="0.2">
      <c r="A11" s="7"/>
      <c r="B11" s="111"/>
    </row>
    <row r="12" spans="1:38" ht="25.5" customHeight="1" x14ac:dyDescent="0.2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73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T12" t="s">
        <v>42</v>
      </c>
      <c r="U12"/>
      <c r="V12"/>
      <c r="X12" t="s">
        <v>42</v>
      </c>
      <c r="Y12"/>
      <c r="Z12"/>
      <c r="AB12" t="s">
        <v>42</v>
      </c>
      <c r="AC12"/>
      <c r="AD12"/>
      <c r="AF12" t="s">
        <v>42</v>
      </c>
      <c r="AG12"/>
      <c r="AH12"/>
      <c r="AJ12" t="s">
        <v>42</v>
      </c>
      <c r="AK12"/>
      <c r="AL12"/>
    </row>
    <row r="13" spans="1:38" ht="25.5" customHeight="1" x14ac:dyDescent="0.2">
      <c r="A13" s="10"/>
      <c r="B13" s="86"/>
      <c r="C13" s="88"/>
      <c r="D13" s="88"/>
      <c r="E13" s="88"/>
      <c r="F13" s="88"/>
      <c r="G13" s="88"/>
      <c r="H13" s="88"/>
      <c r="I13" s="88"/>
      <c r="J13" s="75">
        <v>5</v>
      </c>
      <c r="K13" s="17">
        <f t="shared" ref="K13:K82" si="0">$C$9</f>
        <v>1</v>
      </c>
      <c r="L13" s="17">
        <f t="shared" ref="L13:L82" si="1">$F$9</f>
        <v>3</v>
      </c>
      <c r="M13" s="71"/>
      <c r="N13" s="72"/>
      <c r="O13" s="71"/>
      <c r="P13" s="73"/>
      <c r="Q13" s="73"/>
      <c r="T13"/>
      <c r="U13"/>
      <c r="V13"/>
      <c r="X13"/>
      <c r="Y13"/>
      <c r="Z13"/>
      <c r="AB13"/>
      <c r="AC13"/>
      <c r="AD13"/>
      <c r="AF13"/>
      <c r="AG13"/>
      <c r="AH13"/>
      <c r="AJ13"/>
      <c r="AK13"/>
      <c r="AL13"/>
    </row>
    <row r="14" spans="1:38" ht="25.5" customHeight="1" x14ac:dyDescent="0.2">
      <c r="A14" s="10"/>
      <c r="B14" s="118">
        <v>43488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75"/>
      <c r="K14" s="17">
        <f t="shared" si="0"/>
        <v>1</v>
      </c>
      <c r="L14" s="17">
        <f t="shared" si="1"/>
        <v>3</v>
      </c>
      <c r="M14" s="71"/>
      <c r="N14" s="72"/>
      <c r="O14" s="71"/>
      <c r="P14" s="73"/>
      <c r="Q14" s="73"/>
      <c r="T14"/>
      <c r="U14"/>
      <c r="V14"/>
      <c r="X14"/>
      <c r="Y14"/>
      <c r="Z14"/>
      <c r="AB14"/>
      <c r="AC14"/>
      <c r="AD14"/>
      <c r="AF14"/>
      <c r="AG14"/>
      <c r="AH14"/>
      <c r="AJ14"/>
      <c r="AK14"/>
      <c r="AL14"/>
    </row>
    <row r="15" spans="1:38" ht="25.5" customHeight="1" x14ac:dyDescent="0.2">
      <c r="A15" s="10"/>
      <c r="B15" s="118">
        <v>43664</v>
      </c>
      <c r="C15" s="125">
        <v>0</v>
      </c>
      <c r="D15" s="125">
        <v>0</v>
      </c>
      <c r="E15" s="125">
        <v>0</v>
      </c>
      <c r="F15" s="125">
        <v>0</v>
      </c>
      <c r="G15" s="125">
        <v>0</v>
      </c>
      <c r="H15" s="125">
        <v>0</v>
      </c>
      <c r="I15" s="125">
        <v>0</v>
      </c>
      <c r="J15" s="12"/>
      <c r="K15" s="17">
        <f t="shared" si="0"/>
        <v>1</v>
      </c>
      <c r="L15" s="17">
        <f t="shared" si="1"/>
        <v>3</v>
      </c>
      <c r="M15" s="71"/>
      <c r="N15" s="72"/>
      <c r="O15" s="71"/>
      <c r="P15" s="73"/>
      <c r="Q15" s="73"/>
      <c r="T15"/>
      <c r="U15"/>
      <c r="V15"/>
      <c r="X15"/>
      <c r="Y15"/>
      <c r="Z15"/>
      <c r="AB15"/>
      <c r="AC15"/>
      <c r="AD15"/>
      <c r="AF15"/>
      <c r="AG15"/>
      <c r="AH15"/>
      <c r="AJ15"/>
      <c r="AK15"/>
      <c r="AL15"/>
    </row>
    <row r="16" spans="1:38" ht="25.5" customHeight="1" x14ac:dyDescent="0.2">
      <c r="A16" s="10"/>
      <c r="B16" s="118"/>
      <c r="C16" s="125"/>
      <c r="D16" s="125"/>
      <c r="E16" s="125"/>
      <c r="F16" s="125"/>
      <c r="G16" s="125"/>
      <c r="H16" s="125"/>
      <c r="I16" s="125"/>
      <c r="J16" s="12"/>
      <c r="K16" s="17">
        <f t="shared" si="0"/>
        <v>1</v>
      </c>
      <c r="L16" s="17">
        <f t="shared" si="1"/>
        <v>3</v>
      </c>
      <c r="M16" s="71"/>
      <c r="N16" s="72"/>
      <c r="O16" s="71"/>
      <c r="P16" s="73"/>
      <c r="Q16" s="73"/>
      <c r="T16"/>
      <c r="U16"/>
      <c r="V16"/>
      <c r="X16"/>
      <c r="Y16"/>
      <c r="Z16"/>
      <c r="AB16"/>
      <c r="AC16"/>
      <c r="AD16"/>
      <c r="AF16"/>
      <c r="AG16"/>
      <c r="AH16"/>
      <c r="AJ16"/>
      <c r="AK16"/>
      <c r="AL16"/>
    </row>
    <row r="17" spans="1:38" ht="25.5" customHeight="1" x14ac:dyDescent="0.2">
      <c r="A17" s="10"/>
      <c r="B17" s="118"/>
      <c r="C17" s="125"/>
      <c r="D17" s="125"/>
      <c r="E17" s="125"/>
      <c r="F17" s="125"/>
      <c r="G17" s="125"/>
      <c r="H17" s="125"/>
      <c r="I17" s="125"/>
      <c r="J17" s="12"/>
      <c r="K17" s="17">
        <f t="shared" si="0"/>
        <v>1</v>
      </c>
      <c r="L17" s="17">
        <f t="shared" si="1"/>
        <v>3</v>
      </c>
      <c r="M17" s="71"/>
      <c r="N17" s="72"/>
      <c r="O17" s="71"/>
      <c r="P17" s="73"/>
      <c r="Q17" s="73"/>
      <c r="T17"/>
      <c r="U17"/>
      <c r="V17"/>
      <c r="X17"/>
      <c r="Y17"/>
      <c r="Z17"/>
      <c r="AB17"/>
      <c r="AC17"/>
      <c r="AD17"/>
      <c r="AF17"/>
      <c r="AG17"/>
      <c r="AH17"/>
      <c r="AJ17"/>
      <c r="AK17"/>
      <c r="AL17"/>
    </row>
    <row r="18" spans="1:38" ht="25.5" customHeight="1" x14ac:dyDescent="0.2">
      <c r="A18" s="10"/>
      <c r="B18" s="118"/>
      <c r="C18" s="125"/>
      <c r="D18" s="125"/>
      <c r="E18" s="125"/>
      <c r="F18" s="125"/>
      <c r="G18" s="125"/>
      <c r="H18" s="125"/>
      <c r="I18" s="125"/>
      <c r="J18" s="12"/>
      <c r="K18" s="17">
        <f t="shared" si="0"/>
        <v>1</v>
      </c>
      <c r="L18" s="17">
        <f t="shared" si="1"/>
        <v>3</v>
      </c>
      <c r="M18" s="71"/>
      <c r="N18" s="72"/>
      <c r="O18" s="71"/>
      <c r="P18" s="73"/>
      <c r="Q18" s="73"/>
      <c r="T18"/>
      <c r="U18"/>
      <c r="V18"/>
      <c r="X18"/>
      <c r="Y18"/>
      <c r="Z18"/>
      <c r="AB18"/>
      <c r="AC18"/>
      <c r="AD18"/>
      <c r="AF18"/>
      <c r="AG18"/>
      <c r="AH18"/>
      <c r="AJ18"/>
      <c r="AK18"/>
      <c r="AL18"/>
    </row>
    <row r="19" spans="1:38" ht="25.5" customHeight="1" x14ac:dyDescent="0.2">
      <c r="A19" s="10"/>
      <c r="B19" s="118"/>
      <c r="C19" s="125"/>
      <c r="D19" s="125"/>
      <c r="E19" s="125"/>
      <c r="F19" s="125"/>
      <c r="G19" s="125"/>
      <c r="H19" s="125"/>
      <c r="I19" s="125"/>
      <c r="J19" s="12"/>
      <c r="K19" s="17">
        <f t="shared" si="0"/>
        <v>1</v>
      </c>
      <c r="L19" s="17">
        <f t="shared" si="1"/>
        <v>3</v>
      </c>
      <c r="M19" s="71"/>
      <c r="N19" s="72"/>
      <c r="O19" s="71"/>
      <c r="P19" s="73"/>
      <c r="Q19" s="73"/>
      <c r="T19"/>
      <c r="U19"/>
      <c r="V19"/>
      <c r="X19"/>
      <c r="Y19"/>
      <c r="Z19"/>
      <c r="AB19"/>
      <c r="AC19"/>
      <c r="AD19"/>
      <c r="AF19"/>
      <c r="AG19"/>
      <c r="AH19"/>
      <c r="AJ19"/>
      <c r="AK19"/>
      <c r="AL19"/>
    </row>
    <row r="20" spans="1:38" ht="25.5" customHeight="1" x14ac:dyDescent="0.2">
      <c r="A20" s="10"/>
      <c r="B20" s="118"/>
      <c r="C20" s="125"/>
      <c r="D20" s="125"/>
      <c r="E20" s="125"/>
      <c r="F20" s="125"/>
      <c r="G20" s="125"/>
      <c r="H20" s="125"/>
      <c r="I20" s="125"/>
      <c r="J20" s="12"/>
      <c r="K20" s="17">
        <f t="shared" si="0"/>
        <v>1</v>
      </c>
      <c r="L20" s="17">
        <f t="shared" si="1"/>
        <v>3</v>
      </c>
      <c r="M20" s="71"/>
      <c r="N20" s="72"/>
      <c r="O20" s="71"/>
      <c r="P20" s="73"/>
      <c r="Q20" s="73"/>
      <c r="T20"/>
      <c r="U20"/>
      <c r="V20"/>
      <c r="X20"/>
      <c r="Y20"/>
      <c r="Z20"/>
      <c r="AB20"/>
      <c r="AC20"/>
      <c r="AD20"/>
      <c r="AF20"/>
      <c r="AG20"/>
      <c r="AH20"/>
      <c r="AJ20"/>
      <c r="AK20"/>
      <c r="AL20"/>
    </row>
    <row r="21" spans="1:38" ht="25.5" customHeight="1" x14ac:dyDescent="0.2">
      <c r="A21" s="10"/>
      <c r="B21" s="86"/>
      <c r="C21" s="88"/>
      <c r="D21" s="88"/>
      <c r="E21" s="88"/>
      <c r="F21" s="88"/>
      <c r="G21" s="88"/>
      <c r="H21" s="88"/>
      <c r="I21" s="88"/>
      <c r="J21" s="75"/>
      <c r="K21" s="17">
        <f t="shared" si="0"/>
        <v>1</v>
      </c>
      <c r="L21" s="17">
        <f t="shared" si="1"/>
        <v>3</v>
      </c>
      <c r="M21" s="71"/>
      <c r="N21" s="72"/>
      <c r="O21" s="71"/>
      <c r="P21" s="73"/>
      <c r="Q21" s="73"/>
      <c r="T21"/>
      <c r="U21"/>
      <c r="V21"/>
      <c r="X21"/>
      <c r="Y21"/>
      <c r="Z21"/>
      <c r="AB21"/>
      <c r="AC21"/>
      <c r="AD21"/>
      <c r="AF21"/>
      <c r="AG21"/>
      <c r="AH21"/>
      <c r="AJ21"/>
      <c r="AK21"/>
      <c r="AL21"/>
    </row>
    <row r="22" spans="1:38" ht="25.5" customHeight="1" x14ac:dyDescent="0.2">
      <c r="A22" s="10"/>
      <c r="B22" s="118"/>
      <c r="C22" s="88"/>
      <c r="D22" s="88"/>
      <c r="E22" s="88"/>
      <c r="F22" s="88"/>
      <c r="G22" s="88"/>
      <c r="H22" s="88"/>
      <c r="I22" s="88"/>
      <c r="J22" s="75"/>
      <c r="K22" s="17">
        <f t="shared" si="0"/>
        <v>1</v>
      </c>
      <c r="L22" s="17">
        <f t="shared" si="1"/>
        <v>3</v>
      </c>
      <c r="M22" s="71"/>
      <c r="N22" s="72"/>
      <c r="O22" s="71"/>
      <c r="P22" s="73"/>
      <c r="Q22" s="73"/>
      <c r="T22"/>
      <c r="U22"/>
      <c r="V22"/>
      <c r="X22"/>
      <c r="Y22"/>
      <c r="Z22"/>
      <c r="AB22"/>
      <c r="AC22"/>
      <c r="AD22"/>
      <c r="AF22"/>
      <c r="AG22"/>
      <c r="AH22"/>
      <c r="AJ22"/>
      <c r="AK22"/>
      <c r="AL22"/>
    </row>
    <row r="23" spans="1:38" ht="25.5" customHeight="1" x14ac:dyDescent="0.2">
      <c r="A23" s="10"/>
      <c r="B23" s="86"/>
      <c r="C23" s="88"/>
      <c r="D23" s="88"/>
      <c r="E23" s="88"/>
      <c r="F23" s="88"/>
      <c r="G23" s="88"/>
      <c r="H23" s="88"/>
      <c r="I23" s="88"/>
      <c r="J23" s="12"/>
      <c r="K23" s="17">
        <f t="shared" si="0"/>
        <v>1</v>
      </c>
      <c r="L23" s="17">
        <f t="shared" si="1"/>
        <v>3</v>
      </c>
      <c r="M23" s="71"/>
      <c r="N23" s="72"/>
      <c r="O23" s="71"/>
      <c r="P23" s="73"/>
      <c r="Q23" s="73"/>
      <c r="T23"/>
      <c r="U23"/>
      <c r="V23"/>
      <c r="X23"/>
      <c r="Y23"/>
      <c r="Z23"/>
      <c r="AB23"/>
      <c r="AC23"/>
      <c r="AD23"/>
      <c r="AF23"/>
      <c r="AG23"/>
      <c r="AH23"/>
      <c r="AJ23"/>
      <c r="AK23"/>
      <c r="AL23"/>
    </row>
    <row r="24" spans="1:38" ht="25.5" customHeight="1" x14ac:dyDescent="0.2">
      <c r="A24" s="10"/>
      <c r="B24" s="86"/>
      <c r="C24" s="88"/>
      <c r="D24" s="88"/>
      <c r="E24" s="88"/>
      <c r="F24" s="88"/>
      <c r="G24" s="88"/>
      <c r="H24" s="88"/>
      <c r="I24" s="88"/>
      <c r="J24" s="12"/>
      <c r="K24" s="17">
        <f t="shared" si="0"/>
        <v>1</v>
      </c>
      <c r="L24" s="17">
        <f t="shared" si="1"/>
        <v>3</v>
      </c>
      <c r="M24" s="71"/>
      <c r="N24" s="72"/>
      <c r="O24" s="71"/>
      <c r="P24" s="73"/>
      <c r="Q24" s="73"/>
      <c r="T24"/>
      <c r="U24"/>
      <c r="V24"/>
      <c r="X24"/>
      <c r="Y24"/>
      <c r="Z24"/>
      <c r="AB24"/>
      <c r="AC24"/>
      <c r="AD24"/>
      <c r="AF24"/>
      <c r="AG24"/>
      <c r="AH24"/>
      <c r="AJ24"/>
      <c r="AK24"/>
      <c r="AL24"/>
    </row>
    <row r="25" spans="1:38" ht="25.5" customHeight="1" x14ac:dyDescent="0.2">
      <c r="A25" s="10"/>
      <c r="B25" s="86"/>
      <c r="C25" s="88"/>
      <c r="D25" s="88"/>
      <c r="E25" s="88"/>
      <c r="F25" s="88"/>
      <c r="G25" s="88"/>
      <c r="H25" s="88"/>
      <c r="I25" s="88"/>
      <c r="J25" s="12"/>
      <c r="K25" s="17">
        <f t="shared" si="0"/>
        <v>1</v>
      </c>
      <c r="L25" s="17">
        <f t="shared" si="1"/>
        <v>3</v>
      </c>
      <c r="M25" s="71"/>
      <c r="N25" s="72"/>
      <c r="O25" s="71"/>
      <c r="P25" s="73"/>
      <c r="Q25" s="73"/>
      <c r="T25"/>
      <c r="U25"/>
      <c r="V25"/>
      <c r="X25"/>
      <c r="Y25"/>
      <c r="Z25"/>
      <c r="AB25"/>
      <c r="AC25"/>
      <c r="AD25"/>
      <c r="AF25"/>
      <c r="AG25"/>
      <c r="AH25"/>
      <c r="AJ25"/>
      <c r="AK25"/>
      <c r="AL25"/>
    </row>
    <row r="26" spans="1:38" ht="25.5" customHeight="1" x14ac:dyDescent="0.2">
      <c r="A26" s="10"/>
      <c r="B26" s="86"/>
      <c r="C26" s="88"/>
      <c r="D26" s="88"/>
      <c r="E26" s="88"/>
      <c r="F26" s="88"/>
      <c r="G26" s="88"/>
      <c r="H26" s="88"/>
      <c r="I26" s="88"/>
      <c r="J26" s="12"/>
      <c r="K26" s="17">
        <f t="shared" si="0"/>
        <v>1</v>
      </c>
      <c r="L26" s="17">
        <f t="shared" si="1"/>
        <v>3</v>
      </c>
      <c r="M26" s="71"/>
      <c r="N26" s="72"/>
      <c r="O26" s="71"/>
      <c r="P26" s="73"/>
      <c r="Q26" s="73"/>
      <c r="T26"/>
      <c r="U26"/>
      <c r="V26"/>
      <c r="X26"/>
      <c r="Y26"/>
      <c r="Z26"/>
      <c r="AB26"/>
      <c r="AC26"/>
      <c r="AD26"/>
      <c r="AF26"/>
      <c r="AG26"/>
      <c r="AH26"/>
      <c r="AJ26"/>
      <c r="AK26"/>
      <c r="AL26"/>
    </row>
    <row r="27" spans="1:38" ht="25.5" customHeight="1" x14ac:dyDescent="0.2">
      <c r="A27" s="10"/>
      <c r="B27" s="86"/>
      <c r="C27" s="88"/>
      <c r="D27" s="88"/>
      <c r="E27" s="88"/>
      <c r="F27" s="88"/>
      <c r="G27" s="88"/>
      <c r="H27" s="88"/>
      <c r="I27" s="88"/>
      <c r="J27" s="12"/>
      <c r="K27" s="17">
        <f t="shared" si="0"/>
        <v>1</v>
      </c>
      <c r="L27" s="17">
        <f t="shared" si="1"/>
        <v>3</v>
      </c>
      <c r="M27" s="71"/>
      <c r="N27" s="72"/>
      <c r="O27" s="71"/>
      <c r="P27" s="73"/>
      <c r="Q27" s="73"/>
      <c r="T27"/>
      <c r="U27"/>
      <c r="V27"/>
      <c r="X27"/>
      <c r="Y27"/>
      <c r="Z27"/>
      <c r="AB27"/>
      <c r="AC27"/>
      <c r="AD27"/>
      <c r="AF27"/>
      <c r="AG27"/>
      <c r="AH27"/>
      <c r="AJ27"/>
      <c r="AK27"/>
      <c r="AL27"/>
    </row>
    <row r="28" spans="1:38" ht="25.5" customHeight="1" x14ac:dyDescent="0.2">
      <c r="A28" s="10"/>
      <c r="B28" s="86"/>
      <c r="C28" s="88"/>
      <c r="D28" s="88"/>
      <c r="E28" s="88"/>
      <c r="F28" s="88"/>
      <c r="G28" s="88"/>
      <c r="H28" s="88"/>
      <c r="I28" s="88"/>
      <c r="J28" s="12"/>
      <c r="K28" s="17">
        <f t="shared" si="0"/>
        <v>1</v>
      </c>
      <c r="L28" s="17">
        <f t="shared" si="1"/>
        <v>3</v>
      </c>
      <c r="M28" s="71"/>
      <c r="N28" s="72"/>
      <c r="O28" s="71"/>
      <c r="P28" s="73"/>
      <c r="Q28" s="73"/>
      <c r="T28"/>
      <c r="U28"/>
      <c r="V28"/>
      <c r="X28"/>
      <c r="Y28"/>
      <c r="Z28"/>
      <c r="AB28"/>
      <c r="AC28"/>
      <c r="AD28"/>
      <c r="AF28"/>
      <c r="AG28"/>
      <c r="AH28"/>
      <c r="AJ28"/>
      <c r="AK28"/>
      <c r="AL28"/>
    </row>
    <row r="29" spans="1:38" ht="25.5" customHeight="1" x14ac:dyDescent="0.2">
      <c r="A29" s="10"/>
      <c r="B29" s="86"/>
      <c r="C29" s="88"/>
      <c r="D29" s="88"/>
      <c r="E29" s="88"/>
      <c r="F29" s="88"/>
      <c r="G29" s="88"/>
      <c r="H29" s="88"/>
      <c r="I29" s="88"/>
      <c r="J29" s="12"/>
      <c r="K29" s="17">
        <f t="shared" si="0"/>
        <v>1</v>
      </c>
      <c r="L29" s="17">
        <f t="shared" si="1"/>
        <v>3</v>
      </c>
      <c r="M29" s="71"/>
      <c r="N29" s="72"/>
      <c r="O29" s="71"/>
      <c r="P29" s="73"/>
      <c r="Q29" s="73"/>
      <c r="T29"/>
      <c r="U29"/>
      <c r="V29"/>
      <c r="X29"/>
      <c r="Y29"/>
      <c r="Z29"/>
      <c r="AB29"/>
      <c r="AC29"/>
      <c r="AD29"/>
      <c r="AF29"/>
      <c r="AG29"/>
      <c r="AH29"/>
      <c r="AJ29"/>
      <c r="AK29"/>
      <c r="AL29"/>
    </row>
    <row r="30" spans="1:38" ht="25.5" customHeight="1" x14ac:dyDescent="0.2">
      <c r="A30" s="10"/>
      <c r="B30" s="86"/>
      <c r="C30" s="88"/>
      <c r="D30" s="88"/>
      <c r="E30" s="88"/>
      <c r="F30" s="88"/>
      <c r="G30" s="88"/>
      <c r="H30" s="88"/>
      <c r="I30" s="88"/>
      <c r="J30" s="12"/>
      <c r="K30" s="17">
        <f t="shared" si="0"/>
        <v>1</v>
      </c>
      <c r="L30" s="17">
        <f t="shared" si="1"/>
        <v>3</v>
      </c>
      <c r="M30" s="71"/>
      <c r="N30" s="72"/>
      <c r="O30" s="71"/>
      <c r="P30" s="73"/>
      <c r="Q30" s="73"/>
      <c r="T30"/>
      <c r="U30"/>
      <c r="V30"/>
      <c r="X30"/>
      <c r="Y30"/>
      <c r="Z30"/>
      <c r="AB30"/>
      <c r="AC30"/>
      <c r="AD30"/>
      <c r="AF30"/>
      <c r="AG30"/>
      <c r="AH30"/>
      <c r="AJ30"/>
      <c r="AK30"/>
      <c r="AL30"/>
    </row>
    <row r="31" spans="1:38" ht="25.5" customHeight="1" x14ac:dyDescent="0.2">
      <c r="A31" s="10"/>
      <c r="B31" s="86"/>
      <c r="C31" s="88"/>
      <c r="D31" s="88"/>
      <c r="E31" s="88"/>
      <c r="F31" s="88"/>
      <c r="G31" s="88"/>
      <c r="H31" s="88"/>
      <c r="I31" s="88"/>
      <c r="J31" s="12"/>
      <c r="K31" s="17">
        <f t="shared" si="0"/>
        <v>1</v>
      </c>
      <c r="L31" s="17">
        <f t="shared" si="1"/>
        <v>3</v>
      </c>
      <c r="M31" s="71"/>
      <c r="N31" s="72"/>
      <c r="O31" s="71"/>
      <c r="P31" s="73"/>
      <c r="Q31" s="73"/>
      <c r="T31"/>
      <c r="U31"/>
      <c r="V31"/>
      <c r="X31"/>
      <c r="Y31"/>
      <c r="Z31"/>
      <c r="AB31"/>
      <c r="AC31"/>
      <c r="AD31"/>
      <c r="AF31"/>
      <c r="AG31"/>
      <c r="AH31"/>
      <c r="AJ31"/>
      <c r="AK31"/>
      <c r="AL31"/>
    </row>
    <row r="32" spans="1:38" ht="25.5" customHeight="1" x14ac:dyDescent="0.2">
      <c r="A32" s="10"/>
      <c r="B32" s="86"/>
      <c r="C32" s="88"/>
      <c r="D32" s="88"/>
      <c r="E32" s="88"/>
      <c r="F32" s="88"/>
      <c r="G32" s="88"/>
      <c r="H32" s="88"/>
      <c r="I32" s="88"/>
      <c r="J32" s="12"/>
      <c r="K32" s="17">
        <f t="shared" si="0"/>
        <v>1</v>
      </c>
      <c r="L32" s="17">
        <f t="shared" si="1"/>
        <v>3</v>
      </c>
      <c r="M32" s="71"/>
      <c r="N32" s="72"/>
      <c r="O32" s="71"/>
      <c r="P32" s="73"/>
      <c r="Q32" s="73"/>
      <c r="T32"/>
      <c r="U32"/>
      <c r="V32"/>
      <c r="X32"/>
      <c r="Y32"/>
      <c r="Z32"/>
      <c r="AB32"/>
      <c r="AC32"/>
      <c r="AD32"/>
      <c r="AF32"/>
      <c r="AG32"/>
      <c r="AH32"/>
      <c r="AJ32"/>
      <c r="AK32"/>
      <c r="AL32"/>
    </row>
    <row r="33" spans="1:38" ht="25.5" customHeight="1" x14ac:dyDescent="0.2">
      <c r="A33" s="10"/>
      <c r="B33" s="86"/>
      <c r="C33" s="88"/>
      <c r="D33" s="88"/>
      <c r="E33" s="88"/>
      <c r="F33" s="88"/>
      <c r="G33" s="88"/>
      <c r="H33" s="88"/>
      <c r="I33" s="88"/>
      <c r="J33" s="12"/>
      <c r="K33" s="17">
        <f t="shared" si="0"/>
        <v>1</v>
      </c>
      <c r="L33" s="17">
        <f t="shared" si="1"/>
        <v>3</v>
      </c>
      <c r="M33" s="71"/>
      <c r="N33" s="72"/>
      <c r="O33" s="71"/>
      <c r="P33" s="73"/>
      <c r="Q33" s="73"/>
      <c r="T33"/>
      <c r="U33"/>
      <c r="V33"/>
      <c r="X33"/>
      <c r="Y33"/>
      <c r="Z33"/>
      <c r="AB33"/>
      <c r="AC33"/>
      <c r="AD33"/>
      <c r="AF33"/>
      <c r="AG33"/>
      <c r="AH33"/>
      <c r="AJ33"/>
      <c r="AK33"/>
      <c r="AL33"/>
    </row>
    <row r="34" spans="1:38" ht="25.5" customHeight="1" x14ac:dyDescent="0.2">
      <c r="A34" s="10"/>
      <c r="B34" s="86"/>
      <c r="C34" s="88"/>
      <c r="D34" s="88"/>
      <c r="E34" s="88"/>
      <c r="F34" s="88"/>
      <c r="G34" s="88"/>
      <c r="H34" s="88"/>
      <c r="I34" s="88"/>
      <c r="J34" s="12"/>
      <c r="K34" s="17">
        <f t="shared" si="0"/>
        <v>1</v>
      </c>
      <c r="L34" s="17">
        <f t="shared" si="1"/>
        <v>3</v>
      </c>
      <c r="M34" s="71"/>
      <c r="N34" s="72"/>
      <c r="O34" s="71"/>
      <c r="P34" s="73"/>
      <c r="Q34" s="73"/>
      <c r="T34"/>
      <c r="U34"/>
      <c r="V34"/>
      <c r="X34"/>
      <c r="Y34"/>
      <c r="Z34"/>
      <c r="AB34"/>
      <c r="AC34"/>
      <c r="AD34"/>
      <c r="AF34"/>
      <c r="AG34"/>
      <c r="AH34"/>
      <c r="AJ34"/>
      <c r="AK34"/>
      <c r="AL34"/>
    </row>
    <row r="35" spans="1:38" ht="25.5" customHeight="1" x14ac:dyDescent="0.2">
      <c r="A35" s="10"/>
      <c r="B35" s="86"/>
      <c r="C35" s="88"/>
      <c r="D35" s="88"/>
      <c r="E35" s="88"/>
      <c r="F35" s="88"/>
      <c r="G35" s="88"/>
      <c r="H35" s="88"/>
      <c r="I35" s="88"/>
      <c r="J35" s="12"/>
      <c r="K35" s="17">
        <f t="shared" si="0"/>
        <v>1</v>
      </c>
      <c r="L35" s="17">
        <f t="shared" si="1"/>
        <v>3</v>
      </c>
      <c r="M35" s="71"/>
      <c r="N35" s="72"/>
      <c r="O35" s="71"/>
      <c r="P35" s="73"/>
      <c r="Q35" s="73"/>
      <c r="T35"/>
      <c r="U35"/>
      <c r="V35"/>
      <c r="X35"/>
      <c r="Y35"/>
      <c r="Z35"/>
      <c r="AB35"/>
      <c r="AC35"/>
      <c r="AD35"/>
      <c r="AF35"/>
      <c r="AG35"/>
      <c r="AH35"/>
      <c r="AJ35"/>
      <c r="AK35"/>
      <c r="AL35"/>
    </row>
    <row r="36" spans="1:38" ht="25.5" customHeight="1" x14ac:dyDescent="0.2">
      <c r="A36" s="10"/>
      <c r="B36" s="86"/>
      <c r="C36" s="88"/>
      <c r="D36" s="88"/>
      <c r="E36" s="88"/>
      <c r="F36" s="88"/>
      <c r="G36" s="88"/>
      <c r="H36" s="88"/>
      <c r="I36" s="88"/>
      <c r="J36" s="12"/>
      <c r="K36" s="17">
        <f t="shared" si="0"/>
        <v>1</v>
      </c>
      <c r="L36" s="17">
        <f t="shared" si="1"/>
        <v>3</v>
      </c>
      <c r="M36" s="71"/>
      <c r="N36" s="72"/>
      <c r="O36" s="71"/>
      <c r="P36" s="73"/>
      <c r="Q36" s="73"/>
      <c r="T36"/>
      <c r="U36"/>
      <c r="V36"/>
      <c r="X36"/>
      <c r="Y36"/>
      <c r="Z36"/>
      <c r="AB36"/>
      <c r="AC36"/>
      <c r="AD36"/>
      <c r="AF36"/>
      <c r="AG36"/>
      <c r="AH36"/>
      <c r="AJ36"/>
      <c r="AK36"/>
      <c r="AL36"/>
    </row>
    <row r="37" spans="1:38" ht="25.5" customHeight="1" x14ac:dyDescent="0.2">
      <c r="A37" s="10"/>
      <c r="B37" s="86"/>
      <c r="C37" s="88"/>
      <c r="D37" s="88"/>
      <c r="E37" s="88"/>
      <c r="F37" s="88"/>
      <c r="G37" s="88"/>
      <c r="H37" s="88"/>
      <c r="I37" s="88"/>
      <c r="J37" s="12"/>
      <c r="K37" s="17">
        <f t="shared" si="0"/>
        <v>1</v>
      </c>
      <c r="L37" s="17">
        <f t="shared" si="1"/>
        <v>3</v>
      </c>
      <c r="M37" s="71"/>
      <c r="N37" s="72"/>
      <c r="O37" s="71"/>
      <c r="P37" s="73"/>
      <c r="Q37" s="73"/>
      <c r="T37"/>
      <c r="U37"/>
      <c r="V37"/>
      <c r="X37"/>
      <c r="Y37"/>
      <c r="Z37"/>
      <c r="AB37"/>
      <c r="AC37"/>
      <c r="AD37"/>
      <c r="AF37"/>
      <c r="AG37"/>
      <c r="AH37"/>
      <c r="AJ37"/>
      <c r="AK37"/>
      <c r="AL37"/>
    </row>
    <row r="38" spans="1:38" ht="25.5" customHeight="1" x14ac:dyDescent="0.2">
      <c r="A38" s="10"/>
      <c r="B38" s="86"/>
      <c r="C38" s="88"/>
      <c r="D38" s="88"/>
      <c r="E38" s="88"/>
      <c r="F38" s="88"/>
      <c r="G38" s="88"/>
      <c r="H38" s="88"/>
      <c r="I38" s="88"/>
      <c r="J38" s="12"/>
      <c r="K38" s="17">
        <f t="shared" si="0"/>
        <v>1</v>
      </c>
      <c r="L38" s="17">
        <f t="shared" si="1"/>
        <v>3</v>
      </c>
      <c r="M38" s="71"/>
      <c r="N38" s="72"/>
      <c r="O38" s="71"/>
      <c r="P38" s="73"/>
      <c r="Q38" s="73"/>
      <c r="T38"/>
      <c r="U38"/>
      <c r="V38"/>
      <c r="X38"/>
      <c r="Y38"/>
      <c r="Z38"/>
      <c r="AB38"/>
      <c r="AC38"/>
      <c r="AD38"/>
      <c r="AF38"/>
      <c r="AG38"/>
      <c r="AH38"/>
      <c r="AJ38"/>
      <c r="AK38"/>
      <c r="AL38"/>
    </row>
    <row r="39" spans="1:38" ht="25.5" customHeight="1" x14ac:dyDescent="0.2">
      <c r="A39" s="10"/>
      <c r="B39" s="86"/>
      <c r="C39" s="88"/>
      <c r="D39" s="88"/>
      <c r="E39" s="88"/>
      <c r="F39" s="88"/>
      <c r="G39" s="88"/>
      <c r="H39" s="88"/>
      <c r="I39" s="88"/>
      <c r="J39" s="12"/>
      <c r="K39" s="17">
        <f t="shared" si="0"/>
        <v>1</v>
      </c>
      <c r="L39" s="17">
        <f t="shared" si="1"/>
        <v>3</v>
      </c>
      <c r="M39" s="71"/>
      <c r="N39" s="72"/>
      <c r="O39" s="71"/>
      <c r="P39" s="73"/>
      <c r="Q39" s="73"/>
      <c r="T39"/>
      <c r="U39"/>
      <c r="V39"/>
      <c r="X39"/>
      <c r="Y39"/>
      <c r="Z39"/>
      <c r="AB39"/>
      <c r="AC39"/>
      <c r="AD39"/>
      <c r="AF39"/>
      <c r="AG39"/>
      <c r="AH39"/>
      <c r="AJ39"/>
      <c r="AK39"/>
      <c r="AL39"/>
    </row>
    <row r="40" spans="1:38" ht="25.5" customHeight="1" x14ac:dyDescent="0.2">
      <c r="A40" s="10"/>
      <c r="B40" s="86"/>
      <c r="C40" s="88"/>
      <c r="D40" s="88"/>
      <c r="E40" s="88"/>
      <c r="F40" s="88"/>
      <c r="G40" s="88"/>
      <c r="H40" s="88"/>
      <c r="I40" s="88"/>
      <c r="J40" s="12"/>
      <c r="K40" s="17">
        <f t="shared" si="0"/>
        <v>1</v>
      </c>
      <c r="L40" s="17">
        <f t="shared" si="1"/>
        <v>3</v>
      </c>
      <c r="M40" s="71"/>
      <c r="N40" s="72"/>
      <c r="O40" s="71"/>
      <c r="P40" s="73"/>
      <c r="Q40" s="73"/>
      <c r="T40"/>
      <c r="U40"/>
      <c r="V40"/>
      <c r="X40"/>
      <c r="Y40"/>
      <c r="Z40"/>
      <c r="AB40"/>
      <c r="AC40"/>
      <c r="AD40"/>
      <c r="AF40"/>
      <c r="AG40"/>
      <c r="AH40"/>
      <c r="AJ40"/>
      <c r="AK40"/>
      <c r="AL40"/>
    </row>
    <row r="41" spans="1:38" ht="25.5" customHeight="1" x14ac:dyDescent="0.2">
      <c r="A41" s="10"/>
      <c r="B41" s="86"/>
      <c r="C41" s="88"/>
      <c r="D41" s="88"/>
      <c r="E41" s="88"/>
      <c r="F41" s="88"/>
      <c r="G41" s="88"/>
      <c r="H41" s="88"/>
      <c r="I41" s="88"/>
      <c r="J41" s="12"/>
      <c r="K41" s="17">
        <f t="shared" si="0"/>
        <v>1</v>
      </c>
      <c r="L41" s="17">
        <f t="shared" si="1"/>
        <v>3</v>
      </c>
      <c r="M41" s="71"/>
      <c r="N41" s="72"/>
      <c r="O41" s="71"/>
      <c r="P41" s="73"/>
      <c r="Q41" s="73"/>
      <c r="T41"/>
      <c r="U41"/>
      <c r="V41"/>
      <c r="X41"/>
      <c r="Y41"/>
      <c r="Z41"/>
      <c r="AB41"/>
      <c r="AC41"/>
      <c r="AD41"/>
      <c r="AF41"/>
      <c r="AG41"/>
      <c r="AH41"/>
      <c r="AJ41"/>
      <c r="AK41"/>
      <c r="AL41"/>
    </row>
    <row r="42" spans="1:38" ht="25.5" customHeight="1" x14ac:dyDescent="0.2">
      <c r="A42" s="10"/>
      <c r="B42" s="86"/>
      <c r="C42" s="88"/>
      <c r="D42" s="88"/>
      <c r="E42" s="88"/>
      <c r="F42" s="88"/>
      <c r="G42" s="88"/>
      <c r="H42" s="88"/>
      <c r="I42" s="88"/>
      <c r="J42" s="12"/>
      <c r="K42" s="17">
        <f t="shared" si="0"/>
        <v>1</v>
      </c>
      <c r="L42" s="17">
        <f t="shared" si="1"/>
        <v>3</v>
      </c>
      <c r="M42" s="71"/>
      <c r="N42" s="72"/>
      <c r="O42" s="71"/>
      <c r="P42" s="73"/>
      <c r="Q42" s="73"/>
      <c r="T42"/>
      <c r="U42"/>
      <c r="V42"/>
      <c r="X42"/>
      <c r="Y42"/>
      <c r="Z42"/>
      <c r="AB42"/>
      <c r="AC42"/>
      <c r="AD42"/>
      <c r="AF42"/>
      <c r="AG42"/>
      <c r="AH42"/>
      <c r="AJ42"/>
      <c r="AK42"/>
      <c r="AL42"/>
    </row>
    <row r="43" spans="1:38" ht="25.5" customHeight="1" x14ac:dyDescent="0.2">
      <c r="A43" s="10"/>
      <c r="B43" s="86"/>
      <c r="C43" s="88"/>
      <c r="D43" s="88"/>
      <c r="E43" s="88"/>
      <c r="F43" s="88"/>
      <c r="G43" s="88"/>
      <c r="H43" s="88"/>
      <c r="I43" s="88"/>
      <c r="J43" s="12"/>
      <c r="K43" s="17">
        <f t="shared" si="0"/>
        <v>1</v>
      </c>
      <c r="L43" s="17">
        <f t="shared" si="1"/>
        <v>3</v>
      </c>
      <c r="M43" s="71"/>
      <c r="N43" s="72"/>
      <c r="O43" s="71"/>
      <c r="P43" s="73"/>
      <c r="Q43" s="73"/>
      <c r="T43"/>
      <c r="U43"/>
      <c r="V43"/>
      <c r="X43"/>
      <c r="Y43"/>
      <c r="Z43"/>
      <c r="AB43"/>
      <c r="AC43"/>
      <c r="AD43"/>
      <c r="AF43"/>
      <c r="AG43"/>
      <c r="AH43"/>
      <c r="AJ43"/>
      <c r="AK43"/>
      <c r="AL43"/>
    </row>
    <row r="44" spans="1:38" ht="25.5" customHeight="1" x14ac:dyDescent="0.2">
      <c r="A44" s="10"/>
      <c r="B44" s="86"/>
      <c r="C44" s="88"/>
      <c r="D44" s="88"/>
      <c r="E44" s="88"/>
      <c r="F44" s="88"/>
      <c r="G44" s="88"/>
      <c r="H44" s="88"/>
      <c r="I44" s="88"/>
      <c r="J44" s="12"/>
      <c r="K44" s="17">
        <f t="shared" si="0"/>
        <v>1</v>
      </c>
      <c r="L44" s="17">
        <f t="shared" si="1"/>
        <v>3</v>
      </c>
      <c r="M44" s="71"/>
      <c r="N44" s="72"/>
      <c r="O44" s="71"/>
      <c r="P44" s="73"/>
      <c r="Q44" s="73"/>
      <c r="T44"/>
      <c r="U44"/>
      <c r="V44"/>
      <c r="X44"/>
      <c r="Y44"/>
      <c r="Z44"/>
      <c r="AB44"/>
      <c r="AC44"/>
      <c r="AD44"/>
      <c r="AF44"/>
      <c r="AG44"/>
      <c r="AH44"/>
      <c r="AJ44"/>
      <c r="AK44"/>
      <c r="AL44"/>
    </row>
    <row r="45" spans="1:38" ht="25.5" customHeight="1" x14ac:dyDescent="0.2">
      <c r="A45" s="10"/>
      <c r="B45" s="86"/>
      <c r="C45" s="88"/>
      <c r="D45" s="88"/>
      <c r="E45" s="88"/>
      <c r="F45" s="88"/>
      <c r="G45" s="88"/>
      <c r="H45" s="88"/>
      <c r="I45" s="88"/>
      <c r="J45" s="12"/>
      <c r="K45" s="17">
        <f t="shared" si="0"/>
        <v>1</v>
      </c>
      <c r="L45" s="17">
        <f t="shared" si="1"/>
        <v>3</v>
      </c>
      <c r="M45" s="71"/>
      <c r="N45" s="72"/>
      <c r="O45" s="71"/>
      <c r="P45" s="73"/>
      <c r="Q45" s="73"/>
      <c r="T45"/>
      <c r="U45"/>
      <c r="V45"/>
      <c r="X45"/>
      <c r="Y45"/>
      <c r="Z45"/>
      <c r="AB45"/>
      <c r="AC45"/>
      <c r="AD45"/>
      <c r="AF45"/>
      <c r="AG45"/>
      <c r="AH45"/>
      <c r="AJ45"/>
      <c r="AK45"/>
      <c r="AL45"/>
    </row>
    <row r="46" spans="1:38" ht="25.5" customHeight="1" x14ac:dyDescent="0.2">
      <c r="A46" s="10"/>
      <c r="B46" s="86"/>
      <c r="C46" s="88"/>
      <c r="D46" s="88"/>
      <c r="E46" s="88"/>
      <c r="F46" s="88"/>
      <c r="G46" s="88"/>
      <c r="H46" s="88"/>
      <c r="I46" s="88"/>
      <c r="J46" s="12"/>
      <c r="K46" s="17">
        <f t="shared" si="0"/>
        <v>1</v>
      </c>
      <c r="L46" s="17">
        <f t="shared" si="1"/>
        <v>3</v>
      </c>
      <c r="M46" s="71"/>
      <c r="N46" s="72"/>
      <c r="O46" s="71"/>
      <c r="P46" s="73"/>
      <c r="Q46" s="73"/>
      <c r="T46"/>
      <c r="U46"/>
      <c r="V46"/>
      <c r="X46"/>
      <c r="Y46"/>
      <c r="Z46"/>
      <c r="AB46"/>
      <c r="AC46"/>
      <c r="AD46"/>
      <c r="AF46"/>
      <c r="AG46"/>
      <c r="AH46"/>
      <c r="AJ46"/>
      <c r="AK46"/>
      <c r="AL46"/>
    </row>
    <row r="47" spans="1:38" ht="25.5" customHeight="1" x14ac:dyDescent="0.2">
      <c r="A47" s="10"/>
      <c r="B47" s="86"/>
      <c r="C47" s="88"/>
      <c r="D47" s="88"/>
      <c r="E47" s="88"/>
      <c r="F47" s="88"/>
      <c r="G47" s="88"/>
      <c r="H47" s="88"/>
      <c r="I47" s="88"/>
      <c r="J47" s="12"/>
      <c r="K47" s="17">
        <f t="shared" si="0"/>
        <v>1</v>
      </c>
      <c r="L47" s="17">
        <f t="shared" si="1"/>
        <v>3</v>
      </c>
      <c r="M47" s="71"/>
      <c r="N47" s="72"/>
      <c r="O47" s="71"/>
      <c r="P47" s="73"/>
      <c r="Q47" s="73"/>
      <c r="T47"/>
      <c r="U47"/>
      <c r="V47"/>
      <c r="X47"/>
      <c r="Y47"/>
      <c r="Z47"/>
      <c r="AB47"/>
      <c r="AC47"/>
      <c r="AD47"/>
      <c r="AF47"/>
      <c r="AG47"/>
      <c r="AH47"/>
      <c r="AJ47"/>
      <c r="AK47"/>
      <c r="AL47"/>
    </row>
    <row r="48" spans="1:38" ht="25.5" customHeight="1" x14ac:dyDescent="0.2">
      <c r="A48" s="10"/>
      <c r="B48" s="86"/>
      <c r="C48" s="88"/>
      <c r="D48" s="88"/>
      <c r="E48" s="88"/>
      <c r="F48" s="88"/>
      <c r="G48" s="88"/>
      <c r="H48" s="88"/>
      <c r="I48" s="88"/>
      <c r="J48" s="12"/>
      <c r="K48" s="17">
        <f t="shared" si="0"/>
        <v>1</v>
      </c>
      <c r="L48" s="17">
        <f t="shared" si="1"/>
        <v>3</v>
      </c>
      <c r="M48" s="71"/>
      <c r="N48" s="72"/>
      <c r="O48" s="71"/>
      <c r="P48" s="73"/>
      <c r="Q48" s="73"/>
      <c r="T48"/>
      <c r="U48"/>
      <c r="V48"/>
      <c r="X48"/>
      <c r="Y48"/>
      <c r="Z48"/>
      <c r="AB48"/>
      <c r="AC48"/>
      <c r="AD48"/>
      <c r="AF48"/>
      <c r="AG48"/>
      <c r="AH48"/>
      <c r="AJ48"/>
      <c r="AK48"/>
      <c r="AL48"/>
    </row>
    <row r="49" spans="1:38" ht="25.5" customHeight="1" x14ac:dyDescent="0.2">
      <c r="A49" s="10"/>
      <c r="B49" s="86"/>
      <c r="C49" s="88"/>
      <c r="D49" s="88"/>
      <c r="E49" s="88"/>
      <c r="F49" s="88"/>
      <c r="G49" s="88"/>
      <c r="H49" s="88"/>
      <c r="I49" s="88"/>
      <c r="J49" s="12"/>
      <c r="K49" s="17">
        <f t="shared" si="0"/>
        <v>1</v>
      </c>
      <c r="L49" s="17">
        <f t="shared" si="1"/>
        <v>3</v>
      </c>
      <c r="M49" s="71"/>
      <c r="N49" s="72"/>
      <c r="O49" s="71"/>
      <c r="P49" s="73"/>
      <c r="Q49" s="73"/>
      <c r="T49"/>
      <c r="U49"/>
      <c r="V49"/>
      <c r="X49"/>
      <c r="Y49"/>
      <c r="Z49"/>
      <c r="AB49"/>
      <c r="AC49"/>
      <c r="AD49"/>
      <c r="AF49"/>
      <c r="AG49"/>
      <c r="AH49"/>
      <c r="AJ49"/>
      <c r="AK49"/>
      <c r="AL49"/>
    </row>
    <row r="50" spans="1:38" ht="25.5" customHeight="1" x14ac:dyDescent="0.2">
      <c r="A50" s="10"/>
      <c r="B50" s="86"/>
      <c r="C50" s="88"/>
      <c r="D50" s="88"/>
      <c r="E50" s="88"/>
      <c r="F50" s="88"/>
      <c r="G50" s="88"/>
      <c r="H50" s="88"/>
      <c r="I50" s="88"/>
      <c r="J50" s="75"/>
      <c r="K50" s="17">
        <f t="shared" si="0"/>
        <v>1</v>
      </c>
      <c r="L50" s="17">
        <f t="shared" si="1"/>
        <v>3</v>
      </c>
      <c r="M50" s="71"/>
      <c r="N50" s="72"/>
      <c r="O50" s="71"/>
      <c r="P50" s="73"/>
      <c r="Q50" s="73"/>
      <c r="T50"/>
      <c r="U50"/>
      <c r="V50"/>
      <c r="X50"/>
      <c r="Y50"/>
      <c r="Z50"/>
      <c r="AB50"/>
      <c r="AC50"/>
      <c r="AD50"/>
      <c r="AF50"/>
      <c r="AG50"/>
      <c r="AH50"/>
      <c r="AJ50"/>
      <c r="AK50"/>
      <c r="AL50"/>
    </row>
    <row r="51" spans="1:38" ht="25.5" customHeight="1" x14ac:dyDescent="0.2">
      <c r="A51" s="10"/>
      <c r="B51" s="118"/>
      <c r="C51" s="88"/>
      <c r="D51" s="88"/>
      <c r="E51" s="88"/>
      <c r="F51" s="88"/>
      <c r="G51" s="88"/>
      <c r="H51" s="88"/>
      <c r="I51" s="88"/>
      <c r="J51" s="75"/>
      <c r="K51" s="17">
        <f t="shared" si="0"/>
        <v>1</v>
      </c>
      <c r="L51" s="17">
        <f t="shared" si="1"/>
        <v>3</v>
      </c>
      <c r="M51" s="71"/>
      <c r="N51" s="72"/>
      <c r="O51" s="71"/>
      <c r="P51" s="73"/>
      <c r="Q51" s="73"/>
      <c r="T51"/>
      <c r="U51"/>
      <c r="V51"/>
      <c r="X51"/>
      <c r="Y51"/>
      <c r="Z51"/>
      <c r="AB51"/>
      <c r="AC51"/>
      <c r="AD51"/>
      <c r="AF51"/>
      <c r="AG51"/>
      <c r="AH51"/>
      <c r="AJ51"/>
      <c r="AK51"/>
      <c r="AL51"/>
    </row>
    <row r="52" spans="1:38" ht="25.5" customHeight="1" x14ac:dyDescent="0.2">
      <c r="A52" s="10"/>
      <c r="B52" s="118"/>
      <c r="C52" s="88"/>
      <c r="D52" s="88"/>
      <c r="E52" s="88"/>
      <c r="F52" s="88"/>
      <c r="G52" s="88"/>
      <c r="H52" s="88"/>
      <c r="I52" s="88"/>
      <c r="J52" s="75"/>
      <c r="K52" s="17">
        <f t="shared" si="0"/>
        <v>1</v>
      </c>
      <c r="L52" s="17">
        <f t="shared" si="1"/>
        <v>3</v>
      </c>
      <c r="M52" s="71"/>
      <c r="N52" s="72"/>
      <c r="O52" s="71"/>
      <c r="P52" s="73"/>
      <c r="Q52" s="73"/>
      <c r="T52"/>
      <c r="U52"/>
      <c r="V52"/>
      <c r="X52"/>
      <c r="Y52"/>
      <c r="Z52"/>
      <c r="AB52"/>
      <c r="AC52"/>
      <c r="AD52"/>
      <c r="AF52"/>
      <c r="AG52"/>
      <c r="AH52"/>
      <c r="AJ52"/>
      <c r="AK52"/>
      <c r="AL52"/>
    </row>
    <row r="53" spans="1:38" ht="25.5" customHeight="1" x14ac:dyDescent="0.2">
      <c r="A53" s="10"/>
      <c r="B53" s="118"/>
      <c r="C53" s="88"/>
      <c r="D53" s="88"/>
      <c r="E53" s="88"/>
      <c r="F53" s="88"/>
      <c r="G53" s="88"/>
      <c r="H53" s="88"/>
      <c r="I53" s="88"/>
      <c r="J53" s="75"/>
      <c r="K53" s="17">
        <f t="shared" si="0"/>
        <v>1</v>
      </c>
      <c r="L53" s="17">
        <f t="shared" si="1"/>
        <v>3</v>
      </c>
      <c r="M53" s="71"/>
      <c r="N53" s="72"/>
      <c r="O53" s="71"/>
      <c r="P53" s="73"/>
      <c r="Q53" s="73"/>
      <c r="T53"/>
      <c r="U53"/>
      <c r="V53"/>
      <c r="X53"/>
      <c r="Y53"/>
      <c r="Z53"/>
      <c r="AB53"/>
      <c r="AC53"/>
      <c r="AD53"/>
      <c r="AF53"/>
      <c r="AG53"/>
      <c r="AH53"/>
      <c r="AJ53"/>
      <c r="AK53"/>
      <c r="AL53"/>
    </row>
    <row r="54" spans="1:38" ht="25.5" customHeight="1" x14ac:dyDescent="0.2">
      <c r="A54" s="10"/>
      <c r="B54" s="118"/>
      <c r="C54" s="88"/>
      <c r="D54" s="88"/>
      <c r="E54" s="88"/>
      <c r="F54" s="88"/>
      <c r="G54" s="88"/>
      <c r="H54" s="88"/>
      <c r="I54" s="88"/>
      <c r="J54" s="75"/>
      <c r="K54" s="17">
        <f t="shared" si="0"/>
        <v>1</v>
      </c>
      <c r="L54" s="17">
        <f t="shared" si="1"/>
        <v>3</v>
      </c>
      <c r="M54" s="71"/>
      <c r="N54" s="72"/>
      <c r="O54" s="71"/>
      <c r="P54" s="73"/>
      <c r="Q54" s="73"/>
      <c r="T54"/>
      <c r="U54"/>
      <c r="V54"/>
      <c r="X54"/>
      <c r="Y54"/>
      <c r="Z54"/>
      <c r="AB54"/>
      <c r="AC54"/>
      <c r="AD54"/>
      <c r="AF54"/>
      <c r="AG54"/>
      <c r="AH54"/>
      <c r="AJ54"/>
      <c r="AK54"/>
      <c r="AL54"/>
    </row>
    <row r="55" spans="1:38" ht="25.5" customHeight="1" x14ac:dyDescent="0.2">
      <c r="A55" s="10"/>
      <c r="B55" s="118"/>
      <c r="C55" s="88"/>
      <c r="D55" s="88"/>
      <c r="E55" s="88"/>
      <c r="F55" s="88"/>
      <c r="G55" s="88"/>
      <c r="H55" s="88"/>
      <c r="I55" s="88"/>
      <c r="J55" s="75"/>
      <c r="K55" s="17">
        <f t="shared" si="0"/>
        <v>1</v>
      </c>
      <c r="L55" s="17">
        <f t="shared" si="1"/>
        <v>3</v>
      </c>
      <c r="M55" s="71"/>
      <c r="N55" s="72"/>
      <c r="O55" s="71"/>
      <c r="P55" s="73"/>
      <c r="Q55" s="73"/>
      <c r="T55"/>
      <c r="U55"/>
      <c r="V55"/>
      <c r="X55"/>
      <c r="Y55"/>
      <c r="Z55"/>
      <c r="AB55"/>
      <c r="AC55"/>
      <c r="AD55"/>
      <c r="AF55"/>
      <c r="AG55"/>
      <c r="AH55"/>
      <c r="AJ55"/>
      <c r="AK55"/>
      <c r="AL55"/>
    </row>
    <row r="56" spans="1:38" ht="25.5" customHeight="1" x14ac:dyDescent="0.2">
      <c r="A56" s="10"/>
      <c r="B56" s="118"/>
      <c r="C56" s="88"/>
      <c r="D56" s="88"/>
      <c r="E56" s="88"/>
      <c r="F56" s="88"/>
      <c r="G56" s="88"/>
      <c r="H56" s="88"/>
      <c r="I56" s="88"/>
      <c r="J56" s="75"/>
      <c r="K56" s="17">
        <f t="shared" si="0"/>
        <v>1</v>
      </c>
      <c r="L56" s="17">
        <f t="shared" si="1"/>
        <v>3</v>
      </c>
      <c r="M56" s="71"/>
      <c r="N56" s="72"/>
      <c r="O56" s="71"/>
      <c r="P56" s="73"/>
      <c r="Q56" s="73"/>
      <c r="T56"/>
      <c r="U56"/>
      <c r="V56"/>
      <c r="X56"/>
      <c r="Y56"/>
      <c r="Z56"/>
      <c r="AB56"/>
      <c r="AC56"/>
      <c r="AD56"/>
      <c r="AF56"/>
      <c r="AG56"/>
      <c r="AH56"/>
      <c r="AJ56"/>
      <c r="AK56"/>
      <c r="AL56"/>
    </row>
    <row r="57" spans="1:38" ht="25.5" customHeight="1" x14ac:dyDescent="0.2">
      <c r="A57" s="10"/>
      <c r="B57" s="118"/>
      <c r="C57" s="88"/>
      <c r="D57" s="88"/>
      <c r="E57" s="88"/>
      <c r="F57" s="88"/>
      <c r="G57" s="88"/>
      <c r="H57" s="88"/>
      <c r="I57" s="88"/>
      <c r="J57" s="75"/>
      <c r="K57" s="17">
        <f t="shared" si="0"/>
        <v>1</v>
      </c>
      <c r="L57" s="17">
        <f t="shared" si="1"/>
        <v>3</v>
      </c>
      <c r="M57" s="71"/>
      <c r="N57" s="72"/>
      <c r="O57" s="71"/>
      <c r="P57" s="73"/>
      <c r="Q57" s="73"/>
      <c r="T57"/>
      <c r="U57"/>
      <c r="V57"/>
      <c r="X57"/>
      <c r="Y57"/>
      <c r="Z57"/>
      <c r="AB57"/>
      <c r="AC57"/>
      <c r="AD57"/>
      <c r="AF57"/>
      <c r="AG57"/>
      <c r="AH57"/>
      <c r="AJ57"/>
      <c r="AK57"/>
      <c r="AL57"/>
    </row>
    <row r="58" spans="1:38" ht="25.5" customHeight="1" x14ac:dyDescent="0.2">
      <c r="A58" s="10"/>
      <c r="B58" s="118"/>
      <c r="C58" s="88"/>
      <c r="D58" s="88"/>
      <c r="E58" s="88"/>
      <c r="F58" s="88"/>
      <c r="G58" s="88"/>
      <c r="H58" s="88"/>
      <c r="I58" s="88"/>
      <c r="J58" s="75"/>
      <c r="K58" s="17">
        <f t="shared" si="0"/>
        <v>1</v>
      </c>
      <c r="L58" s="17">
        <f t="shared" si="1"/>
        <v>3</v>
      </c>
      <c r="M58" s="71"/>
      <c r="N58" s="72"/>
      <c r="O58" s="71"/>
      <c r="P58" s="73"/>
      <c r="Q58" s="73"/>
      <c r="T58"/>
      <c r="U58"/>
      <c r="V58"/>
      <c r="X58"/>
      <c r="Y58"/>
      <c r="Z58"/>
      <c r="AB58"/>
      <c r="AC58"/>
      <c r="AD58"/>
      <c r="AF58"/>
      <c r="AG58"/>
      <c r="AH58"/>
      <c r="AJ58"/>
      <c r="AK58"/>
      <c r="AL58"/>
    </row>
    <row r="59" spans="1:38" ht="25.5" customHeight="1" x14ac:dyDescent="0.2">
      <c r="A59" s="10"/>
      <c r="B59" s="118"/>
      <c r="C59" s="88"/>
      <c r="D59" s="88"/>
      <c r="E59" s="88"/>
      <c r="F59" s="88"/>
      <c r="G59" s="88"/>
      <c r="H59" s="88"/>
      <c r="I59" s="88"/>
      <c r="J59" s="75"/>
      <c r="K59" s="17">
        <f t="shared" si="0"/>
        <v>1</v>
      </c>
      <c r="L59" s="17">
        <f t="shared" si="1"/>
        <v>3</v>
      </c>
      <c r="M59" s="71"/>
      <c r="N59" s="72"/>
      <c r="O59" s="71"/>
      <c r="P59" s="73"/>
      <c r="Q59" s="73"/>
      <c r="T59"/>
      <c r="U59"/>
      <c r="V59"/>
      <c r="X59"/>
      <c r="Y59"/>
      <c r="Z59"/>
      <c r="AB59"/>
      <c r="AC59"/>
      <c r="AD59"/>
      <c r="AF59"/>
      <c r="AG59"/>
      <c r="AH59"/>
      <c r="AJ59"/>
      <c r="AK59"/>
      <c r="AL59"/>
    </row>
    <row r="60" spans="1:38" ht="25.5" customHeight="1" x14ac:dyDescent="0.2">
      <c r="A60" s="10"/>
      <c r="J60" s="75"/>
      <c r="K60" s="17">
        <f t="shared" si="0"/>
        <v>1</v>
      </c>
      <c r="L60" s="17">
        <f t="shared" si="1"/>
        <v>3</v>
      </c>
      <c r="M60" s="71"/>
      <c r="N60" s="72"/>
      <c r="O60" s="71"/>
      <c r="P60" s="73"/>
      <c r="Q60" s="73"/>
      <c r="T60"/>
      <c r="U60"/>
      <c r="V60"/>
      <c r="X60"/>
      <c r="Y60"/>
      <c r="Z60"/>
      <c r="AB60"/>
      <c r="AC60"/>
      <c r="AD60"/>
      <c r="AF60"/>
      <c r="AG60"/>
      <c r="AH60"/>
      <c r="AJ60"/>
      <c r="AK60"/>
      <c r="AL60"/>
    </row>
    <row r="61" spans="1:38" ht="25.5" customHeight="1" x14ac:dyDescent="0.2">
      <c r="A61" s="10"/>
      <c r="B61" s="118"/>
      <c r="C61" s="88"/>
      <c r="D61" s="88"/>
      <c r="E61" s="88"/>
      <c r="F61" s="88"/>
      <c r="G61" s="88"/>
      <c r="H61" s="88"/>
      <c r="I61" s="88"/>
      <c r="J61" s="75"/>
      <c r="K61" s="17">
        <f t="shared" si="0"/>
        <v>1</v>
      </c>
      <c r="L61" s="17">
        <f t="shared" si="1"/>
        <v>3</v>
      </c>
      <c r="M61" s="71"/>
      <c r="N61" s="72"/>
      <c r="O61" s="71"/>
      <c r="P61" s="73"/>
      <c r="Q61" s="73"/>
      <c r="T61"/>
      <c r="U61"/>
      <c r="V61"/>
      <c r="X61"/>
      <c r="Y61"/>
      <c r="Z61"/>
      <c r="AB61"/>
      <c r="AC61"/>
      <c r="AD61"/>
      <c r="AF61"/>
      <c r="AG61"/>
      <c r="AH61"/>
      <c r="AJ61"/>
      <c r="AK61"/>
      <c r="AL61"/>
    </row>
    <row r="62" spans="1:38" ht="25.5" customHeight="1" x14ac:dyDescent="0.2">
      <c r="A62" s="10"/>
      <c r="B62" s="118"/>
      <c r="C62" s="88"/>
      <c r="D62" s="88"/>
      <c r="E62" s="88"/>
      <c r="F62" s="88"/>
      <c r="G62" s="88"/>
      <c r="H62" s="88"/>
      <c r="I62" s="88"/>
      <c r="J62" s="75"/>
      <c r="K62" s="17">
        <f t="shared" si="0"/>
        <v>1</v>
      </c>
      <c r="L62" s="17">
        <f t="shared" si="1"/>
        <v>3</v>
      </c>
      <c r="M62" s="71"/>
      <c r="N62" s="72"/>
      <c r="O62" s="71"/>
      <c r="P62" s="73"/>
      <c r="Q62" s="73"/>
      <c r="T62"/>
      <c r="U62"/>
      <c r="V62"/>
      <c r="X62"/>
      <c r="Y62"/>
      <c r="Z62"/>
      <c r="AB62"/>
      <c r="AC62"/>
      <c r="AD62"/>
      <c r="AF62"/>
      <c r="AG62"/>
      <c r="AH62"/>
      <c r="AJ62"/>
      <c r="AK62"/>
      <c r="AL62"/>
    </row>
    <row r="63" spans="1:38" ht="25.5" customHeight="1" x14ac:dyDescent="0.2">
      <c r="A63" s="10"/>
      <c r="B63" s="118"/>
      <c r="C63" s="88"/>
      <c r="D63" s="88"/>
      <c r="E63" s="88"/>
      <c r="F63" s="88"/>
      <c r="G63" s="88"/>
      <c r="H63" s="88"/>
      <c r="I63" s="88"/>
      <c r="J63" s="75"/>
      <c r="K63" s="17">
        <f t="shared" si="0"/>
        <v>1</v>
      </c>
      <c r="L63" s="17">
        <f t="shared" si="1"/>
        <v>3</v>
      </c>
      <c r="M63" s="71"/>
      <c r="N63" s="72"/>
      <c r="O63" s="71"/>
      <c r="P63" s="73"/>
      <c r="Q63" s="73"/>
      <c r="T63"/>
      <c r="U63"/>
      <c r="V63"/>
      <c r="X63"/>
      <c r="Y63"/>
      <c r="Z63"/>
      <c r="AB63"/>
      <c r="AC63"/>
      <c r="AD63"/>
      <c r="AF63"/>
      <c r="AG63"/>
      <c r="AH63"/>
      <c r="AJ63"/>
      <c r="AK63"/>
      <c r="AL63"/>
    </row>
    <row r="64" spans="1:38" ht="25.5" customHeight="1" x14ac:dyDescent="0.2">
      <c r="A64" s="10"/>
      <c r="B64" s="118"/>
      <c r="C64" s="88"/>
      <c r="D64" s="88"/>
      <c r="E64" s="88"/>
      <c r="F64" s="88"/>
      <c r="G64" s="88"/>
      <c r="H64" s="88"/>
      <c r="I64" s="88"/>
      <c r="J64" s="75"/>
      <c r="K64" s="17">
        <f t="shared" si="0"/>
        <v>1</v>
      </c>
      <c r="L64" s="17">
        <f t="shared" si="1"/>
        <v>3</v>
      </c>
      <c r="M64" s="71"/>
      <c r="N64" s="72"/>
      <c r="O64" s="71"/>
      <c r="P64" s="73"/>
      <c r="Q64" s="73"/>
      <c r="T64"/>
      <c r="U64"/>
      <c r="V64"/>
      <c r="X64"/>
      <c r="Y64"/>
      <c r="Z64"/>
      <c r="AB64"/>
      <c r="AC64"/>
      <c r="AD64"/>
      <c r="AF64"/>
      <c r="AG64"/>
      <c r="AH64"/>
      <c r="AJ64"/>
      <c r="AK64"/>
      <c r="AL64"/>
    </row>
    <row r="65" spans="1:38" ht="25.5" customHeight="1" x14ac:dyDescent="0.2">
      <c r="A65" s="10"/>
      <c r="B65" s="86"/>
      <c r="C65" s="87"/>
      <c r="D65" s="87"/>
      <c r="E65" s="87"/>
      <c r="F65" s="87"/>
      <c r="G65" s="87"/>
      <c r="H65" s="87"/>
      <c r="I65" s="87"/>
      <c r="J65" s="75"/>
      <c r="K65" s="17">
        <f t="shared" si="0"/>
        <v>1</v>
      </c>
      <c r="L65" s="17">
        <f t="shared" si="1"/>
        <v>3</v>
      </c>
      <c r="M65" s="71"/>
      <c r="N65" s="72"/>
      <c r="O65" s="71"/>
      <c r="P65" s="73"/>
      <c r="Q65" s="73"/>
      <c r="T65"/>
      <c r="U65"/>
      <c r="V65"/>
      <c r="X65"/>
      <c r="Y65"/>
      <c r="Z65"/>
      <c r="AB65"/>
      <c r="AC65"/>
      <c r="AD65"/>
      <c r="AF65"/>
      <c r="AG65"/>
      <c r="AH65"/>
      <c r="AJ65"/>
      <c r="AK65"/>
      <c r="AL65"/>
    </row>
    <row r="66" spans="1:38" ht="25.5" customHeight="1" x14ac:dyDescent="0.2">
      <c r="A66" s="10"/>
      <c r="B66" s="86"/>
      <c r="C66" s="87"/>
      <c r="D66" s="87"/>
      <c r="E66" s="87"/>
      <c r="F66" s="87"/>
      <c r="G66" s="87"/>
      <c r="H66" s="87"/>
      <c r="I66" s="87"/>
      <c r="J66" s="75"/>
      <c r="K66" s="17">
        <f t="shared" si="0"/>
        <v>1</v>
      </c>
      <c r="L66" s="17">
        <f t="shared" si="1"/>
        <v>3</v>
      </c>
      <c r="M66" s="71"/>
      <c r="N66" s="72"/>
      <c r="O66" s="71"/>
      <c r="P66" s="73"/>
      <c r="Q66" s="73"/>
      <c r="T66"/>
      <c r="U66"/>
      <c r="V66"/>
      <c r="X66"/>
      <c r="Y66"/>
      <c r="Z66"/>
      <c r="AB66"/>
      <c r="AC66"/>
      <c r="AD66"/>
      <c r="AF66"/>
      <c r="AG66"/>
      <c r="AH66"/>
      <c r="AJ66"/>
      <c r="AK66"/>
      <c r="AL66"/>
    </row>
    <row r="67" spans="1:38" ht="25.5" customHeight="1" x14ac:dyDescent="0.2">
      <c r="A67" s="10"/>
      <c r="B67" s="86"/>
      <c r="C67" s="87"/>
      <c r="D67" s="87"/>
      <c r="E67" s="87"/>
      <c r="F67" s="87"/>
      <c r="G67" s="87"/>
      <c r="H67" s="87"/>
      <c r="I67" s="87"/>
      <c r="J67" s="75"/>
      <c r="K67" s="17">
        <f t="shared" si="0"/>
        <v>1</v>
      </c>
      <c r="L67" s="17">
        <f t="shared" si="1"/>
        <v>3</v>
      </c>
      <c r="M67" s="71"/>
      <c r="N67" s="72"/>
      <c r="O67" s="71"/>
      <c r="P67" s="73"/>
      <c r="Q67" s="73"/>
      <c r="T67"/>
      <c r="U67"/>
      <c r="V67"/>
      <c r="X67"/>
      <c r="Y67"/>
      <c r="Z67"/>
      <c r="AB67"/>
      <c r="AC67"/>
      <c r="AD67"/>
      <c r="AF67"/>
      <c r="AG67"/>
      <c r="AH67"/>
      <c r="AJ67"/>
      <c r="AK67"/>
      <c r="AL67"/>
    </row>
    <row r="68" spans="1:38" ht="25.5" customHeight="1" x14ac:dyDescent="0.2">
      <c r="A68" s="10"/>
      <c r="B68" s="86"/>
      <c r="C68" s="87"/>
      <c r="D68" s="87"/>
      <c r="E68" s="87"/>
      <c r="F68" s="87"/>
      <c r="G68" s="87"/>
      <c r="H68" s="87"/>
      <c r="I68" s="87"/>
      <c r="J68" s="75"/>
      <c r="K68" s="17">
        <f t="shared" si="0"/>
        <v>1</v>
      </c>
      <c r="L68" s="17">
        <f t="shared" si="1"/>
        <v>3</v>
      </c>
      <c r="M68" s="71"/>
      <c r="N68" s="72"/>
      <c r="O68" s="71"/>
      <c r="P68" s="73"/>
      <c r="Q68" s="73"/>
      <c r="T68"/>
      <c r="U68"/>
      <c r="V68"/>
      <c r="X68"/>
      <c r="Y68"/>
      <c r="Z68"/>
      <c r="AB68"/>
      <c r="AC68"/>
      <c r="AD68"/>
      <c r="AF68"/>
      <c r="AG68"/>
      <c r="AH68"/>
      <c r="AJ68"/>
      <c r="AK68"/>
      <c r="AL68"/>
    </row>
    <row r="69" spans="1:38" ht="25.5" customHeight="1" x14ac:dyDescent="0.2">
      <c r="A69" s="10"/>
      <c r="B69" s="86"/>
      <c r="C69" s="87"/>
      <c r="D69" s="87"/>
      <c r="E69" s="87"/>
      <c r="F69" s="87"/>
      <c r="G69" s="87"/>
      <c r="H69" s="87"/>
      <c r="I69" s="87"/>
      <c r="J69" s="75"/>
      <c r="K69" s="17">
        <f t="shared" si="0"/>
        <v>1</v>
      </c>
      <c r="L69" s="17">
        <f t="shared" si="1"/>
        <v>3</v>
      </c>
      <c r="M69" s="71"/>
      <c r="N69" s="72"/>
      <c r="O69" s="71"/>
      <c r="P69" s="73"/>
      <c r="Q69" s="73"/>
      <c r="T69"/>
      <c r="U69"/>
      <c r="V69"/>
      <c r="X69"/>
      <c r="Y69"/>
      <c r="Z69"/>
      <c r="AB69"/>
      <c r="AC69"/>
      <c r="AD69"/>
      <c r="AF69"/>
      <c r="AG69"/>
      <c r="AH69"/>
      <c r="AJ69"/>
      <c r="AK69"/>
      <c r="AL69"/>
    </row>
    <row r="70" spans="1:38" ht="25.5" customHeight="1" x14ac:dyDescent="0.2">
      <c r="A70" s="10"/>
      <c r="B70" s="86"/>
      <c r="C70" s="87"/>
      <c r="D70" s="87"/>
      <c r="E70" s="87"/>
      <c r="F70" s="87"/>
      <c r="G70" s="87"/>
      <c r="H70" s="87"/>
      <c r="I70" s="87"/>
      <c r="J70" s="75"/>
      <c r="K70" s="17">
        <f t="shared" si="0"/>
        <v>1</v>
      </c>
      <c r="L70" s="17">
        <f t="shared" si="1"/>
        <v>3</v>
      </c>
      <c r="M70" s="71"/>
      <c r="N70" s="72"/>
      <c r="O70" s="71"/>
      <c r="P70" s="73"/>
      <c r="Q70" s="73"/>
      <c r="T70"/>
      <c r="U70"/>
      <c r="V70"/>
      <c r="X70"/>
      <c r="Y70"/>
      <c r="Z70"/>
      <c r="AB70"/>
      <c r="AC70"/>
      <c r="AD70"/>
      <c r="AF70"/>
      <c r="AG70"/>
      <c r="AH70"/>
      <c r="AJ70"/>
      <c r="AK70"/>
      <c r="AL70"/>
    </row>
    <row r="71" spans="1:38" ht="25.5" customHeight="1" x14ac:dyDescent="0.2">
      <c r="A71" s="10"/>
      <c r="B71" s="86"/>
      <c r="C71" s="87"/>
      <c r="D71" s="87"/>
      <c r="E71" s="87"/>
      <c r="F71" s="87"/>
      <c r="G71" s="87"/>
      <c r="H71" s="87"/>
      <c r="I71" s="87"/>
      <c r="J71" s="75"/>
      <c r="K71" s="17">
        <f t="shared" si="0"/>
        <v>1</v>
      </c>
      <c r="L71" s="17">
        <f t="shared" si="1"/>
        <v>3</v>
      </c>
      <c r="M71" s="71"/>
      <c r="N71" s="72"/>
      <c r="O71" s="71"/>
      <c r="P71" s="73"/>
      <c r="Q71" s="73"/>
      <c r="T71"/>
      <c r="U71"/>
      <c r="V71"/>
      <c r="X71"/>
      <c r="Y71"/>
      <c r="Z71"/>
      <c r="AB71"/>
      <c r="AC71"/>
      <c r="AD71"/>
      <c r="AF71"/>
      <c r="AG71"/>
      <c r="AH71"/>
      <c r="AJ71"/>
      <c r="AK71"/>
      <c r="AL71"/>
    </row>
    <row r="72" spans="1:38" ht="25.5" customHeight="1" x14ac:dyDescent="0.2">
      <c r="A72" s="10"/>
      <c r="B72" s="86"/>
      <c r="C72" s="87"/>
      <c r="D72" s="87"/>
      <c r="E72" s="87"/>
      <c r="F72" s="87"/>
      <c r="G72" s="87"/>
      <c r="H72" s="87"/>
      <c r="I72" s="87"/>
      <c r="J72" s="75"/>
      <c r="K72" s="17">
        <f t="shared" si="0"/>
        <v>1</v>
      </c>
      <c r="L72" s="17">
        <f t="shared" si="1"/>
        <v>3</v>
      </c>
      <c r="M72" s="71"/>
      <c r="N72" s="72"/>
      <c r="O72" s="71"/>
      <c r="P72" s="73"/>
      <c r="Q72" s="73"/>
      <c r="T72"/>
      <c r="U72"/>
      <c r="V72"/>
      <c r="X72"/>
      <c r="Y72"/>
      <c r="Z72"/>
      <c r="AB72"/>
      <c r="AC72"/>
      <c r="AD72"/>
      <c r="AF72"/>
      <c r="AG72"/>
      <c r="AH72"/>
      <c r="AJ72"/>
      <c r="AK72"/>
      <c r="AL72"/>
    </row>
    <row r="73" spans="1:38" ht="25.5" customHeight="1" x14ac:dyDescent="0.2">
      <c r="A73" s="10"/>
      <c r="B73" s="86"/>
      <c r="C73" s="87"/>
      <c r="D73" s="87"/>
      <c r="E73" s="87"/>
      <c r="F73" s="87"/>
      <c r="G73" s="87"/>
      <c r="H73" s="87"/>
      <c r="I73" s="87"/>
      <c r="J73" s="75"/>
      <c r="K73" s="17">
        <f t="shared" si="0"/>
        <v>1</v>
      </c>
      <c r="L73" s="17">
        <f t="shared" si="1"/>
        <v>3</v>
      </c>
      <c r="M73" s="71"/>
      <c r="N73" s="72"/>
      <c r="O73" s="71"/>
      <c r="P73" s="73"/>
      <c r="Q73" s="73"/>
      <c r="T73"/>
      <c r="U73"/>
      <c r="V73"/>
      <c r="X73"/>
      <c r="Y73"/>
      <c r="Z73"/>
      <c r="AB73"/>
      <c r="AC73"/>
      <c r="AD73"/>
      <c r="AF73"/>
      <c r="AG73"/>
      <c r="AH73"/>
      <c r="AJ73"/>
      <c r="AK73"/>
      <c r="AL73"/>
    </row>
    <row r="74" spans="1:38" ht="25.5" customHeight="1" x14ac:dyDescent="0.2">
      <c r="A74" s="10"/>
      <c r="B74" s="86"/>
      <c r="C74" s="87"/>
      <c r="D74" s="87"/>
      <c r="E74" s="87"/>
      <c r="F74" s="87"/>
      <c r="G74" s="87"/>
      <c r="H74" s="87"/>
      <c r="I74" s="87"/>
      <c r="J74" s="75"/>
      <c r="K74" s="17">
        <f t="shared" si="0"/>
        <v>1</v>
      </c>
      <c r="L74" s="17">
        <f t="shared" si="1"/>
        <v>3</v>
      </c>
      <c r="M74" s="71"/>
      <c r="N74" s="72"/>
      <c r="O74" s="71"/>
      <c r="P74" s="73"/>
      <c r="Q74" s="73"/>
      <c r="T74"/>
      <c r="U74"/>
      <c r="V74"/>
      <c r="X74"/>
      <c r="Y74"/>
      <c r="Z74"/>
      <c r="AB74"/>
      <c r="AC74"/>
      <c r="AD74"/>
      <c r="AF74"/>
      <c r="AG74"/>
      <c r="AH74"/>
      <c r="AJ74"/>
      <c r="AK74"/>
      <c r="AL74"/>
    </row>
    <row r="75" spans="1:38" ht="25.5" customHeight="1" x14ac:dyDescent="0.2">
      <c r="A75" s="10"/>
      <c r="B75" s="86"/>
      <c r="C75" s="87"/>
      <c r="D75" s="87"/>
      <c r="E75" s="87"/>
      <c r="F75" s="87"/>
      <c r="G75" s="87"/>
      <c r="H75" s="87"/>
      <c r="I75" s="87"/>
      <c r="J75" s="75"/>
      <c r="K75" s="17">
        <f t="shared" si="0"/>
        <v>1</v>
      </c>
      <c r="L75" s="17">
        <f t="shared" si="1"/>
        <v>3</v>
      </c>
      <c r="M75" s="71"/>
      <c r="N75" s="72"/>
      <c r="O75" s="71"/>
      <c r="P75" s="73"/>
      <c r="Q75" s="73"/>
      <c r="T75"/>
      <c r="U75"/>
      <c r="V75"/>
      <c r="X75"/>
      <c r="Y75"/>
      <c r="Z75"/>
      <c r="AB75"/>
      <c r="AC75"/>
      <c r="AD75"/>
      <c r="AF75"/>
      <c r="AG75"/>
      <c r="AH75"/>
      <c r="AJ75"/>
      <c r="AK75"/>
      <c r="AL75"/>
    </row>
    <row r="76" spans="1:38" ht="25.5" customHeight="1" x14ac:dyDescent="0.2">
      <c r="A76" s="10"/>
      <c r="B76" s="86"/>
      <c r="C76" s="87"/>
      <c r="D76" s="87"/>
      <c r="E76" s="87"/>
      <c r="F76" s="87"/>
      <c r="G76" s="87"/>
      <c r="H76" s="87"/>
      <c r="I76" s="87"/>
      <c r="J76" s="75"/>
      <c r="K76" s="17">
        <f t="shared" si="0"/>
        <v>1</v>
      </c>
      <c r="L76" s="17">
        <f t="shared" si="1"/>
        <v>3</v>
      </c>
      <c r="M76" s="71"/>
      <c r="N76" s="72"/>
      <c r="O76" s="71"/>
      <c r="P76" s="73"/>
      <c r="Q76" s="73"/>
      <c r="T76"/>
      <c r="U76"/>
      <c r="V76"/>
      <c r="X76"/>
      <c r="Y76"/>
      <c r="Z76"/>
      <c r="AB76"/>
      <c r="AC76"/>
      <c r="AD76"/>
      <c r="AF76"/>
      <c r="AG76"/>
      <c r="AH76"/>
      <c r="AJ76"/>
      <c r="AK76"/>
      <c r="AL76"/>
    </row>
    <row r="77" spans="1:38" ht="25.5" customHeight="1" x14ac:dyDescent="0.2">
      <c r="A77" s="10"/>
      <c r="B77" s="86"/>
      <c r="C77" s="87"/>
      <c r="D77" s="87"/>
      <c r="E77" s="87"/>
      <c r="F77" s="87"/>
      <c r="G77" s="87"/>
      <c r="H77" s="87"/>
      <c r="I77" s="87"/>
      <c r="J77" s="75"/>
      <c r="K77" s="17">
        <f t="shared" si="0"/>
        <v>1</v>
      </c>
      <c r="L77" s="17">
        <f t="shared" si="1"/>
        <v>3</v>
      </c>
      <c r="M77" s="71"/>
      <c r="N77" s="72"/>
      <c r="O77" s="71"/>
      <c r="P77" s="73"/>
      <c r="Q77" s="73"/>
      <c r="T77"/>
      <c r="U77"/>
      <c r="V77"/>
      <c r="X77"/>
      <c r="Y77"/>
      <c r="Z77"/>
      <c r="AB77"/>
      <c r="AC77"/>
      <c r="AD77"/>
      <c r="AF77"/>
      <c r="AG77"/>
      <c r="AH77"/>
      <c r="AJ77"/>
      <c r="AK77"/>
      <c r="AL77"/>
    </row>
    <row r="78" spans="1:38" ht="25.5" customHeight="1" x14ac:dyDescent="0.2">
      <c r="A78" s="10"/>
      <c r="B78" s="86"/>
      <c r="C78" s="87"/>
      <c r="D78" s="87"/>
      <c r="E78" s="87"/>
      <c r="F78" s="87"/>
      <c r="G78" s="87"/>
      <c r="H78" s="87"/>
      <c r="I78" s="87"/>
      <c r="J78" s="75"/>
      <c r="K78" s="17">
        <f t="shared" si="0"/>
        <v>1</v>
      </c>
      <c r="L78" s="17">
        <f t="shared" si="1"/>
        <v>3</v>
      </c>
      <c r="M78" s="71"/>
      <c r="N78" s="72"/>
      <c r="O78" s="71"/>
      <c r="P78" s="73"/>
      <c r="Q78" s="73"/>
      <c r="T78"/>
      <c r="U78"/>
      <c r="V78"/>
      <c r="X78"/>
      <c r="Y78"/>
      <c r="Z78"/>
      <c r="AB78"/>
      <c r="AC78"/>
      <c r="AD78"/>
      <c r="AF78"/>
      <c r="AG78"/>
      <c r="AH78"/>
      <c r="AJ78"/>
      <c r="AK78"/>
      <c r="AL78"/>
    </row>
    <row r="79" spans="1:38" ht="25.5" customHeight="1" x14ac:dyDescent="0.2">
      <c r="A79" s="10"/>
      <c r="B79" s="86"/>
      <c r="C79" s="87"/>
      <c r="D79" s="87"/>
      <c r="E79" s="87"/>
      <c r="F79" s="87"/>
      <c r="G79" s="87"/>
      <c r="H79" s="87"/>
      <c r="I79" s="87"/>
      <c r="J79" s="75"/>
      <c r="K79" s="17">
        <f t="shared" si="0"/>
        <v>1</v>
      </c>
      <c r="L79" s="17">
        <f t="shared" si="1"/>
        <v>3</v>
      </c>
      <c r="M79" s="71"/>
      <c r="N79" s="72"/>
      <c r="O79" s="71"/>
      <c r="P79" s="73"/>
      <c r="Q79" s="73"/>
      <c r="T79"/>
      <c r="U79"/>
      <c r="V79"/>
      <c r="X79"/>
      <c r="Y79"/>
      <c r="Z79"/>
      <c r="AB79"/>
      <c r="AC79"/>
      <c r="AD79"/>
      <c r="AF79"/>
      <c r="AG79"/>
      <c r="AH79"/>
      <c r="AJ79"/>
      <c r="AK79"/>
      <c r="AL79"/>
    </row>
    <row r="80" spans="1:38" ht="25.5" customHeight="1" x14ac:dyDescent="0.2">
      <c r="A80" s="10"/>
      <c r="B80" s="86"/>
      <c r="C80" s="87"/>
      <c r="D80" s="87"/>
      <c r="E80" s="87"/>
      <c r="F80" s="87"/>
      <c r="G80" s="87"/>
      <c r="H80" s="87"/>
      <c r="I80" s="87"/>
      <c r="J80" s="75"/>
      <c r="K80" s="17">
        <f t="shared" si="0"/>
        <v>1</v>
      </c>
      <c r="L80" s="17">
        <f t="shared" si="1"/>
        <v>3</v>
      </c>
      <c r="M80" s="71"/>
      <c r="N80" s="72"/>
      <c r="O80" s="71"/>
      <c r="P80" s="73"/>
      <c r="Q80" s="73"/>
      <c r="T80"/>
      <c r="U80"/>
      <c r="V80"/>
      <c r="X80"/>
      <c r="Y80"/>
      <c r="Z80"/>
      <c r="AB80"/>
      <c r="AC80"/>
      <c r="AD80"/>
      <c r="AF80"/>
      <c r="AG80"/>
      <c r="AH80"/>
      <c r="AJ80"/>
      <c r="AK80"/>
      <c r="AL80"/>
    </row>
    <row r="81" spans="1:38" ht="25.5" customHeight="1" x14ac:dyDescent="0.2">
      <c r="A81" s="10"/>
      <c r="B81" s="86"/>
      <c r="C81" s="87"/>
      <c r="D81" s="87"/>
      <c r="E81" s="87"/>
      <c r="F81" s="87"/>
      <c r="G81" s="87"/>
      <c r="H81" s="87"/>
      <c r="I81" s="87"/>
      <c r="J81" s="75"/>
      <c r="K81" s="17">
        <f t="shared" si="0"/>
        <v>1</v>
      </c>
      <c r="L81" s="17">
        <f t="shared" si="1"/>
        <v>3</v>
      </c>
      <c r="M81" s="71"/>
      <c r="N81" s="72"/>
      <c r="O81" s="71"/>
      <c r="P81" s="73"/>
      <c r="Q81" s="73"/>
      <c r="T81"/>
      <c r="U81"/>
      <c r="V81"/>
      <c r="X81"/>
      <c r="Y81"/>
      <c r="Z81"/>
      <c r="AB81"/>
      <c r="AC81"/>
      <c r="AD81"/>
      <c r="AF81"/>
      <c r="AG81"/>
      <c r="AH81"/>
      <c r="AJ81"/>
      <c r="AK81"/>
      <c r="AL81"/>
    </row>
    <row r="82" spans="1:38" ht="25.5" customHeight="1" x14ac:dyDescent="0.2">
      <c r="A82" s="10"/>
      <c r="B82" s="86"/>
      <c r="C82" s="87"/>
      <c r="D82" s="87"/>
      <c r="E82" s="87"/>
      <c r="F82" s="87"/>
      <c r="G82" s="87"/>
      <c r="H82" s="87"/>
      <c r="I82" s="87"/>
      <c r="J82" s="75"/>
      <c r="K82" s="17">
        <f t="shared" si="0"/>
        <v>1</v>
      </c>
      <c r="L82" s="17">
        <f t="shared" si="1"/>
        <v>3</v>
      </c>
      <c r="M82" s="71"/>
      <c r="N82" s="72"/>
      <c r="O82" s="71"/>
      <c r="P82" s="73"/>
      <c r="Q82" s="73"/>
      <c r="T82"/>
      <c r="U82"/>
      <c r="V82"/>
      <c r="X82"/>
      <c r="Y82"/>
      <c r="Z82"/>
      <c r="AB82"/>
      <c r="AC82"/>
      <c r="AD82"/>
      <c r="AF82"/>
      <c r="AG82"/>
      <c r="AH82"/>
      <c r="AJ82"/>
      <c r="AK82"/>
      <c r="AL82"/>
    </row>
    <row r="83" spans="1:38" ht="25.5" customHeight="1" x14ac:dyDescent="0.2">
      <c r="A83" s="10"/>
      <c r="B83" s="86"/>
      <c r="C83" s="87"/>
      <c r="D83" s="87"/>
      <c r="E83" s="87"/>
      <c r="F83" s="87"/>
      <c r="G83" s="87"/>
      <c r="H83" s="87"/>
      <c r="I83" s="87"/>
      <c r="J83" s="75"/>
      <c r="K83" s="17">
        <f t="shared" ref="K83:K92" si="2">$C$9</f>
        <v>1</v>
      </c>
      <c r="L83" s="17">
        <f t="shared" ref="L83:L92" si="3">$F$9</f>
        <v>3</v>
      </c>
      <c r="M83" s="71"/>
      <c r="N83" s="72"/>
      <c r="O83" s="71"/>
      <c r="P83" s="73"/>
      <c r="Q83" s="73"/>
      <c r="T83"/>
      <c r="U83"/>
      <c r="V83"/>
      <c r="X83"/>
      <c r="Y83"/>
      <c r="Z83"/>
      <c r="AB83"/>
      <c r="AC83"/>
      <c r="AD83"/>
      <c r="AF83"/>
      <c r="AG83"/>
      <c r="AH83"/>
      <c r="AJ83"/>
      <c r="AK83"/>
      <c r="AL83"/>
    </row>
    <row r="84" spans="1:38" ht="25.5" customHeight="1" x14ac:dyDescent="0.2">
      <c r="A84" s="10"/>
      <c r="B84" s="86"/>
      <c r="C84" s="87"/>
      <c r="D84" s="87"/>
      <c r="E84" s="87"/>
      <c r="F84" s="87"/>
      <c r="G84" s="87"/>
      <c r="H84" s="87"/>
      <c r="I84" s="87"/>
      <c r="J84" s="75"/>
      <c r="K84" s="17">
        <f t="shared" si="2"/>
        <v>1</v>
      </c>
      <c r="L84" s="17">
        <f t="shared" si="3"/>
        <v>3</v>
      </c>
      <c r="M84" s="71"/>
      <c r="N84" s="72"/>
      <c r="O84" s="71"/>
      <c r="P84" s="73"/>
      <c r="Q84" s="73"/>
      <c r="T84"/>
      <c r="U84"/>
      <c r="V84"/>
      <c r="X84"/>
      <c r="Y84"/>
      <c r="Z84"/>
      <c r="AB84"/>
      <c r="AC84"/>
      <c r="AD84"/>
      <c r="AF84"/>
      <c r="AG84"/>
      <c r="AH84"/>
      <c r="AJ84"/>
      <c r="AK84"/>
      <c r="AL84"/>
    </row>
    <row r="85" spans="1:38" ht="25.5" customHeight="1" x14ac:dyDescent="0.2">
      <c r="A85" s="10"/>
      <c r="B85" s="86"/>
      <c r="C85" s="87"/>
      <c r="D85" s="87"/>
      <c r="E85" s="87"/>
      <c r="F85" s="87"/>
      <c r="G85" s="87"/>
      <c r="H85" s="87"/>
      <c r="I85" s="87"/>
      <c r="J85" s="75"/>
      <c r="K85" s="17">
        <f t="shared" si="2"/>
        <v>1</v>
      </c>
      <c r="L85" s="17">
        <f t="shared" si="3"/>
        <v>3</v>
      </c>
      <c r="M85" s="71"/>
      <c r="N85" s="72"/>
      <c r="O85" s="71"/>
      <c r="P85" s="73"/>
      <c r="Q85" s="73"/>
      <c r="T85"/>
      <c r="U85"/>
      <c r="V85"/>
      <c r="X85"/>
      <c r="Y85"/>
      <c r="Z85"/>
      <c r="AB85"/>
      <c r="AC85"/>
      <c r="AD85"/>
      <c r="AF85"/>
      <c r="AG85"/>
      <c r="AH85"/>
      <c r="AJ85"/>
      <c r="AK85"/>
      <c r="AL85"/>
    </row>
    <row r="86" spans="1:38" ht="25.5" customHeight="1" x14ac:dyDescent="0.2">
      <c r="A86" s="10"/>
      <c r="B86" s="86"/>
      <c r="C86" s="87"/>
      <c r="D86" s="87"/>
      <c r="E86" s="87"/>
      <c r="F86" s="87"/>
      <c r="G86" s="87"/>
      <c r="H86" s="87"/>
      <c r="I86" s="87"/>
      <c r="J86" s="75"/>
      <c r="K86" s="17">
        <f t="shared" si="2"/>
        <v>1</v>
      </c>
      <c r="L86" s="17">
        <f t="shared" si="3"/>
        <v>3</v>
      </c>
      <c r="M86" s="71"/>
      <c r="N86" s="72"/>
      <c r="O86" s="71"/>
      <c r="P86" s="73"/>
      <c r="Q86" s="73"/>
      <c r="T86"/>
      <c r="U86"/>
      <c r="V86"/>
      <c r="X86"/>
      <c r="Y86"/>
      <c r="Z86"/>
      <c r="AB86"/>
      <c r="AC86"/>
      <c r="AD86"/>
      <c r="AF86"/>
      <c r="AG86"/>
      <c r="AH86"/>
      <c r="AJ86"/>
      <c r="AK86"/>
      <c r="AL86"/>
    </row>
    <row r="87" spans="1:38" ht="25.5" customHeight="1" x14ac:dyDescent="0.2">
      <c r="A87" s="10"/>
      <c r="B87" s="86"/>
      <c r="C87" s="87"/>
      <c r="D87" s="87"/>
      <c r="E87" s="87"/>
      <c r="F87" s="87"/>
      <c r="G87" s="87"/>
      <c r="H87" s="87"/>
      <c r="I87" s="87"/>
      <c r="J87" s="75"/>
      <c r="K87" s="17">
        <f t="shared" si="2"/>
        <v>1</v>
      </c>
      <c r="L87" s="17">
        <f t="shared" si="3"/>
        <v>3</v>
      </c>
      <c r="M87" s="71"/>
      <c r="N87" s="72"/>
      <c r="O87" s="71"/>
      <c r="P87" s="73"/>
      <c r="Q87" s="73"/>
      <c r="T87"/>
      <c r="U87"/>
      <c r="V87"/>
      <c r="X87"/>
      <c r="Y87"/>
      <c r="Z87"/>
      <c r="AB87"/>
      <c r="AC87"/>
      <c r="AD87"/>
      <c r="AF87"/>
      <c r="AG87"/>
      <c r="AH87"/>
      <c r="AJ87"/>
      <c r="AK87"/>
      <c r="AL87"/>
    </row>
    <row r="88" spans="1:38" ht="25.5" customHeight="1" x14ac:dyDescent="0.2">
      <c r="A88" s="10"/>
      <c r="B88" s="86"/>
      <c r="C88" s="87"/>
      <c r="D88" s="87"/>
      <c r="E88" s="87"/>
      <c r="F88" s="87"/>
      <c r="G88" s="87"/>
      <c r="H88" s="87"/>
      <c r="I88" s="87"/>
      <c r="J88" s="75"/>
      <c r="K88" s="17">
        <f t="shared" si="2"/>
        <v>1</v>
      </c>
      <c r="L88" s="17">
        <f t="shared" si="3"/>
        <v>3</v>
      </c>
      <c r="M88" s="71"/>
      <c r="N88" s="72"/>
      <c r="O88" s="71"/>
      <c r="P88" s="73"/>
      <c r="Q88" s="73"/>
      <c r="T88"/>
      <c r="U88"/>
      <c r="V88"/>
      <c r="X88"/>
      <c r="Y88"/>
      <c r="Z88"/>
      <c r="AB88"/>
      <c r="AC88"/>
      <c r="AD88"/>
      <c r="AF88"/>
      <c r="AG88"/>
      <c r="AH88"/>
      <c r="AJ88"/>
      <c r="AK88"/>
      <c r="AL88"/>
    </row>
    <row r="89" spans="1:38" ht="25.5" customHeight="1" x14ac:dyDescent="0.2">
      <c r="A89" s="10"/>
      <c r="B89" s="86"/>
      <c r="C89" s="87"/>
      <c r="D89" s="87"/>
      <c r="E89" s="87"/>
      <c r="F89" s="87"/>
      <c r="G89" s="87"/>
      <c r="H89" s="87"/>
      <c r="I89" s="87"/>
      <c r="J89" s="75"/>
      <c r="K89" s="17">
        <f t="shared" si="2"/>
        <v>1</v>
      </c>
      <c r="L89" s="17">
        <f t="shared" si="3"/>
        <v>3</v>
      </c>
      <c r="M89" s="71"/>
      <c r="N89" s="72"/>
      <c r="O89" s="71"/>
      <c r="P89" s="73"/>
      <c r="Q89" s="73"/>
      <c r="T89"/>
      <c r="U89"/>
      <c r="V89"/>
      <c r="X89"/>
      <c r="Y89"/>
      <c r="Z89"/>
      <c r="AB89"/>
      <c r="AC89"/>
      <c r="AD89"/>
      <c r="AF89"/>
      <c r="AG89"/>
      <c r="AH89"/>
      <c r="AJ89"/>
      <c r="AK89"/>
      <c r="AL89"/>
    </row>
    <row r="90" spans="1:38" ht="25.5" customHeight="1" x14ac:dyDescent="0.2">
      <c r="A90" s="10"/>
      <c r="B90" s="86"/>
      <c r="C90" s="87"/>
      <c r="D90" s="87"/>
      <c r="E90" s="87"/>
      <c r="F90" s="87"/>
      <c r="G90" s="87"/>
      <c r="H90" s="87"/>
      <c r="I90" s="87"/>
      <c r="J90" s="75"/>
      <c r="K90" s="17">
        <f t="shared" si="2"/>
        <v>1</v>
      </c>
      <c r="L90" s="17">
        <f t="shared" si="3"/>
        <v>3</v>
      </c>
      <c r="M90" s="71"/>
      <c r="N90" s="72"/>
      <c r="O90" s="71"/>
      <c r="P90" s="73"/>
      <c r="Q90" s="73"/>
      <c r="T90"/>
      <c r="U90"/>
      <c r="V90"/>
      <c r="X90"/>
      <c r="Y90"/>
      <c r="Z90"/>
      <c r="AB90"/>
      <c r="AC90"/>
      <c r="AD90"/>
      <c r="AF90"/>
      <c r="AG90"/>
      <c r="AH90"/>
      <c r="AJ90"/>
      <c r="AK90"/>
      <c r="AL90"/>
    </row>
    <row r="91" spans="1:38" ht="25.5" customHeight="1" x14ac:dyDescent="0.2">
      <c r="A91" s="10"/>
      <c r="B91" s="86"/>
      <c r="C91" s="87"/>
      <c r="D91" s="87"/>
      <c r="E91" s="87"/>
      <c r="F91" s="87"/>
      <c r="G91" s="87"/>
      <c r="H91" s="87"/>
      <c r="I91" s="87"/>
      <c r="J91" s="75"/>
      <c r="K91" s="17">
        <f t="shared" si="2"/>
        <v>1</v>
      </c>
      <c r="L91" s="17">
        <f t="shared" si="3"/>
        <v>3</v>
      </c>
      <c r="M91" s="71"/>
      <c r="N91" s="72"/>
      <c r="O91" s="71"/>
      <c r="P91" s="73"/>
      <c r="Q91" s="73"/>
      <c r="T91"/>
      <c r="U91"/>
      <c r="V91"/>
      <c r="X91"/>
      <c r="Y91"/>
      <c r="Z91"/>
      <c r="AB91"/>
      <c r="AC91"/>
      <c r="AD91"/>
      <c r="AF91"/>
      <c r="AG91"/>
      <c r="AH91"/>
      <c r="AJ91"/>
      <c r="AK91"/>
      <c r="AL91"/>
    </row>
    <row r="92" spans="1:38" ht="25.5" customHeight="1" x14ac:dyDescent="0.2">
      <c r="A92" s="10"/>
      <c r="B92" s="86"/>
      <c r="C92" s="87"/>
      <c r="D92" s="87"/>
      <c r="E92" s="87"/>
      <c r="F92" s="87"/>
      <c r="G92" s="87"/>
      <c r="H92" s="87"/>
      <c r="I92" s="87"/>
      <c r="J92" s="75"/>
      <c r="K92" s="17">
        <f t="shared" si="2"/>
        <v>1</v>
      </c>
      <c r="L92" s="17">
        <f t="shared" si="3"/>
        <v>3</v>
      </c>
      <c r="M92" s="71"/>
      <c r="N92" s="72"/>
      <c r="O92" s="71"/>
      <c r="P92" s="73"/>
      <c r="Q92" s="73"/>
      <c r="T92"/>
      <c r="U92"/>
      <c r="V92"/>
      <c r="X92"/>
      <c r="Y92"/>
      <c r="Z92"/>
      <c r="AB92"/>
      <c r="AC92"/>
      <c r="AD92"/>
      <c r="AF92"/>
      <c r="AG92"/>
      <c r="AH92"/>
      <c r="AJ92"/>
      <c r="AK92"/>
      <c r="AL92"/>
    </row>
    <row r="93" spans="1:38" ht="17.100000000000001" customHeight="1" x14ac:dyDescent="0.2">
      <c r="A93" s="14" t="s">
        <v>9</v>
      </c>
      <c r="B93" s="19"/>
      <c r="C93" s="15" t="e">
        <f>IF(M93=0, "&lt; 1", M93)</f>
        <v>#REF!</v>
      </c>
      <c r="D93" s="15" t="e">
        <f t="shared" ref="D93:I93" si="4">IF(N93=0, "&lt; 1", N93)</f>
        <v>#REF!</v>
      </c>
      <c r="E93" s="15" t="e">
        <f t="shared" si="4"/>
        <v>#REF!</v>
      </c>
      <c r="F93" s="15" t="e">
        <f t="shared" si="4"/>
        <v>#REF!</v>
      </c>
      <c r="G93" s="15" t="e">
        <f t="shared" si="4"/>
        <v>#REF!</v>
      </c>
      <c r="H93" s="15" t="str">
        <f t="shared" si="4"/>
        <v>&lt; 1</v>
      </c>
      <c r="I93" s="15" t="str">
        <f t="shared" si="4"/>
        <v>&lt; 1</v>
      </c>
      <c r="J93" s="105"/>
      <c r="M93" s="14" t="e">
        <f>ROUNDUP(AVERAGE(#REF!), 0)</f>
        <v>#REF!</v>
      </c>
      <c r="N93" s="14" t="e">
        <f>ROUNDUP(AVERAGE(#REF!), 0)</f>
        <v>#REF!</v>
      </c>
      <c r="O93" s="14" t="e">
        <f>ROUNDUP(AVERAGE(#REF!), 0)</f>
        <v>#REF!</v>
      </c>
      <c r="P93" s="14" t="e">
        <f>ROUNDUP(AVERAGE(#REF!), 0)</f>
        <v>#REF!</v>
      </c>
      <c r="Q93" s="14" t="e">
        <f>ROUNDUP(AVERAGE(#REF!), 0)</f>
        <v>#REF!</v>
      </c>
    </row>
    <row r="94" spans="1:38" ht="17.100000000000001" customHeight="1" x14ac:dyDescent="0.2">
      <c r="A94" s="14" t="s">
        <v>10</v>
      </c>
      <c r="B94" s="20"/>
      <c r="C94" s="15" t="e">
        <f>MIN(#REF!)</f>
        <v>#REF!</v>
      </c>
      <c r="D94" s="15" t="e">
        <f>MIN(#REF!)</f>
        <v>#REF!</v>
      </c>
      <c r="E94" s="15" t="e">
        <f>MIN(#REF!)</f>
        <v>#REF!</v>
      </c>
      <c r="F94" s="15" t="e">
        <f>MIN(#REF!)</f>
        <v>#REF!</v>
      </c>
      <c r="G94" s="15" t="e">
        <f>MIN(#REF!)</f>
        <v>#REF!</v>
      </c>
      <c r="H94" s="15" t="e">
        <f>MIN(#REF!)</f>
        <v>#REF!</v>
      </c>
      <c r="I94" s="15" t="e">
        <f>MIN(#REF!)</f>
        <v>#REF!</v>
      </c>
      <c r="J94" s="105"/>
      <c r="M94" s="14" t="e">
        <f>MIN(#REF!)</f>
        <v>#REF!</v>
      </c>
      <c r="N94" s="14" t="e">
        <f>MIN(#REF!)</f>
        <v>#REF!</v>
      </c>
      <c r="O94" s="14" t="e">
        <f>MIN(#REF!)</f>
        <v>#REF!</v>
      </c>
      <c r="P94" s="14" t="e">
        <f>MIN(#REF!)</f>
        <v>#REF!</v>
      </c>
      <c r="Q94" s="14" t="e">
        <f>MIN(#REF!)</f>
        <v>#REF!</v>
      </c>
    </row>
    <row r="95" spans="1:38" ht="17.100000000000001" customHeight="1" x14ac:dyDescent="0.2">
      <c r="A95" s="14" t="s">
        <v>11</v>
      </c>
      <c r="B95" s="20"/>
      <c r="C95" s="15" t="e">
        <f>MAX(#REF!)</f>
        <v>#REF!</v>
      </c>
      <c r="D95" s="15" t="e">
        <f>MAX(#REF!)</f>
        <v>#REF!</v>
      </c>
      <c r="E95" s="15" t="e">
        <f>MAX(#REF!)</f>
        <v>#REF!</v>
      </c>
      <c r="F95" s="15" t="e">
        <f>MAX(#REF!)</f>
        <v>#REF!</v>
      </c>
      <c r="G95" s="15" t="e">
        <f>MAX(#REF!)</f>
        <v>#REF!</v>
      </c>
      <c r="H95" s="15" t="e">
        <f>MAX(#REF!)</f>
        <v>#REF!</v>
      </c>
      <c r="I95" s="15" t="e">
        <f>MAX(#REF!)</f>
        <v>#REF!</v>
      </c>
      <c r="J95" s="105"/>
      <c r="M95" s="14" t="e">
        <f>MAX(#REF!)</f>
        <v>#REF!</v>
      </c>
      <c r="N95" s="14" t="e">
        <f>MAX(#REF!)</f>
        <v>#REF!</v>
      </c>
      <c r="O95" s="14" t="e">
        <f>MAX(#REF!)</f>
        <v>#REF!</v>
      </c>
      <c r="P95" s="14" t="e">
        <f>MAX(#REF!)</f>
        <v>#REF!</v>
      </c>
      <c r="Q95" s="14" t="e">
        <f>MAX(#REF!)</f>
        <v>#REF!</v>
      </c>
    </row>
    <row r="96" spans="1:38" ht="17.100000000000001" customHeight="1" x14ac:dyDescent="0.2">
      <c r="A96" s="14" t="s">
        <v>12</v>
      </c>
      <c r="B96" s="20"/>
      <c r="C96" s="21" t="e">
        <f t="shared" ref="C96:G97" si="5">M96</f>
        <v>#REF!</v>
      </c>
      <c r="D96" s="21" t="e">
        <f t="shared" si="5"/>
        <v>#REF!</v>
      </c>
      <c r="E96" s="21" t="e">
        <f t="shared" si="5"/>
        <v>#REF!</v>
      </c>
      <c r="F96" s="21" t="e">
        <f t="shared" si="5"/>
        <v>#REF!</v>
      </c>
      <c r="G96" s="21" t="e">
        <f t="shared" si="5"/>
        <v>#REF!</v>
      </c>
      <c r="H96" s="69"/>
      <c r="I96" s="69"/>
      <c r="J96" s="22"/>
      <c r="M96" s="21" t="e">
        <f>STDEV(#REF!)</f>
        <v>#REF!</v>
      </c>
      <c r="N96" s="21" t="e">
        <f>STDEV(#REF!)</f>
        <v>#REF!</v>
      </c>
      <c r="O96" s="21" t="e">
        <f>STDEV(#REF!)</f>
        <v>#REF!</v>
      </c>
      <c r="P96" s="21" t="e">
        <f>STDEV(#REF!)</f>
        <v>#REF!</v>
      </c>
      <c r="Q96" s="21" t="e">
        <f>STDEV(#REF!)</f>
        <v>#REF!</v>
      </c>
    </row>
    <row r="97" spans="1:32" x14ac:dyDescent="0.2">
      <c r="A97" s="14" t="s">
        <v>13</v>
      </c>
      <c r="B97" s="20"/>
      <c r="C97" s="21" t="e">
        <f t="shared" si="5"/>
        <v>#REF!</v>
      </c>
      <c r="D97" s="21" t="e">
        <f t="shared" si="5"/>
        <v>#REF!</v>
      </c>
      <c r="E97" s="21" t="e">
        <f t="shared" si="5"/>
        <v>#REF!</v>
      </c>
      <c r="F97" s="21" t="e">
        <f t="shared" si="5"/>
        <v>#REF!</v>
      </c>
      <c r="G97" s="21" t="e">
        <f t="shared" si="5"/>
        <v>#REF!</v>
      </c>
      <c r="H97" s="69"/>
      <c r="I97" s="69"/>
      <c r="J97" s="22"/>
      <c r="M97" s="21" t="e">
        <f>IF(M93=0, "NA", M96*100/M93)</f>
        <v>#REF!</v>
      </c>
      <c r="N97" s="21" t="e">
        <f>IF(N93=0, "NA", N96*100/N93)</f>
        <v>#REF!</v>
      </c>
      <c r="O97" s="21" t="e">
        <f>IF(O93=0, "NA", O96*100/O93)</f>
        <v>#REF!</v>
      </c>
      <c r="P97" s="21" t="e">
        <f>IF(P93=0, "NA", P96*100/P93)</f>
        <v>#REF!</v>
      </c>
      <c r="Q97" s="21" t="e">
        <f>IF(Q93=0, "NA", Q96*100/Q93)</f>
        <v>#REF!</v>
      </c>
    </row>
    <row r="98" spans="1:32" x14ac:dyDescent="0.2">
      <c r="N98" s="23"/>
    </row>
    <row r="99" spans="1:32" s="34" customFormat="1" x14ac:dyDescent="0.2">
      <c r="A99" s="132" t="s">
        <v>28</v>
      </c>
      <c r="B99" s="132"/>
      <c r="C99" s="132"/>
      <c r="E99" s="40"/>
      <c r="F99" s="106"/>
      <c r="G99" s="106"/>
      <c r="H99" s="106"/>
      <c r="I99" s="106"/>
      <c r="J99" s="106"/>
      <c r="K99" s="35"/>
      <c r="L99" s="35"/>
      <c r="N99" s="45"/>
      <c r="O99" s="46"/>
      <c r="P99" s="46"/>
      <c r="Q99" s="46"/>
      <c r="R99" s="45"/>
      <c r="S99" s="46"/>
      <c r="T99" s="46"/>
      <c r="U99" s="46"/>
      <c r="V99" s="45"/>
      <c r="W99" s="46"/>
      <c r="X99" s="46"/>
      <c r="Y99" s="46"/>
      <c r="Z99" s="45"/>
      <c r="AA99" s="45"/>
    </row>
    <row r="100" spans="1:32" s="34" customFormat="1" x14ac:dyDescent="0.2">
      <c r="A100" s="133" t="s">
        <v>29</v>
      </c>
      <c r="B100" s="134"/>
      <c r="C100" s="134"/>
      <c r="E100" s="40"/>
      <c r="F100" s="106"/>
      <c r="G100" s="106"/>
      <c r="H100" s="106"/>
      <c r="I100" s="106"/>
      <c r="J100" s="106"/>
      <c r="K100" s="39"/>
      <c r="L100" s="39"/>
      <c r="N100" s="45"/>
      <c r="O100" s="46"/>
      <c r="P100" s="46"/>
      <c r="Q100" s="46"/>
      <c r="R100" s="45"/>
      <c r="S100" s="46"/>
      <c r="T100" s="46"/>
      <c r="U100" s="46"/>
      <c r="V100" s="45"/>
      <c r="W100" s="46"/>
      <c r="X100" s="46"/>
      <c r="Y100" s="46"/>
      <c r="Z100" s="45"/>
      <c r="AA100" s="45"/>
    </row>
    <row r="101" spans="1:32" x14ac:dyDescent="0.2">
      <c r="A101" s="14" t="s">
        <v>9</v>
      </c>
      <c r="B101" s="20"/>
      <c r="C101" s="15" t="str">
        <f t="shared" ref="C101:G103" si="6">IF(K168=0, "&lt; 1", K168)</f>
        <v>&lt; 1</v>
      </c>
      <c r="D101" s="15">
        <f t="shared" si="6"/>
        <v>1</v>
      </c>
      <c r="E101" s="15">
        <f t="shared" si="6"/>
        <v>1</v>
      </c>
      <c r="F101" s="15">
        <f t="shared" si="6"/>
        <v>1</v>
      </c>
      <c r="G101" s="15">
        <f t="shared" si="6"/>
        <v>1</v>
      </c>
      <c r="H101" s="68"/>
      <c r="I101" s="68"/>
      <c r="J101" s="105"/>
      <c r="M101" s="28"/>
      <c r="N101" s="105"/>
      <c r="O101" s="47"/>
      <c r="P101" s="47"/>
      <c r="Q101" s="47"/>
      <c r="R101" s="105"/>
      <c r="S101" s="47"/>
      <c r="T101" s="47"/>
      <c r="U101" s="47"/>
      <c r="V101" s="26"/>
      <c r="W101" s="47"/>
      <c r="X101" s="47"/>
      <c r="Y101" s="47"/>
      <c r="Z101" s="105"/>
      <c r="AA101" s="105"/>
      <c r="AB101" s="28"/>
      <c r="AC101" s="28"/>
      <c r="AD101" s="28"/>
      <c r="AE101" s="28"/>
      <c r="AF101" s="28"/>
    </row>
    <row r="102" spans="1:32" x14ac:dyDescent="0.2">
      <c r="A102" s="14" t="s">
        <v>10</v>
      </c>
      <c r="B102" s="20"/>
      <c r="C102" s="15" t="str">
        <f t="shared" si="6"/>
        <v>&lt; 1</v>
      </c>
      <c r="D102" s="15" t="str">
        <f t="shared" si="6"/>
        <v>&lt; 1</v>
      </c>
      <c r="E102" s="15" t="str">
        <f t="shared" si="6"/>
        <v>&lt; 1</v>
      </c>
      <c r="F102" s="15" t="str">
        <f t="shared" si="6"/>
        <v>&lt; 1</v>
      </c>
      <c r="G102" s="15" t="str">
        <f t="shared" si="6"/>
        <v>&lt; 1</v>
      </c>
      <c r="H102" s="68"/>
      <c r="I102" s="68"/>
      <c r="J102" s="105"/>
      <c r="M102" s="28"/>
      <c r="N102" s="105"/>
      <c r="O102" s="37"/>
      <c r="P102" s="37"/>
      <c r="Q102" s="37"/>
      <c r="R102" s="105"/>
      <c r="S102" s="37"/>
      <c r="T102" s="37"/>
      <c r="U102" s="37"/>
      <c r="V102" s="26"/>
      <c r="W102" s="37"/>
      <c r="X102" s="37"/>
      <c r="Y102" s="37"/>
      <c r="Z102" s="105"/>
      <c r="AA102" s="105"/>
      <c r="AB102" s="28"/>
      <c r="AC102" s="28"/>
      <c r="AD102" s="28"/>
      <c r="AE102" s="28"/>
      <c r="AF102" s="28"/>
    </row>
    <row r="103" spans="1:32" x14ac:dyDescent="0.2">
      <c r="A103" s="14" t="s">
        <v>11</v>
      </c>
      <c r="B103" s="20"/>
      <c r="C103" s="15" t="str">
        <f t="shared" si="6"/>
        <v>&lt; 1</v>
      </c>
      <c r="D103" s="15">
        <f t="shared" si="6"/>
        <v>1</v>
      </c>
      <c r="E103" s="15">
        <f t="shared" si="6"/>
        <v>1</v>
      </c>
      <c r="F103" s="15">
        <f t="shared" si="6"/>
        <v>1</v>
      </c>
      <c r="G103" s="15">
        <f t="shared" si="6"/>
        <v>1</v>
      </c>
      <c r="H103" s="68"/>
      <c r="I103" s="68"/>
      <c r="J103" s="105"/>
      <c r="L103" s="38"/>
      <c r="M103" s="38"/>
      <c r="N103" s="46"/>
      <c r="O103" s="37"/>
      <c r="P103" s="37"/>
      <c r="Q103" s="37"/>
      <c r="R103" s="105"/>
      <c r="S103" s="37"/>
      <c r="T103" s="37"/>
      <c r="U103" s="37"/>
      <c r="V103" s="26"/>
      <c r="W103" s="37"/>
      <c r="X103" s="37"/>
      <c r="Y103" s="37"/>
      <c r="Z103" s="105"/>
      <c r="AA103" s="105"/>
      <c r="AB103" s="28"/>
      <c r="AC103" s="28"/>
      <c r="AD103" s="28"/>
      <c r="AE103" s="28"/>
      <c r="AF103" s="28"/>
    </row>
    <row r="104" spans="1:32" x14ac:dyDescent="0.2">
      <c r="A104" s="14" t="s">
        <v>12</v>
      </c>
      <c r="B104" s="20"/>
      <c r="C104" s="21">
        <f t="shared" ref="C104:G105" si="7">K171</f>
        <v>0</v>
      </c>
      <c r="D104" s="21">
        <f t="shared" si="7"/>
        <v>0.25560859370538297</v>
      </c>
      <c r="E104" s="21">
        <f t="shared" si="7"/>
        <v>0.22340379562211249</v>
      </c>
      <c r="F104" s="21">
        <f t="shared" si="7"/>
        <v>0.18405922400991942</v>
      </c>
      <c r="G104" s="21">
        <f t="shared" si="7"/>
        <v>0.13130643285972254</v>
      </c>
      <c r="H104" s="69"/>
      <c r="I104" s="69"/>
      <c r="J104" s="105"/>
      <c r="L104" s="13"/>
      <c r="M104" s="13"/>
      <c r="N104" s="26"/>
      <c r="O104" s="37"/>
      <c r="P104" s="37"/>
      <c r="Q104" s="37"/>
      <c r="R104" s="26"/>
      <c r="S104" s="37"/>
      <c r="T104" s="37"/>
      <c r="U104" s="37"/>
      <c r="V104" s="26"/>
      <c r="W104" s="37"/>
      <c r="X104" s="37"/>
      <c r="Y104" s="37"/>
      <c r="Z104" s="105"/>
      <c r="AA104" s="105"/>
      <c r="AB104" s="28"/>
      <c r="AC104" s="28"/>
      <c r="AD104" s="28"/>
      <c r="AE104" s="28"/>
      <c r="AF104" s="28"/>
    </row>
    <row r="105" spans="1:32" x14ac:dyDescent="0.2">
      <c r="A105" s="14" t="s">
        <v>13</v>
      </c>
      <c r="B105" s="20"/>
      <c r="C105" s="21" t="str">
        <f t="shared" si="7"/>
        <v>NA</v>
      </c>
      <c r="D105" s="21">
        <f t="shared" si="7"/>
        <v>25.560859370538296</v>
      </c>
      <c r="E105" s="21">
        <f t="shared" si="7"/>
        <v>22.34037956221125</v>
      </c>
      <c r="F105" s="21">
        <f t="shared" si="7"/>
        <v>18.40592240099194</v>
      </c>
      <c r="G105" s="21">
        <f t="shared" si="7"/>
        <v>13.130643285972255</v>
      </c>
      <c r="H105" s="69"/>
      <c r="I105" s="69"/>
      <c r="J105" s="105"/>
      <c r="L105" s="13"/>
      <c r="M105" s="13"/>
      <c r="N105" s="26"/>
      <c r="O105" s="37"/>
      <c r="P105" s="37"/>
      <c r="Q105" s="37"/>
      <c r="R105" s="26"/>
      <c r="S105" s="37"/>
      <c r="T105" s="37"/>
      <c r="U105" s="37"/>
      <c r="V105" s="26"/>
      <c r="W105" s="37"/>
      <c r="X105" s="37"/>
      <c r="Y105" s="37"/>
      <c r="Z105" s="105"/>
      <c r="AA105" s="105"/>
      <c r="AB105" s="28"/>
      <c r="AC105" s="28"/>
      <c r="AD105" s="28"/>
      <c r="AE105" s="28"/>
      <c r="AF105" s="28"/>
    </row>
    <row r="106" spans="1:32" ht="38.25" x14ac:dyDescent="0.2">
      <c r="K106" s="42" t="s">
        <v>21</v>
      </c>
      <c r="L106" s="29" t="s">
        <v>25</v>
      </c>
      <c r="M106" s="42" t="s">
        <v>22</v>
      </c>
      <c r="N106" s="41" t="s">
        <v>26</v>
      </c>
      <c r="O106" s="41" t="s">
        <v>27</v>
      </c>
      <c r="Q106" s="37"/>
      <c r="R106" s="26"/>
      <c r="S106" s="37"/>
      <c r="T106" s="37"/>
      <c r="U106" s="37"/>
      <c r="V106" s="26"/>
      <c r="W106" s="37"/>
      <c r="X106" s="37"/>
      <c r="Y106" s="37"/>
      <c r="Z106" s="105"/>
      <c r="AA106" s="105"/>
      <c r="AB106" s="28"/>
      <c r="AC106" s="28"/>
      <c r="AD106" s="28"/>
      <c r="AE106" s="28"/>
      <c r="AF106" s="28"/>
    </row>
    <row r="107" spans="1:32" x14ac:dyDescent="0.2">
      <c r="A107" s="24"/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Q107" s="37"/>
      <c r="R107" s="26"/>
      <c r="S107" s="37"/>
      <c r="T107" s="37"/>
      <c r="U107" s="37"/>
      <c r="V107" s="26"/>
      <c r="W107" s="37"/>
      <c r="X107" s="37"/>
      <c r="Y107" s="37"/>
      <c r="Z107" s="105"/>
      <c r="AA107" s="105"/>
      <c r="AB107" s="28"/>
      <c r="AC107" s="28"/>
      <c r="AD107" s="28"/>
      <c r="AE107" s="28"/>
      <c r="AF107" s="28"/>
    </row>
    <row r="108" spans="1:32" x14ac:dyDescent="0.2"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Q108" s="37"/>
      <c r="R108" s="26"/>
      <c r="S108" s="37"/>
      <c r="T108" s="37"/>
      <c r="U108" s="37"/>
      <c r="V108" s="26"/>
      <c r="W108" s="37"/>
      <c r="X108" s="37"/>
      <c r="Y108" s="37"/>
      <c r="Z108" s="105"/>
      <c r="AA108" s="105"/>
      <c r="AB108" s="28"/>
      <c r="AC108" s="28"/>
      <c r="AD108" s="28"/>
      <c r="AE108" s="28"/>
      <c r="AF108" s="28"/>
    </row>
    <row r="109" spans="1:32" x14ac:dyDescent="0.2"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Q109" s="37"/>
      <c r="R109" s="26"/>
      <c r="S109" s="37"/>
      <c r="T109" s="37"/>
      <c r="U109" s="37"/>
      <c r="V109" s="26"/>
      <c r="W109" s="37"/>
      <c r="X109" s="37"/>
      <c r="Y109" s="37"/>
      <c r="Z109" s="105"/>
      <c r="AA109" s="105"/>
      <c r="AB109" s="28"/>
      <c r="AC109" s="28"/>
      <c r="AD109" s="28"/>
      <c r="AE109" s="28"/>
      <c r="AF109" s="28"/>
    </row>
    <row r="110" spans="1:32" x14ac:dyDescent="0.2"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Q110" s="37"/>
      <c r="R110" s="26"/>
      <c r="S110" s="37"/>
      <c r="T110" s="37"/>
      <c r="U110" s="37"/>
      <c r="V110" s="26"/>
      <c r="W110" s="37"/>
      <c r="X110" s="37"/>
      <c r="Y110" s="37"/>
      <c r="Z110" s="105"/>
      <c r="AA110" s="105"/>
      <c r="AB110" s="28"/>
      <c r="AC110" s="28"/>
      <c r="AD110" s="28"/>
      <c r="AE110" s="28"/>
      <c r="AF110" s="28"/>
    </row>
    <row r="111" spans="1:32" x14ac:dyDescent="0.2"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Q111" s="37"/>
      <c r="R111" s="26"/>
      <c r="S111" s="37"/>
      <c r="T111" s="37"/>
      <c r="U111" s="37"/>
      <c r="V111" s="26"/>
      <c r="W111" s="37"/>
      <c r="X111" s="37"/>
      <c r="Y111" s="37"/>
      <c r="Z111" s="105"/>
      <c r="AA111" s="105"/>
      <c r="AB111" s="28"/>
      <c r="AC111" s="28"/>
      <c r="AD111" s="28"/>
      <c r="AE111" s="28"/>
      <c r="AF111" s="28"/>
    </row>
    <row r="112" spans="1:32" x14ac:dyDescent="0.2"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Q112" s="105"/>
      <c r="R112" s="105"/>
      <c r="S112" s="37"/>
      <c r="T112" s="37"/>
      <c r="U112" s="37"/>
      <c r="V112" s="105"/>
      <c r="W112" s="105"/>
      <c r="X112" s="105"/>
      <c r="Y112" s="105"/>
      <c r="Z112" s="105"/>
      <c r="AA112" s="105"/>
      <c r="AB112" s="28"/>
      <c r="AC112" s="28"/>
      <c r="AD112" s="28"/>
      <c r="AE112" s="28"/>
      <c r="AF112" s="28"/>
    </row>
    <row r="113" spans="1:32" x14ac:dyDescent="0.2"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105"/>
      <c r="AB113" s="28"/>
      <c r="AC113" s="28"/>
      <c r="AD113" s="28"/>
      <c r="AE113" s="28"/>
      <c r="AF113" s="28"/>
    </row>
    <row r="114" spans="1:32" x14ac:dyDescent="0.2"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28"/>
      <c r="AB114" s="28"/>
      <c r="AC114" s="28"/>
      <c r="AD114" s="28"/>
      <c r="AE114" s="28"/>
      <c r="AF114" s="28"/>
    </row>
    <row r="115" spans="1:32" x14ac:dyDescent="0.2"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28"/>
      <c r="AB115" s="28"/>
      <c r="AC115" s="28"/>
      <c r="AD115" s="28"/>
      <c r="AE115" s="28"/>
      <c r="AF115" s="28"/>
    </row>
    <row r="116" spans="1:32" x14ac:dyDescent="0.2"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28"/>
      <c r="AB116" s="28"/>
      <c r="AC116" s="28"/>
      <c r="AD116" s="28"/>
      <c r="AE116" s="28"/>
      <c r="AF116" s="28"/>
    </row>
    <row r="117" spans="1:32" x14ac:dyDescent="0.2"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28"/>
      <c r="AB117" s="28"/>
      <c r="AC117" s="28"/>
      <c r="AD117" s="28"/>
      <c r="AE117" s="28"/>
      <c r="AF117" s="28"/>
    </row>
    <row r="118" spans="1:32" x14ac:dyDescent="0.2">
      <c r="A118" s="28"/>
      <c r="B118" s="28"/>
      <c r="C118" s="28"/>
      <c r="D118" s="28"/>
      <c r="E118" s="28"/>
      <c r="F118" s="28"/>
      <c r="G118" s="28"/>
      <c r="H118" s="28"/>
      <c r="I118" s="28"/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28"/>
      <c r="AB118" s="28"/>
      <c r="AC118" s="28"/>
      <c r="AD118" s="28"/>
      <c r="AE118" s="28"/>
      <c r="AF118" s="28"/>
    </row>
    <row r="119" spans="1:32" x14ac:dyDescent="0.2">
      <c r="A119" s="28"/>
      <c r="B119" s="28"/>
      <c r="C119" s="28"/>
      <c r="D119" s="28"/>
      <c r="E119" s="28"/>
      <c r="F119" s="28"/>
      <c r="G119" s="28"/>
      <c r="H119" s="28"/>
      <c r="I119" s="28"/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</row>
    <row r="120" spans="1:32" x14ac:dyDescent="0.2">
      <c r="B120" s="28"/>
      <c r="C120" s="28"/>
      <c r="D120" s="28"/>
      <c r="E120" s="28"/>
      <c r="F120" s="28"/>
      <c r="G120" s="28"/>
      <c r="H120" s="28"/>
      <c r="I120" s="28"/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</row>
    <row r="121" spans="1:32" s="34" customFormat="1" x14ac:dyDescent="0.2">
      <c r="A121" s="135" t="s">
        <v>57</v>
      </c>
      <c r="B121" s="135"/>
      <c r="C121" s="135"/>
      <c r="D121" s="135"/>
      <c r="E121" s="135"/>
      <c r="F121" s="135"/>
      <c r="G121" s="135"/>
      <c r="H121" s="106"/>
      <c r="I121" s="106"/>
      <c r="J121" s="106"/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3"/>
    </row>
    <row r="122" spans="1:32" s="34" customFormat="1" x14ac:dyDescent="0.2">
      <c r="A122" s="136" t="s">
        <v>55</v>
      </c>
      <c r="B122" s="136"/>
      <c r="C122" s="136"/>
      <c r="D122" s="136"/>
      <c r="E122" s="136"/>
      <c r="F122" s="136"/>
      <c r="G122" s="136"/>
      <c r="H122" s="107"/>
      <c r="I122" s="107"/>
      <c r="J122" s="106"/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3"/>
    </row>
    <row r="123" spans="1:32" x14ac:dyDescent="0.2">
      <c r="A123" s="28"/>
      <c r="B123" s="28"/>
      <c r="C123" s="28"/>
      <c r="D123" s="28"/>
      <c r="E123" s="28"/>
      <c r="F123" s="28"/>
      <c r="G123" s="28"/>
      <c r="H123" s="28"/>
      <c r="I123" s="28"/>
      <c r="K123" s="18">
        <v>0</v>
      </c>
      <c r="L123" s="18">
        <v>0</v>
      </c>
      <c r="M123" s="18">
        <v>0</v>
      </c>
      <c r="N123" s="18">
        <v>0</v>
      </c>
      <c r="O123" s="18">
        <v>1</v>
      </c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</row>
    <row r="124" spans="1:32" s="25" customFormat="1" x14ac:dyDescent="0.2">
      <c r="A124" s="137" t="s">
        <v>17</v>
      </c>
      <c r="B124" s="137"/>
      <c r="C124" s="137"/>
      <c r="D124" s="105"/>
      <c r="J124" s="105"/>
      <c r="K124" s="18">
        <v>0</v>
      </c>
      <c r="L124" s="18">
        <v>0</v>
      </c>
      <c r="M124" s="18">
        <v>0</v>
      </c>
      <c r="N124" s="18">
        <v>0</v>
      </c>
      <c r="O124" s="18">
        <v>0</v>
      </c>
      <c r="P124" s="13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</row>
    <row r="125" spans="1:32" s="25" customFormat="1" x14ac:dyDescent="0.2">
      <c r="A125" s="108"/>
      <c r="B125" s="108"/>
      <c r="C125" s="108"/>
      <c r="D125" s="105"/>
      <c r="J125" s="105"/>
      <c r="K125" s="18"/>
      <c r="L125" s="18"/>
      <c r="M125" s="18"/>
      <c r="N125" s="18"/>
      <c r="O125" s="18"/>
      <c r="P125" s="13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</row>
    <row r="126" spans="1:32" s="25" customFormat="1" x14ac:dyDescent="0.2">
      <c r="A126" s="108"/>
      <c r="B126" s="108"/>
      <c r="C126" s="108"/>
      <c r="D126" s="105"/>
      <c r="J126" s="105"/>
      <c r="K126" s="18"/>
      <c r="L126" s="18"/>
      <c r="M126" s="18"/>
      <c r="N126" s="18"/>
      <c r="O126" s="18"/>
      <c r="P126" s="13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</row>
    <row r="127" spans="1:32" s="25" customFormat="1" x14ac:dyDescent="0.2">
      <c r="A127" s="108"/>
      <c r="B127" s="108"/>
      <c r="C127" s="108"/>
      <c r="D127" s="105"/>
      <c r="J127" s="105"/>
      <c r="K127" s="18"/>
      <c r="L127" s="18"/>
      <c r="M127" s="18"/>
      <c r="N127" s="18"/>
      <c r="O127" s="18"/>
      <c r="P127" s="13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</row>
    <row r="128" spans="1:32" s="25" customFormat="1" x14ac:dyDescent="0.2">
      <c r="A128" s="137"/>
      <c r="B128" s="137"/>
      <c r="C128" s="137"/>
      <c r="D128" s="137"/>
      <c r="E128" s="137"/>
      <c r="F128" s="137"/>
      <c r="G128" s="137"/>
      <c r="H128" s="108"/>
      <c r="I128" s="108"/>
      <c r="J128" s="105"/>
      <c r="K128" s="18">
        <v>0</v>
      </c>
      <c r="L128" s="18">
        <v>0</v>
      </c>
      <c r="M128" s="18">
        <v>1</v>
      </c>
      <c r="N128" s="18">
        <v>0</v>
      </c>
      <c r="O128" s="18">
        <v>0</v>
      </c>
      <c r="P128" s="13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</row>
    <row r="129" spans="1:32" s="25" customFormat="1" x14ac:dyDescent="0.2">
      <c r="A129" s="138"/>
      <c r="B129" s="138"/>
      <c r="C129" s="138"/>
      <c r="D129" s="138"/>
      <c r="E129" s="138"/>
      <c r="F129" s="138"/>
      <c r="G129" s="138"/>
      <c r="H129" s="109"/>
      <c r="I129" s="109"/>
      <c r="J129" s="105"/>
      <c r="K129" s="18">
        <v>0</v>
      </c>
      <c r="L129" s="18">
        <v>0</v>
      </c>
      <c r="M129" s="18">
        <v>1</v>
      </c>
      <c r="N129" s="18">
        <v>0</v>
      </c>
      <c r="O129" s="18">
        <v>0</v>
      </c>
      <c r="P129" s="13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</row>
    <row r="130" spans="1:32" s="25" customFormat="1" x14ac:dyDescent="0.2">
      <c r="J130" s="105"/>
      <c r="K130" s="18">
        <v>0</v>
      </c>
      <c r="L130" s="18">
        <v>0</v>
      </c>
      <c r="M130" s="18">
        <v>0</v>
      </c>
      <c r="N130" s="18">
        <v>0</v>
      </c>
      <c r="O130" s="18">
        <v>0</v>
      </c>
      <c r="P130" s="13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</row>
    <row r="131" spans="1:32" s="25" customFormat="1" x14ac:dyDescent="0.2">
      <c r="B131" s="131" t="s">
        <v>1</v>
      </c>
      <c r="C131" s="131"/>
      <c r="D131" s="131"/>
      <c r="E131" s="131" t="s">
        <v>2</v>
      </c>
      <c r="F131" s="131"/>
      <c r="G131" s="131"/>
      <c r="H131" s="105"/>
      <c r="I131" s="105"/>
      <c r="J131" s="105"/>
      <c r="K131" s="18">
        <v>0</v>
      </c>
      <c r="L131" s="18">
        <v>0</v>
      </c>
      <c r="M131" s="18">
        <v>0</v>
      </c>
      <c r="N131" s="18">
        <v>0</v>
      </c>
      <c r="O131" s="18">
        <v>0</v>
      </c>
      <c r="P131" s="13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</row>
    <row r="132" spans="1:32" s="25" customFormat="1" x14ac:dyDescent="0.2">
      <c r="B132" s="131"/>
      <c r="C132" s="131"/>
      <c r="D132" s="131"/>
      <c r="E132" s="131"/>
      <c r="F132" s="131"/>
      <c r="G132" s="131"/>
      <c r="H132" s="105"/>
      <c r="I132" s="105"/>
      <c r="J132" s="105"/>
      <c r="K132" s="18">
        <v>0</v>
      </c>
      <c r="L132" s="18">
        <v>0</v>
      </c>
      <c r="M132" s="18">
        <v>0</v>
      </c>
      <c r="N132" s="18">
        <v>0</v>
      </c>
      <c r="O132" s="18">
        <v>0</v>
      </c>
      <c r="P132" s="13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</row>
    <row r="133" spans="1:32" x14ac:dyDescent="0.2">
      <c r="B133" s="26"/>
      <c r="C133" s="26"/>
      <c r="D133" s="26"/>
      <c r="E133" s="26"/>
      <c r="F133" s="26"/>
      <c r="G133" s="26"/>
      <c r="H133" s="26"/>
      <c r="I133" s="26"/>
      <c r="K133" s="18">
        <v>0</v>
      </c>
      <c r="L133" s="18">
        <v>0</v>
      </c>
      <c r="M133" s="18">
        <v>0</v>
      </c>
      <c r="N133" s="18">
        <v>0</v>
      </c>
      <c r="O133" s="18">
        <v>0</v>
      </c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</row>
    <row r="134" spans="1:32" x14ac:dyDescent="0.2">
      <c r="B134" s="26"/>
      <c r="C134" s="26"/>
      <c r="D134" s="26"/>
      <c r="E134" s="26"/>
      <c r="F134" s="26"/>
      <c r="G134" s="26"/>
      <c r="H134" s="26"/>
      <c r="I134" s="26"/>
      <c r="K134" s="18">
        <v>0</v>
      </c>
      <c r="L134" s="18">
        <v>0</v>
      </c>
      <c r="M134" s="18">
        <v>0</v>
      </c>
      <c r="N134" s="18">
        <v>0</v>
      </c>
      <c r="O134" s="18">
        <v>0</v>
      </c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</row>
    <row r="135" spans="1:32" x14ac:dyDescent="0.2"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</row>
    <row r="136" spans="1:32" x14ac:dyDescent="0.2"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</row>
    <row r="137" spans="1:32" x14ac:dyDescent="0.2">
      <c r="K137" s="18">
        <v>0</v>
      </c>
      <c r="L137" s="18">
        <v>0</v>
      </c>
      <c r="M137" s="18">
        <v>0</v>
      </c>
      <c r="N137" s="18">
        <v>0</v>
      </c>
      <c r="O137" s="18">
        <v>0</v>
      </c>
    </row>
    <row r="138" spans="1:32" x14ac:dyDescent="0.2">
      <c r="K138" s="18">
        <v>0</v>
      </c>
      <c r="L138" s="18">
        <v>0</v>
      </c>
      <c r="M138" s="18">
        <v>0</v>
      </c>
      <c r="N138" s="18">
        <v>0</v>
      </c>
      <c r="O138" s="18">
        <v>0</v>
      </c>
    </row>
    <row r="139" spans="1:32" x14ac:dyDescent="0.2">
      <c r="K139" s="18">
        <v>0</v>
      </c>
      <c r="L139" s="18">
        <v>0</v>
      </c>
      <c r="M139" s="18">
        <v>0</v>
      </c>
      <c r="N139" s="18">
        <v>0</v>
      </c>
      <c r="O139" s="18">
        <v>0</v>
      </c>
    </row>
    <row r="140" spans="1:32" x14ac:dyDescent="0.2">
      <c r="K140" s="18">
        <v>0</v>
      </c>
      <c r="L140" s="18">
        <v>0</v>
      </c>
      <c r="M140" s="18">
        <v>0</v>
      </c>
      <c r="N140" s="18">
        <v>0</v>
      </c>
      <c r="O140" s="18">
        <v>0</v>
      </c>
    </row>
    <row r="141" spans="1:32" x14ac:dyDescent="0.2">
      <c r="K141" s="18">
        <v>0</v>
      </c>
      <c r="L141" s="18">
        <v>1</v>
      </c>
      <c r="M141" s="18">
        <v>0</v>
      </c>
      <c r="N141" s="18">
        <v>0</v>
      </c>
      <c r="O141" s="18">
        <v>0</v>
      </c>
    </row>
    <row r="142" spans="1:32" x14ac:dyDescent="0.2">
      <c r="K142" s="18">
        <v>0</v>
      </c>
      <c r="L142" s="18">
        <v>0</v>
      </c>
      <c r="M142" s="18">
        <v>0</v>
      </c>
      <c r="N142" s="18">
        <v>0</v>
      </c>
      <c r="O142" s="18">
        <v>0</v>
      </c>
    </row>
    <row r="143" spans="1:32" x14ac:dyDescent="0.2">
      <c r="K143" s="18">
        <v>0</v>
      </c>
      <c r="L143" s="18">
        <v>0</v>
      </c>
      <c r="M143" s="18">
        <v>0</v>
      </c>
      <c r="N143" s="18">
        <v>0</v>
      </c>
      <c r="O143" s="18">
        <v>0</v>
      </c>
    </row>
    <row r="144" spans="1:32" x14ac:dyDescent="0.2">
      <c r="K144" s="18">
        <v>0</v>
      </c>
      <c r="L144" s="18">
        <v>0</v>
      </c>
      <c r="M144" s="18">
        <v>0</v>
      </c>
      <c r="N144" s="18">
        <v>0</v>
      </c>
      <c r="O144" s="18">
        <v>0</v>
      </c>
    </row>
    <row r="145" spans="11:15" x14ac:dyDescent="0.2">
      <c r="K145" s="18">
        <v>0</v>
      </c>
      <c r="L145" s="18">
        <v>0</v>
      </c>
      <c r="M145" s="18">
        <v>0</v>
      </c>
      <c r="N145" s="18">
        <v>0</v>
      </c>
      <c r="O145" s="18">
        <v>0</v>
      </c>
    </row>
    <row r="146" spans="11:15" x14ac:dyDescent="0.2">
      <c r="K146" s="18">
        <v>0</v>
      </c>
      <c r="L146" s="18">
        <v>0</v>
      </c>
      <c r="M146" s="18">
        <v>0</v>
      </c>
      <c r="N146" s="18">
        <v>0</v>
      </c>
      <c r="O146" s="18">
        <v>0</v>
      </c>
    </row>
    <row r="147" spans="11:15" x14ac:dyDescent="0.2">
      <c r="K147" s="18">
        <v>0</v>
      </c>
      <c r="L147" s="18">
        <v>0</v>
      </c>
      <c r="M147" s="18">
        <v>0</v>
      </c>
      <c r="N147" s="18">
        <v>0</v>
      </c>
      <c r="O147" s="18">
        <v>0</v>
      </c>
    </row>
    <row r="148" spans="11:15" x14ac:dyDescent="0.2">
      <c r="K148" s="18">
        <v>0</v>
      </c>
      <c r="L148" s="18">
        <v>0</v>
      </c>
      <c r="M148" s="18">
        <v>0</v>
      </c>
      <c r="N148" s="18">
        <v>0</v>
      </c>
      <c r="O148" s="18">
        <v>0</v>
      </c>
    </row>
    <row r="149" spans="11:15" x14ac:dyDescent="0.2">
      <c r="K149" s="18">
        <v>0</v>
      </c>
      <c r="L149" s="18">
        <v>0</v>
      </c>
      <c r="M149" s="18">
        <v>0</v>
      </c>
      <c r="N149" s="18">
        <v>0</v>
      </c>
      <c r="O149" s="18">
        <v>0</v>
      </c>
    </row>
    <row r="150" spans="11:15" x14ac:dyDescent="0.2">
      <c r="K150" s="18">
        <v>0</v>
      </c>
      <c r="L150" s="18">
        <v>0</v>
      </c>
      <c r="M150" s="18">
        <v>0</v>
      </c>
      <c r="N150" s="18">
        <v>0</v>
      </c>
      <c r="O150" s="18">
        <v>0</v>
      </c>
    </row>
    <row r="151" spans="11:15" x14ac:dyDescent="0.2">
      <c r="K151" s="18">
        <v>0</v>
      </c>
      <c r="L151" s="18">
        <v>0</v>
      </c>
      <c r="M151" s="18">
        <v>0</v>
      </c>
      <c r="N151" s="18">
        <v>0</v>
      </c>
      <c r="O151" s="18">
        <v>0</v>
      </c>
    </row>
    <row r="152" spans="11:15" x14ac:dyDescent="0.2">
      <c r="K152" s="18">
        <v>0</v>
      </c>
      <c r="L152" s="18">
        <v>0</v>
      </c>
      <c r="M152" s="18">
        <v>0</v>
      </c>
      <c r="N152" s="18">
        <v>0</v>
      </c>
      <c r="O152" s="18">
        <v>0</v>
      </c>
    </row>
    <row r="153" spans="11:15" x14ac:dyDescent="0.2">
      <c r="K153" s="18">
        <v>0</v>
      </c>
      <c r="L153" s="18">
        <v>1</v>
      </c>
      <c r="M153" s="18">
        <v>0</v>
      </c>
      <c r="N153" s="18">
        <v>0</v>
      </c>
      <c r="O153" s="18">
        <v>0</v>
      </c>
    </row>
    <row r="154" spans="11:15" x14ac:dyDescent="0.2">
      <c r="K154" s="18">
        <v>0</v>
      </c>
      <c r="L154" s="18">
        <v>0</v>
      </c>
      <c r="M154" s="18">
        <v>0</v>
      </c>
      <c r="N154" s="18">
        <v>0</v>
      </c>
      <c r="O154" s="18">
        <v>0</v>
      </c>
    </row>
    <row r="155" spans="11:15" x14ac:dyDescent="0.2">
      <c r="K155" s="18">
        <v>0</v>
      </c>
      <c r="L155" s="18">
        <v>0</v>
      </c>
      <c r="M155" s="18">
        <v>0</v>
      </c>
      <c r="N155" s="18">
        <v>1</v>
      </c>
      <c r="O155" s="18">
        <v>0</v>
      </c>
    </row>
    <row r="156" spans="11:15" x14ac:dyDescent="0.2">
      <c r="K156" s="18">
        <v>0</v>
      </c>
      <c r="L156" s="18">
        <v>0</v>
      </c>
      <c r="M156" s="18">
        <v>0</v>
      </c>
      <c r="N156" s="18">
        <v>0</v>
      </c>
      <c r="O156" s="18">
        <v>0</v>
      </c>
    </row>
    <row r="157" spans="11:15" x14ac:dyDescent="0.2">
      <c r="K157" s="18">
        <v>0</v>
      </c>
      <c r="L157" s="18">
        <v>0</v>
      </c>
      <c r="M157" s="18">
        <v>0</v>
      </c>
      <c r="N157" s="18">
        <v>0</v>
      </c>
      <c r="O157" s="18">
        <v>0</v>
      </c>
    </row>
    <row r="158" spans="11:15" x14ac:dyDescent="0.2">
      <c r="K158" s="18">
        <v>0</v>
      </c>
      <c r="L158" s="18">
        <v>0</v>
      </c>
      <c r="M158" s="18">
        <v>0</v>
      </c>
      <c r="N158" s="18">
        <v>0</v>
      </c>
      <c r="O158" s="18">
        <v>0</v>
      </c>
    </row>
    <row r="159" spans="11:15" x14ac:dyDescent="0.2">
      <c r="K159" s="18">
        <v>0</v>
      </c>
      <c r="L159" s="18">
        <v>1</v>
      </c>
      <c r="M159" s="18">
        <v>0</v>
      </c>
      <c r="N159" s="18">
        <v>0</v>
      </c>
      <c r="O159" s="18">
        <v>0</v>
      </c>
    </row>
    <row r="160" spans="11:15" x14ac:dyDescent="0.2">
      <c r="K160" s="18">
        <v>0</v>
      </c>
      <c r="L160" s="18">
        <v>0</v>
      </c>
      <c r="M160" s="18">
        <v>0</v>
      </c>
      <c r="N160" s="18">
        <v>0</v>
      </c>
      <c r="O160" s="18">
        <v>0</v>
      </c>
    </row>
    <row r="161" spans="11:15" x14ac:dyDescent="0.2">
      <c r="K161" s="18">
        <v>0</v>
      </c>
      <c r="L161" s="18">
        <v>0</v>
      </c>
      <c r="M161" s="18">
        <v>0</v>
      </c>
      <c r="N161" s="18">
        <v>1</v>
      </c>
      <c r="O161" s="18">
        <v>0</v>
      </c>
    </row>
    <row r="162" spans="11:15" x14ac:dyDescent="0.2">
      <c r="K162" s="18">
        <v>0</v>
      </c>
      <c r="L162" s="18">
        <v>0</v>
      </c>
      <c r="M162" s="18">
        <v>1</v>
      </c>
      <c r="N162" s="18">
        <v>0</v>
      </c>
      <c r="O162" s="18">
        <v>0</v>
      </c>
    </row>
    <row r="163" spans="11:15" x14ac:dyDescent="0.2">
      <c r="K163" s="18">
        <v>0</v>
      </c>
      <c r="L163" s="18">
        <v>0</v>
      </c>
      <c r="M163" s="18">
        <v>0</v>
      </c>
      <c r="N163" s="18">
        <v>0</v>
      </c>
      <c r="O163" s="18">
        <v>0</v>
      </c>
    </row>
    <row r="164" spans="11:15" x14ac:dyDescent="0.2">
      <c r="K164" s="18">
        <v>0</v>
      </c>
      <c r="L164" s="18">
        <v>0</v>
      </c>
      <c r="M164" s="18">
        <v>0</v>
      </c>
      <c r="N164" s="18">
        <v>0</v>
      </c>
      <c r="O164" s="18">
        <v>0</v>
      </c>
    </row>
    <row r="165" spans="11:15" x14ac:dyDescent="0.2">
      <c r="K165" s="18">
        <v>0</v>
      </c>
      <c r="L165" s="18">
        <v>0</v>
      </c>
      <c r="M165" s="18">
        <v>0</v>
      </c>
      <c r="N165" s="18">
        <v>0</v>
      </c>
      <c r="O165" s="18">
        <v>0</v>
      </c>
    </row>
    <row r="166" spans="11:15" x14ac:dyDescent="0.2">
      <c r="K166" s="18">
        <v>0</v>
      </c>
      <c r="L166" s="18">
        <v>0</v>
      </c>
      <c r="M166" s="18">
        <v>0</v>
      </c>
      <c r="N166" s="18">
        <v>0</v>
      </c>
      <c r="O166" s="18">
        <v>0</v>
      </c>
    </row>
    <row r="167" spans="11:15" x14ac:dyDescent="0.2">
      <c r="K167" s="18">
        <v>0</v>
      </c>
      <c r="L167" s="18">
        <v>1</v>
      </c>
      <c r="M167" s="18">
        <v>0</v>
      </c>
      <c r="N167" s="18">
        <v>0</v>
      </c>
      <c r="O167" s="18">
        <v>0</v>
      </c>
    </row>
    <row r="168" spans="11:15" x14ac:dyDescent="0.2">
      <c r="K168" s="14">
        <f>ROUNDUP(AVERAGE(K107:K167), 0)</f>
        <v>0</v>
      </c>
      <c r="L168" s="14">
        <f>ROUNDUP(AVERAGE(L107:L167), 0)</f>
        <v>1</v>
      </c>
      <c r="M168" s="14">
        <f>ROUNDUP(AVERAGE(M107:M167), 0)</f>
        <v>1</v>
      </c>
      <c r="N168" s="14">
        <f>ROUNDUP(AVERAGE(N107:N167), 0)</f>
        <v>1</v>
      </c>
      <c r="O168" s="14">
        <f>ROUNDUP(AVERAGE(O107:O167), 0)</f>
        <v>1</v>
      </c>
    </row>
    <row r="169" spans="11:15" x14ac:dyDescent="0.2">
      <c r="K169" s="14">
        <f>MIN(K107:K167)</f>
        <v>0</v>
      </c>
      <c r="L169" s="14">
        <f>MIN(L107:L167)</f>
        <v>0</v>
      </c>
      <c r="M169" s="14">
        <f>MIN(M107:M167)</f>
        <v>0</v>
      </c>
      <c r="N169" s="14">
        <f>MIN(N107:N167)</f>
        <v>0</v>
      </c>
      <c r="O169" s="14">
        <f>MIN(O107:O167)</f>
        <v>0</v>
      </c>
    </row>
    <row r="170" spans="11:15" x14ac:dyDescent="0.2">
      <c r="K170" s="14">
        <f>MAX(K107:K167)</f>
        <v>0</v>
      </c>
      <c r="L170" s="14">
        <f>MAX(L107:L167)</f>
        <v>1</v>
      </c>
      <c r="M170" s="14">
        <f>MAX(M107:M167)</f>
        <v>1</v>
      </c>
      <c r="N170" s="14">
        <f>MAX(N107:N167)</f>
        <v>1</v>
      </c>
      <c r="O170" s="14">
        <f>MAX(O107:O167)</f>
        <v>1</v>
      </c>
    </row>
    <row r="171" spans="11:15" x14ac:dyDescent="0.2">
      <c r="K171" s="21">
        <f>STDEV(K107:K167)</f>
        <v>0</v>
      </c>
      <c r="L171" s="21">
        <f>STDEV(L107:L167)</f>
        <v>0.25560859370538297</v>
      </c>
      <c r="M171" s="21">
        <f>STDEV(M107:M167)</f>
        <v>0.22340379562211249</v>
      </c>
      <c r="N171" s="21">
        <f>STDEV(N107:N167)</f>
        <v>0.18405922400991942</v>
      </c>
      <c r="O171" s="21">
        <f>STDEV(O107:O167)</f>
        <v>0.13130643285972254</v>
      </c>
    </row>
    <row r="172" spans="11:15" x14ac:dyDescent="0.2">
      <c r="K172" s="21" t="str">
        <f>IF(K168=0, "NA", K171*100/K168)</f>
        <v>NA</v>
      </c>
      <c r="L172" s="21">
        <f>IF(L168=0, "NA", L171*100/L168)</f>
        <v>25.560859370538296</v>
      </c>
      <c r="M172" s="21">
        <f>IF(M168=0, "NA", M171*100/M168)</f>
        <v>22.34037956221125</v>
      </c>
      <c r="N172" s="21">
        <f>IF(N168=0, "NA", N171*100/N168)</f>
        <v>18.40592240099194</v>
      </c>
      <c r="O172" s="21">
        <f>IF(O168=0, "NA", O171*100/O168)</f>
        <v>13.130643285972255</v>
      </c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128:G128"/>
    <mergeCell ref="A10:G10"/>
    <mergeCell ref="A8:B8"/>
    <mergeCell ref="C8:D8"/>
    <mergeCell ref="F8:G8"/>
    <mergeCell ref="A9:B9"/>
    <mergeCell ref="C9:D9"/>
    <mergeCell ref="F9:G9"/>
    <mergeCell ref="A99:C99"/>
    <mergeCell ref="A100:C100"/>
    <mergeCell ref="A121:G121"/>
    <mergeCell ref="A122:G122"/>
    <mergeCell ref="A124:C124"/>
    <mergeCell ref="A129:G129"/>
    <mergeCell ref="B131:D131"/>
    <mergeCell ref="E131:G131"/>
    <mergeCell ref="B132:D132"/>
    <mergeCell ref="E132:G132"/>
  </mergeCells>
  <conditionalFormatting sqref="C22:I22">
    <cfRule type="expression" dxfId="249" priority="25">
      <formula>C22&lt;=$D$5</formula>
    </cfRule>
    <cfRule type="expression" dxfId="248" priority="26">
      <formula>AND(C22&gt;$D$5,C22&lt;=$D$6)</formula>
    </cfRule>
    <cfRule type="expression" dxfId="247" priority="27">
      <formula>AND(C22&gt;$D$6,C22&lt;=$D$4)</formula>
    </cfRule>
    <cfRule type="expression" dxfId="246" priority="28">
      <formula>C22&gt;$D$4</formula>
    </cfRule>
  </conditionalFormatting>
  <conditionalFormatting sqref="C21:I21">
    <cfRule type="expression" dxfId="245" priority="21">
      <formula>C21&lt;=$D$5</formula>
    </cfRule>
    <cfRule type="expression" dxfId="244" priority="22">
      <formula>AND(C21&gt;$D$5,C21&lt;=$D$6)</formula>
    </cfRule>
    <cfRule type="expression" dxfId="243" priority="23">
      <formula>AND(C21&gt;$D$6,C21&lt;=$D$4)</formula>
    </cfRule>
    <cfRule type="expression" dxfId="242" priority="24">
      <formula>C21&gt;$D$4</formula>
    </cfRule>
  </conditionalFormatting>
  <conditionalFormatting sqref="C21:I21">
    <cfRule type="expression" dxfId="241" priority="17">
      <formula>C21&lt;=$D$5</formula>
    </cfRule>
    <cfRule type="expression" dxfId="240" priority="18">
      <formula>AND(C21&gt;$D$5,C21&lt;=$D$6)</formula>
    </cfRule>
    <cfRule type="expression" dxfId="239" priority="19">
      <formula>AND(C21&gt;$D$6,C21&lt;=$D$4)</formula>
    </cfRule>
    <cfRule type="expression" dxfId="238" priority="20">
      <formula>C21&gt;$D$4</formula>
    </cfRule>
  </conditionalFormatting>
  <conditionalFormatting sqref="C14:I14">
    <cfRule type="expression" dxfId="237" priority="13">
      <formula>C14&lt;=$D$5</formula>
    </cfRule>
    <cfRule type="expression" dxfId="236" priority="14">
      <formula>AND(C14&gt;$D$5,C14&lt;=$D$6)</formula>
    </cfRule>
    <cfRule type="expression" dxfId="235" priority="15">
      <formula>AND(C14&gt;$D$6,C14&lt;=$D$4)</formula>
    </cfRule>
    <cfRule type="expression" dxfId="234" priority="16">
      <formula>C14&gt;$D$4</formula>
    </cfRule>
  </conditionalFormatting>
  <conditionalFormatting sqref="C13:I13">
    <cfRule type="expression" dxfId="233" priority="9">
      <formula>C13&lt;=$D$5</formula>
    </cfRule>
    <cfRule type="expression" dxfId="232" priority="10">
      <formula>AND(C13&gt;$D$5,C13&lt;=$D$6)</formula>
    </cfRule>
    <cfRule type="expression" dxfId="231" priority="11">
      <formula>AND(C13&gt;$D$6,C13&lt;=$D$4)</formula>
    </cfRule>
    <cfRule type="expression" dxfId="230" priority="12">
      <formula>C13&gt;$D$4</formula>
    </cfRule>
  </conditionalFormatting>
  <conditionalFormatting sqref="C13:I13">
    <cfRule type="expression" dxfId="229" priority="5">
      <formula>C13&lt;=$D$5</formula>
    </cfRule>
    <cfRule type="expression" dxfId="228" priority="6">
      <formula>AND(C13&gt;$D$5,C13&lt;=$D$6)</formula>
    </cfRule>
    <cfRule type="expression" dxfId="227" priority="7">
      <formula>AND(C13&gt;$D$6,C13&lt;=$D$4)</formula>
    </cfRule>
    <cfRule type="expression" dxfId="226" priority="8">
      <formula>C13&gt;$D$4</formula>
    </cfRule>
  </conditionalFormatting>
  <conditionalFormatting sqref="C38:I38 C53:I59 C61:I64 C51:I51">
    <cfRule type="expression" dxfId="225" priority="135">
      <formula>C38&lt;=$D$5</formula>
    </cfRule>
    <cfRule type="expression" dxfId="224" priority="136">
      <formula>AND(C38&gt;$D$5,C38&lt;=$D$6)</formula>
    </cfRule>
    <cfRule type="expression" dxfId="223" priority="137">
      <formula>AND(C38&gt;$D$6,C38&lt;=$D$4)</formula>
    </cfRule>
    <cfRule type="expression" dxfId="222" priority="138">
      <formula>C38&gt;$D$4</formula>
    </cfRule>
  </conditionalFormatting>
  <conditionalFormatting sqref="C39:I39">
    <cfRule type="expression" dxfId="221" priority="131">
      <formula>C39&lt;=$D$5</formula>
    </cfRule>
    <cfRule type="expression" dxfId="220" priority="132">
      <formula>AND(C39&gt;$D$5,C39&lt;=$D$6)</formula>
    </cfRule>
    <cfRule type="expression" dxfId="219" priority="133">
      <formula>AND(C39&gt;$D$6,C39&lt;=$D$4)</formula>
    </cfRule>
    <cfRule type="expression" dxfId="218" priority="134">
      <formula>C39&gt;$D$4</formula>
    </cfRule>
  </conditionalFormatting>
  <conditionalFormatting sqref="H39 D39 F39">
    <cfRule type="expression" dxfId="217" priority="127">
      <formula>D39&lt;=$D$5</formula>
    </cfRule>
    <cfRule type="expression" dxfId="216" priority="128">
      <formula>AND(D39&gt;$D$5,D39&lt;=$D$6)</formula>
    </cfRule>
    <cfRule type="expression" dxfId="215" priority="129">
      <formula>AND(D39&gt;$D$6,D39&lt;=$D$4)</formula>
    </cfRule>
    <cfRule type="expression" dxfId="214" priority="130">
      <formula>D39&gt;$D$4</formula>
    </cfRule>
  </conditionalFormatting>
  <conditionalFormatting sqref="C27:C37 H23:H37 D23:D37 F23:F37">
    <cfRule type="expression" dxfId="213" priority="87">
      <formula>C23&lt;=$D$5</formula>
    </cfRule>
    <cfRule type="expression" dxfId="212" priority="88">
      <formula>AND(C23&gt;$D$5,C23&lt;=$D$6)</formula>
    </cfRule>
    <cfRule type="expression" dxfId="211" priority="89">
      <formula>AND(C23&gt;$D$6,C23&lt;=$D$4)</formula>
    </cfRule>
    <cfRule type="expression" dxfId="210" priority="90">
      <formula>C23&gt;$D$4</formula>
    </cfRule>
  </conditionalFormatting>
  <conditionalFormatting sqref="C39:I41">
    <cfRule type="expression" dxfId="209" priority="123">
      <formula>C39&lt;=$D$5</formula>
    </cfRule>
    <cfRule type="expression" dxfId="208" priority="124">
      <formula>AND(C39&gt;$D$5,C39&lt;=$D$6)</formula>
    </cfRule>
    <cfRule type="expression" dxfId="207" priority="125">
      <formula>AND(C39&gt;$D$6,C39&lt;=$D$4)</formula>
    </cfRule>
    <cfRule type="expression" dxfId="206" priority="126">
      <formula>C39&gt;$D$4</formula>
    </cfRule>
  </conditionalFormatting>
  <conditionalFormatting sqref="C42:I42">
    <cfRule type="expression" dxfId="205" priority="119">
      <formula>C42&lt;=$D$5</formula>
    </cfRule>
    <cfRule type="expression" dxfId="204" priority="120">
      <formula>AND(C42&gt;$D$5,C42&lt;=$D$6)</formula>
    </cfRule>
    <cfRule type="expression" dxfId="203" priority="121">
      <formula>AND(C42&gt;$D$6,C42&lt;=$D$4)</formula>
    </cfRule>
    <cfRule type="expression" dxfId="202" priority="122">
      <formula>C42&gt;$D$4</formula>
    </cfRule>
  </conditionalFormatting>
  <conditionalFormatting sqref="C43:I43">
    <cfRule type="expression" dxfId="201" priority="115">
      <formula>C43&lt;=$D$5</formula>
    </cfRule>
    <cfRule type="expression" dxfId="200" priority="116">
      <formula>AND(C43&gt;$D$5,C43&lt;=$D$6)</formula>
    </cfRule>
    <cfRule type="expression" dxfId="199" priority="117">
      <formula>AND(C43&gt;$D$6,C43&lt;=$D$4)</formula>
    </cfRule>
    <cfRule type="expression" dxfId="198" priority="118">
      <formula>C43&gt;$D$4</formula>
    </cfRule>
  </conditionalFormatting>
  <conditionalFormatting sqref="C44:I44">
    <cfRule type="expression" dxfId="197" priority="111">
      <formula>C44&lt;=$D$5</formula>
    </cfRule>
    <cfRule type="expression" dxfId="196" priority="112">
      <formula>AND(C44&gt;$D$5,C44&lt;=$D$6)</formula>
    </cfRule>
    <cfRule type="expression" dxfId="195" priority="113">
      <formula>AND(C44&gt;$D$6,C44&lt;=$D$4)</formula>
    </cfRule>
    <cfRule type="expression" dxfId="194" priority="114">
      <formula>C44&gt;$D$4</formula>
    </cfRule>
  </conditionalFormatting>
  <conditionalFormatting sqref="C45:I45">
    <cfRule type="expression" dxfId="193" priority="107">
      <formula>C45&lt;=$D$5</formula>
    </cfRule>
    <cfRule type="expression" dxfId="192" priority="108">
      <formula>AND(C45&gt;$D$5,C45&lt;=$D$6)</formula>
    </cfRule>
    <cfRule type="expression" dxfId="191" priority="109">
      <formula>AND(C45&gt;$D$6,C45&lt;=$D$4)</formula>
    </cfRule>
    <cfRule type="expression" dxfId="190" priority="110">
      <formula>C45&gt;$D$4</formula>
    </cfRule>
  </conditionalFormatting>
  <conditionalFormatting sqref="C46:I46">
    <cfRule type="expression" dxfId="189" priority="103">
      <formula>C46&lt;=$D$5</formula>
    </cfRule>
    <cfRule type="expression" dxfId="188" priority="104">
      <formula>AND(C46&gt;$D$5,C46&lt;=$D$6)</formula>
    </cfRule>
    <cfRule type="expression" dxfId="187" priority="105">
      <formula>AND(C46&gt;$D$6,C46&lt;=$D$4)</formula>
    </cfRule>
    <cfRule type="expression" dxfId="186" priority="106">
      <formula>C46&gt;$D$4</formula>
    </cfRule>
  </conditionalFormatting>
  <conditionalFormatting sqref="C46:I49">
    <cfRule type="expression" dxfId="185" priority="99">
      <formula>C46&lt;=$D$5</formula>
    </cfRule>
    <cfRule type="expression" dxfId="184" priority="100">
      <formula>AND(C46&gt;$D$5,C46&lt;=$D$6)</formula>
    </cfRule>
    <cfRule type="expression" dxfId="183" priority="101">
      <formula>AND(C46&gt;$D$6,C46&lt;=$D$4)</formula>
    </cfRule>
    <cfRule type="expression" dxfId="182" priority="102">
      <formula>C46&gt;$D$4</formula>
    </cfRule>
  </conditionalFormatting>
  <conditionalFormatting sqref="C23:I23 C25:I25 C27:I27 C29:I29 C31:I31 C33:I33 C35:I35 C37:I37 C39:I39 C41:I41 C43:I43 C45:I45 C47:I47 C49:I50">
    <cfRule type="expression" dxfId="181" priority="95">
      <formula>C23&lt;=$D$5</formula>
    </cfRule>
    <cfRule type="expression" dxfId="180" priority="96">
      <formula>AND(C23&gt;$D$5,C23&lt;=$D$6)</formula>
    </cfRule>
    <cfRule type="expression" dxfId="179" priority="97">
      <formula>AND(C23&gt;$D$6,C23&lt;=$D$4)</formula>
    </cfRule>
    <cfRule type="expression" dxfId="178" priority="98">
      <formula>C23&gt;$D$4</formula>
    </cfRule>
  </conditionalFormatting>
  <conditionalFormatting sqref="C23:C27 I23:I37 E23:E37 G23:G37">
    <cfRule type="expression" dxfId="177" priority="91">
      <formula>C23&lt;=$D$5</formula>
    </cfRule>
    <cfRule type="expression" dxfId="176" priority="92">
      <formula>AND(C23&gt;$D$5,C23&lt;=$D$6)</formula>
    </cfRule>
    <cfRule type="expression" dxfId="175" priority="93">
      <formula>AND(C23&gt;$D$6,C23&lt;=$D$4)</formula>
    </cfRule>
    <cfRule type="expression" dxfId="174" priority="94">
      <formula>C23&gt;$D$4</formula>
    </cfRule>
  </conditionalFormatting>
  <conditionalFormatting sqref="C37:I37">
    <cfRule type="expression" dxfId="173" priority="83">
      <formula>C37&lt;=$D$5</formula>
    </cfRule>
    <cfRule type="expression" dxfId="172" priority="84">
      <formula>AND(C37&gt;$D$5,C37&lt;=$D$6)</formula>
    </cfRule>
    <cfRule type="expression" dxfId="171" priority="85">
      <formula>AND(C37&gt;$D$6,C37&lt;=$D$4)</formula>
    </cfRule>
    <cfRule type="expression" dxfId="170" priority="86">
      <formula>C37&gt;$D$4</formula>
    </cfRule>
  </conditionalFormatting>
  <conditionalFormatting sqref="C38:I38">
    <cfRule type="expression" dxfId="169" priority="79">
      <formula>C38&lt;=$D$5</formula>
    </cfRule>
    <cfRule type="expression" dxfId="168" priority="80">
      <formula>AND(C38&gt;$D$5,C38&lt;=$D$6)</formula>
    </cfRule>
    <cfRule type="expression" dxfId="167" priority="81">
      <formula>AND(C38&gt;$D$6,C38&lt;=$D$4)</formula>
    </cfRule>
    <cfRule type="expression" dxfId="166" priority="82">
      <formula>C38&gt;$D$4</formula>
    </cfRule>
  </conditionalFormatting>
  <conditionalFormatting sqref="H38 D38 F38">
    <cfRule type="expression" dxfId="165" priority="75">
      <formula>D38&lt;=$D$5</formula>
    </cfRule>
    <cfRule type="expression" dxfId="164" priority="76">
      <formula>AND(D38&gt;$D$5,D38&lt;=$D$6)</formula>
    </cfRule>
    <cfRule type="expression" dxfId="163" priority="77">
      <formula>AND(D38&gt;$D$6,D38&lt;=$D$4)</formula>
    </cfRule>
    <cfRule type="expression" dxfId="162" priority="78">
      <formula>D38&gt;$D$4</formula>
    </cfRule>
  </conditionalFormatting>
  <conditionalFormatting sqref="C41:I41">
    <cfRule type="expression" dxfId="161" priority="71">
      <formula>C41&lt;=$D$5</formula>
    </cfRule>
    <cfRule type="expression" dxfId="160" priority="72">
      <formula>AND(C41&gt;$D$5,C41&lt;=$D$6)</formula>
    </cfRule>
    <cfRule type="expression" dxfId="159" priority="73">
      <formula>AND(C41&gt;$D$6,C41&lt;=$D$4)</formula>
    </cfRule>
    <cfRule type="expression" dxfId="158" priority="74">
      <formula>C41&gt;$D$4</formula>
    </cfRule>
  </conditionalFormatting>
  <conditionalFormatting sqref="C42:I42">
    <cfRule type="expression" dxfId="157" priority="67">
      <formula>C42&lt;=$D$5</formula>
    </cfRule>
    <cfRule type="expression" dxfId="156" priority="68">
      <formula>AND(C42&gt;$D$5,C42&lt;=$D$6)</formula>
    </cfRule>
    <cfRule type="expression" dxfId="155" priority="69">
      <formula>AND(C42&gt;$D$6,C42&lt;=$D$4)</formula>
    </cfRule>
    <cfRule type="expression" dxfId="154" priority="70">
      <formula>C42&gt;$D$4</formula>
    </cfRule>
  </conditionalFormatting>
  <conditionalFormatting sqref="C43:I43">
    <cfRule type="expression" dxfId="153" priority="63">
      <formula>C43&lt;=$D$5</formula>
    </cfRule>
    <cfRule type="expression" dxfId="152" priority="64">
      <formula>AND(C43&gt;$D$5,C43&lt;=$D$6)</formula>
    </cfRule>
    <cfRule type="expression" dxfId="151" priority="65">
      <formula>AND(C43&gt;$D$6,C43&lt;=$D$4)</formula>
    </cfRule>
    <cfRule type="expression" dxfId="150" priority="66">
      <formula>C43&gt;$D$4</formula>
    </cfRule>
  </conditionalFormatting>
  <conditionalFormatting sqref="C44:I44">
    <cfRule type="expression" dxfId="149" priority="59">
      <formula>C44&lt;=$D$5</formula>
    </cfRule>
    <cfRule type="expression" dxfId="148" priority="60">
      <formula>AND(C44&gt;$D$5,C44&lt;=$D$6)</formula>
    </cfRule>
    <cfRule type="expression" dxfId="147" priority="61">
      <formula>AND(C44&gt;$D$6,C44&lt;=$D$4)</formula>
    </cfRule>
    <cfRule type="expression" dxfId="146" priority="62">
      <formula>C44&gt;$D$4</formula>
    </cfRule>
  </conditionalFormatting>
  <conditionalFormatting sqref="C45:I45">
    <cfRule type="expression" dxfId="145" priority="55">
      <formula>C45&lt;=$D$5</formula>
    </cfRule>
    <cfRule type="expression" dxfId="144" priority="56">
      <formula>AND(C45&gt;$D$5,C45&lt;=$D$6)</formula>
    </cfRule>
    <cfRule type="expression" dxfId="143" priority="57">
      <formula>AND(C45&gt;$D$6,C45&lt;=$D$4)</formula>
    </cfRule>
    <cfRule type="expression" dxfId="142" priority="58">
      <formula>C45&gt;$D$4</formula>
    </cfRule>
  </conditionalFormatting>
  <conditionalFormatting sqref="C49:I49">
    <cfRule type="expression" dxfId="141" priority="51">
      <formula>C49&lt;=$D$5</formula>
    </cfRule>
    <cfRule type="expression" dxfId="140" priority="52">
      <formula>AND(C49&gt;$D$5,C49&lt;=$D$6)</formula>
    </cfRule>
    <cfRule type="expression" dxfId="139" priority="53">
      <formula>AND(C49&gt;$D$6,C49&lt;=$D$4)</formula>
    </cfRule>
    <cfRule type="expression" dxfId="138" priority="54">
      <formula>C49&gt;$D$4</formula>
    </cfRule>
  </conditionalFormatting>
  <conditionalFormatting sqref="C23:I23 C25:I25 C27:I27 C29:I29 C31:I31 C33:I33 C35:I35 C37:I37 C39:I39 C41:I41 C43:I43 C45:I45 C47:I47 C49:I50">
    <cfRule type="expression" dxfId="137" priority="47">
      <formula>C23&lt;=$D$5</formula>
    </cfRule>
    <cfRule type="expression" dxfId="136" priority="48">
      <formula>AND(C23&gt;$D$5,C23&lt;=$D$6)</formula>
    </cfRule>
    <cfRule type="expression" dxfId="135" priority="49">
      <formula>AND(C23&gt;$D$6,C23&lt;=$D$4)</formula>
    </cfRule>
    <cfRule type="expression" dxfId="134" priority="50">
      <formula>C23&gt;$D$4</formula>
    </cfRule>
  </conditionalFormatting>
  <conditionalFormatting sqref="C52:I52">
    <cfRule type="expression" dxfId="133" priority="43">
      <formula>C52&lt;=$D$5</formula>
    </cfRule>
    <cfRule type="expression" dxfId="132" priority="44">
      <formula>AND(C52&gt;$D$5,C52&lt;=$D$6)</formula>
    </cfRule>
    <cfRule type="expression" dxfId="131" priority="45">
      <formula>AND(C52&gt;$D$6,C52&lt;=$D$4)</formula>
    </cfRule>
    <cfRule type="expression" dxfId="130" priority="46">
      <formula>C52&gt;$D$4</formula>
    </cfRule>
  </conditionalFormatting>
  <conditionalFormatting sqref="C16:I16">
    <cfRule type="cellIs" dxfId="129" priority="37" operator="greaterThanOrEqual">
      <formula>$D$6</formula>
    </cfRule>
    <cfRule type="cellIs" dxfId="128" priority="38" operator="lessThan">
      <formula>$D$6</formula>
    </cfRule>
  </conditionalFormatting>
  <conditionalFormatting sqref="C16:I20">
    <cfRule type="cellIs" dxfId="127" priority="39" operator="greaterThanOrEqual">
      <formula>$D$6</formula>
    </cfRule>
    <cfRule type="cellIs" dxfId="126" priority="40" operator="lessThan">
      <formula>$D$6</formula>
    </cfRule>
  </conditionalFormatting>
  <conditionalFormatting sqref="C17:I17">
    <cfRule type="cellIs" dxfId="125" priority="35" operator="greaterThanOrEqual">
      <formula>$D$6</formula>
    </cfRule>
    <cfRule type="cellIs" dxfId="124" priority="36" operator="lessThan">
      <formula>$D$6</formula>
    </cfRule>
  </conditionalFormatting>
  <conditionalFormatting sqref="C18:I18">
    <cfRule type="cellIs" dxfId="123" priority="33" operator="greaterThanOrEqual">
      <formula>$D$6</formula>
    </cfRule>
    <cfRule type="cellIs" dxfId="122" priority="34" operator="lessThan">
      <formula>$D$6</formula>
    </cfRule>
  </conditionalFormatting>
  <conditionalFormatting sqref="C19:I19">
    <cfRule type="cellIs" dxfId="121" priority="31" operator="greaterThanOrEqual">
      <formula>$D$6</formula>
    </cfRule>
    <cfRule type="cellIs" dxfId="120" priority="32" operator="lessThan">
      <formula>$D$6</formula>
    </cfRule>
  </conditionalFormatting>
  <conditionalFormatting sqref="C20:I20">
    <cfRule type="cellIs" dxfId="119" priority="29" operator="greaterThanOrEqual">
      <formula>$D$6</formula>
    </cfRule>
    <cfRule type="cellIs" dxfId="118" priority="30" operator="lessThan">
      <formula>$D$6</formula>
    </cfRule>
  </conditionalFormatting>
  <conditionalFormatting sqref="C15:I15">
    <cfRule type="cellIs" dxfId="117" priority="3" operator="greaterThanOrEqual">
      <formula>$D$6</formula>
    </cfRule>
    <cfRule type="cellIs" dxfId="116" priority="4" operator="lessThan">
      <formula>$D$6</formula>
    </cfRule>
  </conditionalFormatting>
  <conditionalFormatting sqref="C15:I15">
    <cfRule type="cellIs" dxfId="115" priority="1" operator="greaterThanOrEqual">
      <formula>$D$6</formula>
    </cfRule>
    <cfRule type="cellIs" dxfId="114" priority="2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109" max="8" man="1"/>
  </rowBreaks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F77"/>
  <sheetViews>
    <sheetView view="pageBreakPreview" zoomScaleNormal="100" zoomScaleSheetLayoutView="100" workbookViewId="0">
      <selection activeCell="F6" sqref="F6:G6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23" s="4" customFormat="1" ht="18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23" s="4" customFormat="1" ht="15.75" x14ac:dyDescent="0.2">
      <c r="A2" s="151" t="s">
        <v>53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23" s="4" customFormat="1" ht="15.75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23" s="4" customForma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23" s="4" customFormat="1" ht="25.5" x14ac:dyDescent="0.2">
      <c r="A5" s="139" t="s">
        <v>3</v>
      </c>
      <c r="B5" s="140"/>
      <c r="C5" s="148" t="s">
        <v>24</v>
      </c>
      <c r="D5" s="148"/>
      <c r="E5" s="112" t="s">
        <v>0</v>
      </c>
      <c r="F5" s="153" t="s">
        <v>109</v>
      </c>
      <c r="G5" s="153"/>
      <c r="H5" s="64"/>
      <c r="I5" s="64"/>
      <c r="J5" s="9"/>
      <c r="K5" s="3"/>
      <c r="L5" s="3"/>
      <c r="M5" s="3"/>
    </row>
    <row r="6" spans="1:23" s="4" customFormat="1" ht="25.5" x14ac:dyDescent="0.2">
      <c r="A6" s="145" t="s">
        <v>14</v>
      </c>
      <c r="B6" s="146"/>
      <c r="C6" s="147" t="s">
        <v>110</v>
      </c>
      <c r="D6" s="147"/>
      <c r="E6" s="112" t="s">
        <v>6</v>
      </c>
      <c r="F6" s="143">
        <v>501</v>
      </c>
      <c r="G6" s="143"/>
      <c r="H6" s="65"/>
      <c r="I6" s="65"/>
      <c r="J6" s="7"/>
      <c r="K6" s="3"/>
      <c r="L6" s="3"/>
      <c r="M6" s="3"/>
    </row>
    <row r="7" spans="1:23" s="4" customFormat="1" ht="25.5" x14ac:dyDescent="0.2">
      <c r="A7" s="139" t="s">
        <v>4</v>
      </c>
      <c r="B7" s="140"/>
      <c r="C7" s="148" t="s">
        <v>20</v>
      </c>
      <c r="D7" s="148"/>
      <c r="E7" s="112" t="s">
        <v>7</v>
      </c>
      <c r="F7" s="143"/>
      <c r="G7" s="143"/>
      <c r="H7" s="65"/>
      <c r="I7" s="65"/>
      <c r="J7" s="3"/>
      <c r="K7" s="3"/>
      <c r="L7" s="3"/>
      <c r="M7" s="3"/>
    </row>
    <row r="8" spans="1:23" s="4" customFormat="1" ht="38.25" x14ac:dyDescent="0.2">
      <c r="A8" s="149" t="s">
        <v>5</v>
      </c>
      <c r="B8" s="149"/>
      <c r="C8" s="148" t="s">
        <v>19</v>
      </c>
      <c r="D8" s="148"/>
      <c r="E8" s="112" t="s">
        <v>8</v>
      </c>
      <c r="F8" s="144">
        <v>5</v>
      </c>
      <c r="G8" s="144"/>
      <c r="H8" s="66"/>
      <c r="I8" s="66"/>
      <c r="J8" s="3"/>
      <c r="K8" s="3"/>
      <c r="L8" s="3"/>
      <c r="M8" s="3"/>
    </row>
    <row r="9" spans="1:23" s="4" customFormat="1" ht="25.5" x14ac:dyDescent="0.2">
      <c r="A9" s="139" t="s">
        <v>78</v>
      </c>
      <c r="B9" s="140"/>
      <c r="C9" s="141">
        <v>1</v>
      </c>
      <c r="D9" s="141"/>
      <c r="E9" s="112" t="s">
        <v>79</v>
      </c>
      <c r="F9" s="141">
        <v>3</v>
      </c>
      <c r="G9" s="141"/>
      <c r="H9" s="67"/>
      <c r="I9" s="67"/>
      <c r="J9" s="3"/>
      <c r="K9" s="3"/>
      <c r="L9" s="3"/>
    </row>
    <row r="10" spans="1:23" s="4" customFormat="1" x14ac:dyDescent="0.2">
      <c r="A10" s="142"/>
      <c r="B10" s="142"/>
      <c r="C10" s="142"/>
      <c r="D10" s="142"/>
      <c r="E10" s="142"/>
      <c r="F10" s="142"/>
      <c r="G10" s="142"/>
      <c r="H10" s="111"/>
      <c r="I10" s="111"/>
      <c r="J10" s="3"/>
      <c r="K10" s="3"/>
      <c r="L10" s="3"/>
      <c r="M10" s="3"/>
    </row>
    <row r="11" spans="1:23" s="3" customFormat="1" x14ac:dyDescent="0.2">
      <c r="A11" s="7"/>
      <c r="B11" s="111"/>
    </row>
    <row r="12" spans="1:23" ht="38.25" x14ac:dyDescent="0.2">
      <c r="A12" s="10"/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72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s="42" t="s">
        <v>21</v>
      </c>
      <c r="T12" s="29" t="s">
        <v>25</v>
      </c>
      <c r="U12" s="42" t="s">
        <v>22</v>
      </c>
      <c r="V12" s="41" t="s">
        <v>26</v>
      </c>
      <c r="W12" s="41" t="s">
        <v>27</v>
      </c>
    </row>
    <row r="13" spans="1:23" x14ac:dyDescent="0.2">
      <c r="A13" s="10"/>
      <c r="B13" s="118">
        <v>43488</v>
      </c>
      <c r="C13" s="88">
        <v>0</v>
      </c>
      <c r="D13" s="88">
        <v>0</v>
      </c>
      <c r="E13" s="88">
        <v>0</v>
      </c>
      <c r="F13" s="88">
        <v>0</v>
      </c>
      <c r="G13" s="88">
        <v>0</v>
      </c>
      <c r="H13" s="88">
        <v>0</v>
      </c>
      <c r="I13" s="88">
        <v>0</v>
      </c>
      <c r="J13" s="12" t="s">
        <v>91</v>
      </c>
      <c r="K13" s="17">
        <f t="shared" ref="K13:K18" si="0">$C$9</f>
        <v>1</v>
      </c>
      <c r="L13" s="17">
        <f t="shared" ref="L13:L18" si="1">$F$9</f>
        <v>3</v>
      </c>
      <c r="M13" s="71"/>
      <c r="N13" s="72"/>
      <c r="O13" s="71"/>
      <c r="P13" s="73"/>
      <c r="Q13" s="73"/>
      <c r="S13" s="71"/>
      <c r="T13" s="72"/>
      <c r="U13" s="71"/>
      <c r="V13" s="73"/>
      <c r="W13" s="73"/>
    </row>
    <row r="14" spans="1:23" x14ac:dyDescent="0.2">
      <c r="A14" s="10"/>
      <c r="B14" s="118">
        <v>43578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12"/>
      <c r="K14" s="17">
        <f t="shared" si="0"/>
        <v>1</v>
      </c>
      <c r="L14" s="17">
        <f t="shared" si="1"/>
        <v>3</v>
      </c>
      <c r="M14" s="71"/>
      <c r="N14" s="72"/>
      <c r="O14" s="71"/>
      <c r="P14" s="73"/>
      <c r="Q14" s="73"/>
      <c r="S14" s="71"/>
      <c r="T14" s="72"/>
      <c r="U14" s="71"/>
      <c r="V14" s="73"/>
      <c r="W14" s="73"/>
    </row>
    <row r="15" spans="1:23" x14ac:dyDescent="0.2">
      <c r="A15" s="10"/>
      <c r="B15" s="118">
        <v>43668</v>
      </c>
      <c r="C15" s="125">
        <v>0</v>
      </c>
      <c r="D15" s="125">
        <v>0</v>
      </c>
      <c r="E15" s="125">
        <v>0</v>
      </c>
      <c r="F15" s="125">
        <v>0</v>
      </c>
      <c r="G15" s="125">
        <v>0</v>
      </c>
      <c r="H15" s="125">
        <v>0</v>
      </c>
      <c r="I15" s="125">
        <v>0</v>
      </c>
      <c r="J15" s="12"/>
      <c r="K15" s="17">
        <f t="shared" si="0"/>
        <v>1</v>
      </c>
      <c r="L15" s="17">
        <f t="shared" si="1"/>
        <v>3</v>
      </c>
      <c r="M15" s="71"/>
      <c r="N15" s="72"/>
      <c r="O15" s="71"/>
      <c r="P15" s="73"/>
      <c r="Q15" s="73"/>
      <c r="S15" s="71"/>
      <c r="T15" s="72"/>
      <c r="U15" s="71"/>
      <c r="V15" s="73"/>
      <c r="W15" s="73"/>
    </row>
    <row r="16" spans="1:23" x14ac:dyDescent="0.2">
      <c r="A16" s="10"/>
      <c r="B16" s="118">
        <v>43728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"/>
      <c r="K16" s="17">
        <f t="shared" si="0"/>
        <v>1</v>
      </c>
      <c r="L16" s="17">
        <f t="shared" si="1"/>
        <v>3</v>
      </c>
      <c r="M16" s="71"/>
      <c r="N16" s="72"/>
      <c r="O16" s="71"/>
      <c r="P16" s="73"/>
      <c r="Q16" s="73"/>
      <c r="S16" s="71"/>
      <c r="T16" s="72"/>
      <c r="U16" s="71"/>
      <c r="V16" s="73"/>
      <c r="W16" s="73"/>
    </row>
    <row r="17" spans="1:32" ht="25.5" customHeight="1" x14ac:dyDescent="0.2">
      <c r="A17" s="10"/>
      <c r="B17" s="118">
        <v>43819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0</v>
      </c>
      <c r="J17" s="12"/>
      <c r="K17" s="17">
        <f t="shared" si="0"/>
        <v>1</v>
      </c>
      <c r="L17" s="17">
        <f t="shared" si="1"/>
        <v>3</v>
      </c>
      <c r="M17" s="71"/>
      <c r="N17" s="72"/>
      <c r="O17" s="71"/>
      <c r="P17" s="73"/>
      <c r="Q17" s="73"/>
      <c r="S17" s="71"/>
      <c r="T17" s="72"/>
      <c r="U17" s="71"/>
      <c r="V17" s="73"/>
      <c r="W17" s="73"/>
    </row>
    <row r="18" spans="1:32" ht="25.5" customHeight="1" x14ac:dyDescent="0.2">
      <c r="A18" s="10"/>
      <c r="B18" s="118">
        <v>43830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"/>
      <c r="K18" s="17">
        <f t="shared" si="0"/>
        <v>1</v>
      </c>
      <c r="L18" s="17">
        <f t="shared" si="1"/>
        <v>3</v>
      </c>
      <c r="M18" s="71"/>
      <c r="N18" s="72"/>
      <c r="O18" s="71"/>
      <c r="P18" s="73"/>
      <c r="Q18" s="73"/>
      <c r="S18" s="71"/>
      <c r="T18" s="72"/>
      <c r="U18" s="71"/>
      <c r="V18" s="73"/>
      <c r="W18" s="73"/>
    </row>
    <row r="19" spans="1:32" x14ac:dyDescent="0.2">
      <c r="A19" s="14" t="s">
        <v>9</v>
      </c>
      <c r="B19" s="19"/>
      <c r="C19" s="15" t="str">
        <f>IF(M19=0, "&lt; 1", M19)</f>
        <v>&lt; 1</v>
      </c>
      <c r="D19" s="15" t="str">
        <f>IF(N19=0, "&lt; 1", N19)</f>
        <v>&lt; 1</v>
      </c>
      <c r="E19" s="15" t="str">
        <f>IF(O19=0, "&lt; 1", O19)</f>
        <v>&lt; 1</v>
      </c>
      <c r="F19" s="15" t="str">
        <f>IF(P19=0, "&lt; 1", P19)</f>
        <v>&lt; 1</v>
      </c>
      <c r="G19" s="15" t="str">
        <f>IF(Q19=0, "&lt; 1", Q19)</f>
        <v>&lt; 1</v>
      </c>
      <c r="H19" s="68"/>
      <c r="I19" s="68"/>
      <c r="J19" s="105"/>
      <c r="M19" s="14"/>
      <c r="N19" s="14"/>
      <c r="O19" s="14"/>
      <c r="P19" s="14"/>
      <c r="Q19" s="14"/>
      <c r="S19" s="14"/>
      <c r="T19" s="14"/>
      <c r="U19" s="14"/>
      <c r="V19" s="14"/>
      <c r="W19" s="14"/>
    </row>
    <row r="20" spans="1:32" x14ac:dyDescent="0.2">
      <c r="A20" s="14" t="s">
        <v>76</v>
      </c>
      <c r="B20" s="20"/>
      <c r="C20" s="15">
        <f t="shared" ref="C20:I20" si="2">MAX(C13:C18)</f>
        <v>0</v>
      </c>
      <c r="D20" s="15">
        <f t="shared" si="2"/>
        <v>0</v>
      </c>
      <c r="E20" s="15">
        <f t="shared" si="2"/>
        <v>0</v>
      </c>
      <c r="F20" s="15">
        <f t="shared" si="2"/>
        <v>0</v>
      </c>
      <c r="G20" s="15">
        <f t="shared" si="2"/>
        <v>0</v>
      </c>
      <c r="H20" s="15">
        <f t="shared" si="2"/>
        <v>0</v>
      </c>
      <c r="I20" s="15">
        <f t="shared" si="2"/>
        <v>0</v>
      </c>
      <c r="J20" s="105"/>
      <c r="M20" s="14"/>
      <c r="N20" s="14"/>
      <c r="O20" s="14"/>
      <c r="P20" s="14"/>
      <c r="Q20" s="14"/>
      <c r="S20" s="14"/>
      <c r="T20" s="14"/>
      <c r="U20" s="14"/>
      <c r="V20" s="14"/>
      <c r="W20" s="14"/>
    </row>
    <row r="21" spans="1:32" x14ac:dyDescent="0.2">
      <c r="A21" s="14" t="s">
        <v>77</v>
      </c>
      <c r="B21" s="20"/>
      <c r="C21" s="15">
        <f t="shared" ref="C21:I21" si="3">MIN(C13:C18)</f>
        <v>0</v>
      </c>
      <c r="D21" s="15">
        <f t="shared" si="3"/>
        <v>0</v>
      </c>
      <c r="E21" s="15">
        <f t="shared" si="3"/>
        <v>0</v>
      </c>
      <c r="F21" s="15">
        <f t="shared" si="3"/>
        <v>0</v>
      </c>
      <c r="G21" s="15">
        <f t="shared" si="3"/>
        <v>0</v>
      </c>
      <c r="H21" s="15">
        <f t="shared" si="3"/>
        <v>0</v>
      </c>
      <c r="I21" s="15">
        <f t="shared" si="3"/>
        <v>0</v>
      </c>
      <c r="J21" s="105"/>
      <c r="M21" s="14"/>
      <c r="N21" s="14"/>
      <c r="O21" s="14"/>
      <c r="P21" s="14"/>
      <c r="Q21" s="14"/>
      <c r="S21" s="14"/>
      <c r="T21" s="14"/>
      <c r="U21" s="14"/>
      <c r="V21" s="14"/>
      <c r="W21" s="14"/>
    </row>
    <row r="22" spans="1:32" ht="17.100000000000001" customHeight="1" x14ac:dyDescent="0.2">
      <c r="A22" s="14" t="s">
        <v>12</v>
      </c>
      <c r="B22" s="20"/>
      <c r="C22" s="21">
        <f t="shared" ref="C22:G23" si="4">M22</f>
        <v>0</v>
      </c>
      <c r="D22" s="21">
        <f t="shared" si="4"/>
        <v>0</v>
      </c>
      <c r="E22" s="21">
        <f t="shared" si="4"/>
        <v>0</v>
      </c>
      <c r="F22" s="21">
        <f t="shared" si="4"/>
        <v>0</v>
      </c>
      <c r="G22" s="21">
        <f t="shared" si="4"/>
        <v>0</v>
      </c>
      <c r="H22" s="69"/>
      <c r="I22" s="69"/>
      <c r="J22" s="22"/>
      <c r="M22" s="21"/>
      <c r="N22" s="21"/>
      <c r="O22" s="21"/>
      <c r="P22" s="21"/>
      <c r="Q22" s="21"/>
      <c r="S22" s="21"/>
      <c r="T22" s="21"/>
      <c r="U22" s="21"/>
      <c r="V22" s="21"/>
      <c r="W22" s="21"/>
    </row>
    <row r="23" spans="1:32" ht="17.100000000000001" customHeight="1" x14ac:dyDescent="0.2">
      <c r="A23" s="14" t="s">
        <v>13</v>
      </c>
      <c r="B23" s="20"/>
      <c r="C23" s="21">
        <f t="shared" si="4"/>
        <v>0</v>
      </c>
      <c r="D23" s="21">
        <f t="shared" si="4"/>
        <v>0</v>
      </c>
      <c r="E23" s="21">
        <f t="shared" si="4"/>
        <v>0</v>
      </c>
      <c r="F23" s="21">
        <f t="shared" si="4"/>
        <v>0</v>
      </c>
      <c r="G23" s="21">
        <f t="shared" si="4"/>
        <v>0</v>
      </c>
      <c r="H23" s="69"/>
      <c r="I23" s="69"/>
      <c r="J23" s="22"/>
      <c r="M23" s="21"/>
      <c r="N23" s="21"/>
      <c r="O23" s="21"/>
      <c r="P23" s="21"/>
      <c r="Q23" s="21"/>
      <c r="S23" s="21"/>
      <c r="T23" s="21"/>
      <c r="U23" s="21"/>
      <c r="V23" s="21"/>
      <c r="W23" s="21"/>
    </row>
    <row r="24" spans="1:32" ht="11.25" customHeight="1" x14ac:dyDescent="0.2">
      <c r="N24" s="23"/>
    </row>
    <row r="25" spans="1:32" s="34" customFormat="1" ht="14.25" customHeight="1" x14ac:dyDescent="0.2">
      <c r="A25" s="132" t="s">
        <v>28</v>
      </c>
      <c r="B25" s="132"/>
      <c r="C25" s="132"/>
      <c r="E25" s="40"/>
      <c r="F25" s="106"/>
      <c r="G25" s="106"/>
      <c r="H25" s="106"/>
      <c r="I25" s="106"/>
      <c r="J25" s="106"/>
      <c r="K25" s="35"/>
      <c r="L25" s="35"/>
      <c r="N25" s="45"/>
      <c r="O25" s="46"/>
      <c r="P25" s="46"/>
      <c r="Q25" s="46"/>
      <c r="R25" s="45"/>
      <c r="S25" s="46"/>
      <c r="T25" s="46"/>
      <c r="U25" s="46"/>
      <c r="V25" s="45"/>
      <c r="W25" s="46"/>
      <c r="X25" s="46"/>
      <c r="Y25" s="46"/>
      <c r="Z25" s="45"/>
      <c r="AA25" s="45"/>
    </row>
    <row r="26" spans="1:32" s="34" customFormat="1" ht="14.25" customHeight="1" x14ac:dyDescent="0.2">
      <c r="A26" s="133" t="s">
        <v>29</v>
      </c>
      <c r="B26" s="134"/>
      <c r="C26" s="134"/>
      <c r="E26" s="40"/>
      <c r="F26" s="106"/>
      <c r="G26" s="106"/>
      <c r="H26" s="106"/>
      <c r="I26" s="106"/>
      <c r="J26" s="106"/>
      <c r="K26" s="39"/>
      <c r="L26" s="39"/>
      <c r="N26" s="45"/>
      <c r="O26" s="46"/>
      <c r="P26" s="46"/>
      <c r="Q26" s="46"/>
      <c r="R26" s="45"/>
      <c r="S26" s="46"/>
      <c r="T26" s="46"/>
      <c r="U26" s="46"/>
      <c r="V26" s="45"/>
      <c r="W26" s="46"/>
      <c r="X26" s="46"/>
      <c r="Y26" s="46"/>
      <c r="Z26" s="45"/>
      <c r="AA26" s="45"/>
    </row>
    <row r="27" spans="1:32" ht="15.95" customHeight="1" x14ac:dyDescent="0.2">
      <c r="A27" s="14" t="s">
        <v>9</v>
      </c>
      <c r="B27" s="20"/>
      <c r="C27" s="15" t="str">
        <f>IF(S19=0, "&lt; 1", S19)</f>
        <v>&lt; 1</v>
      </c>
      <c r="D27" s="15" t="str">
        <f>IF(T19=0, "&lt; 1", T19)</f>
        <v>&lt; 1</v>
      </c>
      <c r="E27" s="15" t="str">
        <f>IF(U19=0, "&lt; 1", U19)</f>
        <v>&lt; 1</v>
      </c>
      <c r="F27" s="15" t="str">
        <f>IF(V19=0, "&lt; 1", V19)</f>
        <v>&lt; 1</v>
      </c>
      <c r="G27" s="15" t="str">
        <f>IF(W19=0, "&lt; 1", W19)</f>
        <v>&lt; 1</v>
      </c>
      <c r="H27" s="68"/>
      <c r="I27" s="68"/>
      <c r="J27" s="105"/>
      <c r="L27" t="s">
        <v>42</v>
      </c>
      <c r="M27"/>
      <c r="N27"/>
      <c r="O27" s="47"/>
      <c r="P27" t="s">
        <v>42</v>
      </c>
      <c r="Q27"/>
      <c r="R27"/>
      <c r="S27" s="47"/>
      <c r="T27" t="s">
        <v>42</v>
      </c>
      <c r="U27"/>
      <c r="V27"/>
      <c r="W27" s="47"/>
      <c r="X27" t="s">
        <v>42</v>
      </c>
      <c r="Y27"/>
      <c r="Z27"/>
      <c r="AA27" s="105"/>
      <c r="AB27" t="s">
        <v>42</v>
      </c>
      <c r="AC27"/>
      <c r="AD27"/>
      <c r="AE27" s="28"/>
      <c r="AF27" s="28"/>
    </row>
    <row r="28" spans="1:32" ht="15.95" customHeight="1" thickBot="1" x14ac:dyDescent="0.25">
      <c r="A28" s="14" t="s">
        <v>10</v>
      </c>
      <c r="B28" s="20"/>
      <c r="C28" s="15" t="str">
        <f t="shared" ref="C28:G29" si="5">IF(S20=0, "&lt; 1", S20)</f>
        <v>&lt; 1</v>
      </c>
      <c r="D28" s="15" t="str">
        <f t="shared" si="5"/>
        <v>&lt; 1</v>
      </c>
      <c r="E28" s="15" t="str">
        <f t="shared" si="5"/>
        <v>&lt; 1</v>
      </c>
      <c r="F28" s="15" t="str">
        <f t="shared" si="5"/>
        <v>&lt; 1</v>
      </c>
      <c r="G28" s="15" t="str">
        <f t="shared" si="5"/>
        <v>&lt; 1</v>
      </c>
      <c r="H28" s="68"/>
      <c r="I28" s="68"/>
      <c r="J28" s="105"/>
      <c r="L28"/>
      <c r="M28"/>
      <c r="N28"/>
      <c r="O28" s="37"/>
      <c r="P28"/>
      <c r="Q28"/>
      <c r="R28"/>
      <c r="S28" s="37"/>
      <c r="T28"/>
      <c r="U28"/>
      <c r="V28"/>
      <c r="W28" s="37"/>
      <c r="X28"/>
      <c r="Y28"/>
      <c r="Z28"/>
      <c r="AA28" s="105"/>
      <c r="AB28"/>
      <c r="AC28"/>
      <c r="AD28"/>
      <c r="AE28" s="28"/>
      <c r="AF28" s="28"/>
    </row>
    <row r="29" spans="1:32" ht="15.95" customHeight="1" x14ac:dyDescent="0.2">
      <c r="A29" s="14" t="s">
        <v>11</v>
      </c>
      <c r="B29" s="20"/>
      <c r="C29" s="15" t="str">
        <f t="shared" si="5"/>
        <v>&lt; 1</v>
      </c>
      <c r="D29" s="15" t="str">
        <f t="shared" si="5"/>
        <v>&lt; 1</v>
      </c>
      <c r="E29" s="15" t="str">
        <f t="shared" si="5"/>
        <v>&lt; 1</v>
      </c>
      <c r="F29" s="15" t="str">
        <f t="shared" si="5"/>
        <v>&lt; 1</v>
      </c>
      <c r="G29" s="15" t="str">
        <f t="shared" si="5"/>
        <v>&lt; 1</v>
      </c>
      <c r="H29" s="68"/>
      <c r="I29" s="68"/>
      <c r="J29" s="105"/>
      <c r="L29" s="49"/>
      <c r="M29" s="49" t="s">
        <v>41</v>
      </c>
      <c r="N29" s="49" t="s">
        <v>40</v>
      </c>
      <c r="O29" s="37"/>
      <c r="P29" s="49"/>
      <c r="Q29" s="49" t="s">
        <v>41</v>
      </c>
      <c r="R29" s="49" t="s">
        <v>40</v>
      </c>
      <c r="S29" s="37"/>
      <c r="T29" s="49"/>
      <c r="U29" s="49" t="s">
        <v>41</v>
      </c>
      <c r="V29" s="49" t="s">
        <v>40</v>
      </c>
      <c r="W29" s="37"/>
      <c r="X29" s="49"/>
      <c r="Y29" s="49" t="s">
        <v>41</v>
      </c>
      <c r="Z29" s="49" t="s">
        <v>40</v>
      </c>
      <c r="AA29" s="105"/>
      <c r="AB29" s="49"/>
      <c r="AC29" s="49" t="s">
        <v>41</v>
      </c>
      <c r="AD29" s="49" t="s">
        <v>40</v>
      </c>
      <c r="AE29" s="28"/>
      <c r="AF29" s="28"/>
    </row>
    <row r="30" spans="1:32" ht="15.95" customHeight="1" x14ac:dyDescent="0.2">
      <c r="A30" s="14" t="s">
        <v>12</v>
      </c>
      <c r="B30" s="20"/>
      <c r="C30" s="21">
        <f t="shared" ref="C30:G31" si="6">S22</f>
        <v>0</v>
      </c>
      <c r="D30" s="21">
        <f t="shared" si="6"/>
        <v>0</v>
      </c>
      <c r="E30" s="21">
        <f t="shared" si="6"/>
        <v>0</v>
      </c>
      <c r="F30" s="21">
        <f t="shared" si="6"/>
        <v>0</v>
      </c>
      <c r="G30" s="21">
        <f t="shared" si="6"/>
        <v>0</v>
      </c>
      <c r="H30" s="69"/>
      <c r="I30" s="69"/>
      <c r="J30" s="105"/>
      <c r="L30" s="1" t="s">
        <v>39</v>
      </c>
      <c r="M30" s="1">
        <v>0</v>
      </c>
      <c r="N30" s="1">
        <v>4.2553191489361701E-2</v>
      </c>
      <c r="O30" s="37"/>
      <c r="P30" s="1" t="s">
        <v>39</v>
      </c>
      <c r="Q30" s="1">
        <v>0.10204081632653061</v>
      </c>
      <c r="R30" s="1">
        <v>4.2553191489361701E-2</v>
      </c>
      <c r="S30" s="37"/>
      <c r="T30" s="1" t="s">
        <v>39</v>
      </c>
      <c r="U30" s="1">
        <v>6.1224489795918366E-2</v>
      </c>
      <c r="V30" s="1">
        <v>6.3829787234042548E-2</v>
      </c>
      <c r="W30" s="37"/>
      <c r="X30" s="1" t="s">
        <v>39</v>
      </c>
      <c r="Y30" s="1">
        <v>0</v>
      </c>
      <c r="Z30" s="1">
        <v>6.3829787234042548E-2</v>
      </c>
      <c r="AA30" s="105"/>
      <c r="AB30" s="1" t="s">
        <v>39</v>
      </c>
      <c r="AC30" s="1">
        <v>0</v>
      </c>
      <c r="AD30" s="1">
        <v>2.1276595744680851E-2</v>
      </c>
      <c r="AE30" s="28"/>
      <c r="AF30" s="28"/>
    </row>
    <row r="31" spans="1:32" ht="15.95" customHeight="1" x14ac:dyDescent="0.2">
      <c r="A31" s="14" t="s">
        <v>13</v>
      </c>
      <c r="B31" s="20"/>
      <c r="C31" s="21">
        <f t="shared" si="6"/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69"/>
      <c r="I31" s="69"/>
      <c r="J31" s="105"/>
      <c r="L31" s="1" t="s">
        <v>38</v>
      </c>
      <c r="M31" s="1">
        <v>0</v>
      </c>
      <c r="N31" s="1">
        <v>4.1628122109158186E-2</v>
      </c>
      <c r="O31" s="37"/>
      <c r="P31" s="1" t="s">
        <v>38</v>
      </c>
      <c r="Q31" s="1">
        <v>9.3537414965986387E-2</v>
      </c>
      <c r="R31" s="1">
        <v>4.1628122109158186E-2</v>
      </c>
      <c r="S31" s="37"/>
      <c r="T31" s="1" t="s">
        <v>38</v>
      </c>
      <c r="U31" s="1">
        <v>5.8673469387755105E-2</v>
      </c>
      <c r="V31" s="1">
        <v>6.105457909343201E-2</v>
      </c>
      <c r="W31" s="37"/>
      <c r="X31" s="1" t="s">
        <v>38</v>
      </c>
      <c r="Y31" s="1">
        <v>0</v>
      </c>
      <c r="Z31" s="1">
        <v>6.105457909343201E-2</v>
      </c>
      <c r="AA31" s="105"/>
      <c r="AB31" s="1" t="s">
        <v>38</v>
      </c>
      <c r="AC31" s="1">
        <v>0</v>
      </c>
      <c r="AD31" s="1">
        <v>2.1276595744680851E-2</v>
      </c>
      <c r="AE31" s="28"/>
      <c r="AF31" s="28"/>
    </row>
    <row r="32" spans="1:32" ht="15.95" customHeight="1" x14ac:dyDescent="0.2">
      <c r="L32" s="1" t="s">
        <v>37</v>
      </c>
      <c r="M32" s="1">
        <v>49</v>
      </c>
      <c r="N32" s="1">
        <v>47</v>
      </c>
      <c r="O32" s="37"/>
      <c r="P32" s="1" t="s">
        <v>37</v>
      </c>
      <c r="Q32" s="1">
        <v>49</v>
      </c>
      <c r="R32" s="1">
        <v>47</v>
      </c>
      <c r="S32" s="37"/>
      <c r="T32" s="1" t="s">
        <v>37</v>
      </c>
      <c r="U32" s="1">
        <v>49</v>
      </c>
      <c r="V32" s="1">
        <v>47</v>
      </c>
      <c r="W32" s="37"/>
      <c r="X32" s="1" t="s">
        <v>37</v>
      </c>
      <c r="Y32" s="1">
        <v>49</v>
      </c>
      <c r="Z32" s="1">
        <v>47</v>
      </c>
      <c r="AA32" s="105"/>
      <c r="AB32" s="1" t="s">
        <v>37</v>
      </c>
      <c r="AC32" s="1">
        <v>49</v>
      </c>
      <c r="AD32" s="1">
        <v>47</v>
      </c>
      <c r="AE32" s="28"/>
      <c r="AF32" s="28"/>
    </row>
    <row r="33" spans="1:32" ht="15.95" customHeight="1" x14ac:dyDescent="0.2">
      <c r="A33" s="24"/>
      <c r="L33" s="1" t="s">
        <v>36</v>
      </c>
      <c r="M33" s="1">
        <v>0</v>
      </c>
      <c r="N33" s="1"/>
      <c r="O33" s="37"/>
      <c r="P33" s="1" t="s">
        <v>36</v>
      </c>
      <c r="Q33" s="1">
        <v>0</v>
      </c>
      <c r="R33" s="1"/>
      <c r="S33" s="37"/>
      <c r="T33" s="1" t="s">
        <v>36</v>
      </c>
      <c r="U33" s="1">
        <v>0</v>
      </c>
      <c r="V33" s="1"/>
      <c r="W33" s="37"/>
      <c r="X33" s="1" t="s">
        <v>36</v>
      </c>
      <c r="Y33" s="1">
        <v>0</v>
      </c>
      <c r="Z33" s="1"/>
      <c r="AA33" s="105"/>
      <c r="AB33" s="1" t="s">
        <v>36</v>
      </c>
      <c r="AC33" s="1">
        <v>0</v>
      </c>
      <c r="AD33" s="1"/>
      <c r="AE33" s="28"/>
      <c r="AF33" s="28"/>
    </row>
    <row r="34" spans="1:32" ht="15.95" customHeight="1" x14ac:dyDescent="0.2">
      <c r="L34" s="1" t="s">
        <v>35</v>
      </c>
      <c r="M34" s="1">
        <v>46</v>
      </c>
      <c r="N34" s="1"/>
      <c r="O34" s="37"/>
      <c r="P34" s="1" t="s">
        <v>35</v>
      </c>
      <c r="Q34" s="1">
        <v>84</v>
      </c>
      <c r="R34" s="1"/>
      <c r="S34" s="37"/>
      <c r="T34" s="1" t="s">
        <v>35</v>
      </c>
      <c r="U34" s="1">
        <v>94</v>
      </c>
      <c r="V34" s="1"/>
      <c r="W34" s="37"/>
      <c r="X34" s="1" t="s">
        <v>35</v>
      </c>
      <c r="Y34" s="1">
        <v>46</v>
      </c>
      <c r="Z34" s="1"/>
      <c r="AA34" s="105"/>
      <c r="AB34" s="1" t="s">
        <v>35</v>
      </c>
      <c r="AC34" s="1">
        <v>46</v>
      </c>
      <c r="AD34" s="1"/>
      <c r="AE34" s="28"/>
      <c r="AF34" s="28"/>
    </row>
    <row r="35" spans="1:32" ht="15.95" customHeight="1" x14ac:dyDescent="0.2">
      <c r="L35" s="1" t="s">
        <v>34</v>
      </c>
      <c r="M35" s="1">
        <v>-1.4298407059684812</v>
      </c>
      <c r="N35" s="1"/>
      <c r="O35" s="37"/>
      <c r="P35" s="1" t="s">
        <v>34</v>
      </c>
      <c r="Q35" s="1">
        <v>1.1252897148096288</v>
      </c>
      <c r="R35" s="1"/>
      <c r="S35" s="37"/>
      <c r="T35" s="1" t="s">
        <v>34</v>
      </c>
      <c r="U35" s="1">
        <v>-5.2142969434964596E-2</v>
      </c>
      <c r="V35" s="1"/>
      <c r="W35" s="37"/>
      <c r="X35" s="1" t="s">
        <v>34</v>
      </c>
      <c r="Y35" s="1">
        <v>-1.7709781580707413</v>
      </c>
      <c r="Z35" s="1"/>
      <c r="AA35" s="105"/>
      <c r="AB35" s="1" t="s">
        <v>34</v>
      </c>
      <c r="AC35" s="1">
        <v>-1</v>
      </c>
      <c r="AD35" s="1"/>
      <c r="AE35" s="28"/>
      <c r="AF35" s="28"/>
    </row>
    <row r="36" spans="1:32" ht="15.95" customHeight="1" x14ac:dyDescent="0.2">
      <c r="L36" s="1" t="s">
        <v>33</v>
      </c>
      <c r="M36" s="1">
        <v>7.9759980542061015E-2</v>
      </c>
      <c r="N36" s="1"/>
      <c r="O36" s="37"/>
      <c r="P36" s="1" t="s">
        <v>33</v>
      </c>
      <c r="Q36" s="1">
        <v>0.13183565364370473</v>
      </c>
      <c r="R36" s="1"/>
      <c r="S36" s="37"/>
      <c r="T36" s="1" t="s">
        <v>33</v>
      </c>
      <c r="U36" s="1">
        <v>0.47926271226870371</v>
      </c>
      <c r="V36" s="1"/>
      <c r="W36" s="37"/>
      <c r="X36" s="1" t="s">
        <v>33</v>
      </c>
      <c r="Y36" s="1">
        <v>4.1595018724092964E-2</v>
      </c>
      <c r="Z36" s="1"/>
      <c r="AA36" s="105"/>
      <c r="AB36" s="1" t="s">
        <v>33</v>
      </c>
      <c r="AC36" s="1">
        <v>0.16127102493949502</v>
      </c>
      <c r="AD36" s="1"/>
      <c r="AE36" s="28"/>
      <c r="AF36" s="28"/>
    </row>
    <row r="37" spans="1:32" ht="15.95" customHeight="1" x14ac:dyDescent="0.2">
      <c r="L37" s="1" t="s">
        <v>32</v>
      </c>
      <c r="M37" s="1">
        <v>1.678660413556865</v>
      </c>
      <c r="N37" s="1"/>
      <c r="O37" s="37"/>
      <c r="P37" s="1" t="s">
        <v>32</v>
      </c>
      <c r="Q37" s="1">
        <v>1.6631966790489103</v>
      </c>
      <c r="R37" s="1"/>
      <c r="S37" s="37"/>
      <c r="T37" s="1" t="s">
        <v>32</v>
      </c>
      <c r="U37" s="1">
        <v>1.6612258552965111</v>
      </c>
      <c r="V37" s="1"/>
      <c r="W37" s="37"/>
      <c r="X37" s="1" t="s">
        <v>32</v>
      </c>
      <c r="Y37" s="1">
        <v>1.678660413556865</v>
      </c>
      <c r="Z37" s="1"/>
      <c r="AA37" s="105"/>
      <c r="AB37" s="1" t="s">
        <v>32</v>
      </c>
      <c r="AC37" s="1">
        <v>1.678660413556865</v>
      </c>
      <c r="AD37" s="1"/>
      <c r="AE37" s="28"/>
      <c r="AF37" s="28"/>
    </row>
    <row r="38" spans="1:32" ht="15.95" customHeight="1" x14ac:dyDescent="0.2">
      <c r="L38" s="1" t="s">
        <v>31</v>
      </c>
      <c r="M38" s="1">
        <v>0.15951996108412203</v>
      </c>
      <c r="N38" s="1"/>
      <c r="O38" s="105"/>
      <c r="P38" s="1" t="s">
        <v>31</v>
      </c>
      <c r="Q38" s="1">
        <v>0.26367130728740945</v>
      </c>
      <c r="R38" s="1"/>
      <c r="S38" s="37"/>
      <c r="T38" s="1" t="s">
        <v>31</v>
      </c>
      <c r="U38" s="1">
        <v>0.95852542453740741</v>
      </c>
      <c r="V38" s="1"/>
      <c r="W38" s="105"/>
      <c r="X38" s="1" t="s">
        <v>31</v>
      </c>
      <c r="Y38" s="1">
        <v>8.3190037448185927E-2</v>
      </c>
      <c r="Z38" s="1"/>
      <c r="AA38" s="105"/>
      <c r="AB38" s="1" t="s">
        <v>31</v>
      </c>
      <c r="AC38" s="1">
        <v>0.32254204987899004</v>
      </c>
      <c r="AD38" s="1"/>
      <c r="AE38" s="28"/>
      <c r="AF38" s="28"/>
    </row>
    <row r="39" spans="1:32" ht="15.95" customHeight="1" thickBot="1" x14ac:dyDescent="0.25">
      <c r="K39" s="37"/>
      <c r="L39" s="48" t="s">
        <v>30</v>
      </c>
      <c r="M39" s="48">
        <v>2.0128955989194299</v>
      </c>
      <c r="N39" s="48"/>
      <c r="O39" s="37"/>
      <c r="P39" s="48" t="s">
        <v>30</v>
      </c>
      <c r="Q39" s="48">
        <v>1.9886096669757098</v>
      </c>
      <c r="R39" s="48"/>
      <c r="S39" s="37"/>
      <c r="T39" s="48" t="s">
        <v>30</v>
      </c>
      <c r="U39" s="48">
        <v>1.9855234418666059</v>
      </c>
      <c r="V39" s="48"/>
      <c r="W39" s="37"/>
      <c r="X39" s="48" t="s">
        <v>30</v>
      </c>
      <c r="Y39" s="48">
        <v>2.0128955989194299</v>
      </c>
      <c r="Z39" s="48"/>
      <c r="AA39" s="28"/>
      <c r="AB39" s="48" t="s">
        <v>30</v>
      </c>
      <c r="AC39" s="48">
        <v>2.0128955989194299</v>
      </c>
      <c r="AD39" s="48"/>
      <c r="AE39" s="28"/>
      <c r="AF39" s="28"/>
    </row>
    <row r="40" spans="1:32" ht="15.95" customHeight="1" x14ac:dyDescent="0.2"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28"/>
      <c r="AB40" s="28"/>
      <c r="AC40" s="28"/>
      <c r="AD40" s="28"/>
      <c r="AE40" s="28"/>
      <c r="AF40" s="28"/>
    </row>
    <row r="41" spans="1:32" ht="15.95" customHeight="1" x14ac:dyDescent="0.2"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28"/>
      <c r="AB41" s="28"/>
      <c r="AC41" s="28"/>
      <c r="AD41" s="28"/>
      <c r="AE41" s="28"/>
      <c r="AF41" s="28"/>
    </row>
    <row r="42" spans="1:32" ht="15.95" customHeight="1" x14ac:dyDescent="0.2"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28"/>
      <c r="AB42" s="28"/>
      <c r="AC42" s="28"/>
      <c r="AD42" s="28"/>
      <c r="AE42" s="28"/>
      <c r="AF42" s="28"/>
    </row>
    <row r="43" spans="1:32" ht="15.95" customHeight="1" x14ac:dyDescent="0.2"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28"/>
      <c r="AB43" s="28"/>
      <c r="AC43" s="28"/>
      <c r="AD43" s="28"/>
      <c r="AE43" s="28"/>
      <c r="AF43" s="28"/>
    </row>
    <row r="44" spans="1:32" ht="15.95" customHeight="1" x14ac:dyDescent="0.2">
      <c r="A44" s="28"/>
      <c r="B44" s="28"/>
      <c r="C44" s="28"/>
      <c r="D44" s="28"/>
      <c r="E44" s="28"/>
      <c r="F44" s="28"/>
      <c r="G44" s="28"/>
      <c r="H44" s="28"/>
      <c r="I44" s="28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28"/>
      <c r="AB44" s="28"/>
      <c r="AC44" s="28"/>
      <c r="AD44" s="28"/>
      <c r="AE44" s="28"/>
      <c r="AF44" s="28"/>
    </row>
    <row r="45" spans="1:32" ht="15.95" customHeight="1" x14ac:dyDescent="0.2">
      <c r="A45" s="28"/>
      <c r="B45" s="28"/>
      <c r="C45" s="28"/>
      <c r="D45" s="28"/>
      <c r="E45" s="28"/>
      <c r="F45" s="28"/>
      <c r="G45" s="28"/>
      <c r="H45" s="28"/>
      <c r="I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</row>
    <row r="46" spans="1:32" ht="15.95" customHeight="1" x14ac:dyDescent="0.2">
      <c r="B46" s="28"/>
      <c r="C46" s="28"/>
      <c r="D46" s="28"/>
      <c r="E46" s="28"/>
      <c r="F46" s="28"/>
      <c r="G46" s="28"/>
      <c r="H46" s="28"/>
      <c r="I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</row>
    <row r="47" spans="1:32" ht="15.95" customHeight="1" x14ac:dyDescent="0.2">
      <c r="B47" s="28"/>
      <c r="C47" s="28"/>
      <c r="D47" s="28"/>
      <c r="E47" s="28"/>
      <c r="F47" s="28"/>
      <c r="G47" s="28"/>
      <c r="H47" s="28"/>
      <c r="I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</row>
    <row r="48" spans="1:32" ht="15.95" customHeight="1" x14ac:dyDescent="0.2">
      <c r="B48" s="28"/>
      <c r="C48" s="28"/>
      <c r="D48" s="28"/>
      <c r="E48" s="28"/>
      <c r="F48" s="28"/>
      <c r="G48" s="28"/>
      <c r="H48" s="28"/>
      <c r="I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</row>
    <row r="49" spans="2:32" ht="15.95" customHeight="1" x14ac:dyDescent="0.2">
      <c r="B49" s="28"/>
      <c r="C49" s="28"/>
      <c r="D49" s="28"/>
      <c r="E49" s="28"/>
      <c r="F49" s="28"/>
      <c r="G49" s="28"/>
      <c r="H49" s="28"/>
      <c r="I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</row>
    <row r="50" spans="2:32" ht="15.95" customHeight="1" x14ac:dyDescent="0.2">
      <c r="B50" s="28"/>
      <c r="C50" s="28"/>
      <c r="D50" s="28"/>
      <c r="E50" s="28"/>
      <c r="F50" s="28"/>
      <c r="G50" s="28"/>
      <c r="H50" s="28"/>
      <c r="I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</row>
    <row r="51" spans="2:32" ht="15.95" customHeight="1" x14ac:dyDescent="0.2">
      <c r="B51" s="28"/>
      <c r="C51" s="28"/>
      <c r="D51" s="28"/>
      <c r="E51" s="28"/>
      <c r="F51" s="28"/>
      <c r="G51" s="28"/>
      <c r="H51" s="28"/>
      <c r="I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</row>
    <row r="52" spans="2:32" ht="15.95" customHeight="1" x14ac:dyDescent="0.2">
      <c r="B52" s="28"/>
      <c r="C52" s="28"/>
      <c r="D52" s="28"/>
      <c r="E52" s="28"/>
      <c r="F52" s="28"/>
      <c r="G52" s="28"/>
      <c r="H52" s="28"/>
      <c r="I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</row>
    <row r="53" spans="2:32" ht="15.95" customHeight="1" x14ac:dyDescent="0.2">
      <c r="B53" s="28"/>
      <c r="C53" s="28"/>
      <c r="D53" s="28"/>
      <c r="E53" s="28"/>
      <c r="F53" s="28"/>
      <c r="G53" s="28"/>
      <c r="H53" s="28"/>
      <c r="I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</row>
    <row r="54" spans="2:32" ht="15.95" customHeight="1" x14ac:dyDescent="0.2">
      <c r="B54" s="28"/>
      <c r="C54" s="28"/>
      <c r="D54" s="28"/>
      <c r="E54" s="28"/>
      <c r="F54" s="28"/>
      <c r="G54" s="28"/>
      <c r="H54" s="28"/>
      <c r="I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</row>
    <row r="55" spans="2:32" ht="15.95" customHeight="1" x14ac:dyDescent="0.2">
      <c r="B55" s="28"/>
      <c r="C55" s="28"/>
      <c r="D55" s="28"/>
      <c r="E55" s="28"/>
      <c r="F55" s="28"/>
      <c r="G55" s="28"/>
      <c r="H55" s="28"/>
      <c r="I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</row>
    <row r="56" spans="2:32" ht="15.95" customHeight="1" x14ac:dyDescent="0.2">
      <c r="B56" s="28"/>
      <c r="C56" s="28"/>
      <c r="D56" s="28"/>
      <c r="E56" s="28"/>
      <c r="F56" s="28"/>
      <c r="G56" s="28"/>
      <c r="H56" s="28"/>
      <c r="I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</row>
    <row r="57" spans="2:32" ht="15.95" customHeight="1" x14ac:dyDescent="0.2">
      <c r="B57" s="28"/>
      <c r="C57" s="28"/>
      <c r="D57" s="28"/>
      <c r="E57" s="28"/>
      <c r="F57" s="28"/>
      <c r="G57" s="28"/>
      <c r="H57" s="28"/>
      <c r="I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</row>
    <row r="58" spans="2:32" ht="15.95" customHeight="1" x14ac:dyDescent="0.2">
      <c r="B58" s="28"/>
      <c r="C58" s="28"/>
      <c r="D58" s="28"/>
      <c r="E58" s="28"/>
      <c r="F58" s="28"/>
      <c r="G58" s="28"/>
      <c r="H58" s="28"/>
      <c r="I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</row>
    <row r="59" spans="2:32" ht="15.95" customHeight="1" x14ac:dyDescent="0.2">
      <c r="B59" s="28"/>
      <c r="C59" s="28"/>
      <c r="D59" s="28"/>
      <c r="E59" s="28"/>
      <c r="F59" s="28"/>
      <c r="G59" s="28"/>
      <c r="H59" s="28"/>
      <c r="I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</row>
    <row r="60" spans="2:32" ht="15.95" customHeight="1" x14ac:dyDescent="0.2">
      <c r="B60" s="28"/>
      <c r="C60" s="28"/>
      <c r="D60" s="28"/>
      <c r="E60" s="28"/>
      <c r="F60" s="28"/>
      <c r="G60" s="28"/>
      <c r="H60" s="28"/>
      <c r="I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</row>
    <row r="61" spans="2:32" ht="15.95" customHeight="1" x14ac:dyDescent="0.2">
      <c r="B61" s="28"/>
      <c r="C61" s="28"/>
      <c r="D61" s="28"/>
      <c r="E61" s="28"/>
      <c r="F61" s="28"/>
      <c r="G61" s="28"/>
      <c r="H61" s="28"/>
      <c r="I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</row>
    <row r="62" spans="2:32" ht="15.95" customHeight="1" x14ac:dyDescent="0.2">
      <c r="B62" s="28"/>
      <c r="C62" s="28"/>
      <c r="D62" s="28"/>
      <c r="E62" s="28"/>
      <c r="F62" s="28"/>
      <c r="G62" s="28"/>
      <c r="H62" s="28"/>
      <c r="I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</row>
    <row r="63" spans="2:32" ht="15.95" customHeight="1" x14ac:dyDescent="0.2">
      <c r="B63" s="28"/>
      <c r="C63" s="28"/>
      <c r="D63" s="28"/>
      <c r="E63" s="28"/>
      <c r="F63" s="28"/>
      <c r="G63" s="28"/>
      <c r="H63" s="28"/>
      <c r="I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</row>
    <row r="64" spans="2:32" ht="15.95" customHeight="1" x14ac:dyDescent="0.2">
      <c r="B64" s="28"/>
      <c r="C64" s="28"/>
      <c r="D64" s="28"/>
      <c r="E64" s="28"/>
      <c r="F64" s="28"/>
      <c r="G64" s="28"/>
      <c r="H64" s="28"/>
      <c r="I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</row>
    <row r="65" spans="1:32" s="34" customFormat="1" ht="15.75" customHeight="1" x14ac:dyDescent="0.2">
      <c r="A65" s="135" t="s">
        <v>57</v>
      </c>
      <c r="B65" s="135"/>
      <c r="C65" s="135"/>
      <c r="D65" s="135"/>
      <c r="E65" s="135"/>
      <c r="F65" s="135"/>
      <c r="G65" s="135"/>
      <c r="H65" s="106"/>
      <c r="I65" s="106"/>
      <c r="J65" s="106"/>
      <c r="K65" s="35"/>
    </row>
    <row r="66" spans="1:32" s="34" customFormat="1" ht="17.25" customHeight="1" x14ac:dyDescent="0.2">
      <c r="A66" s="136" t="s">
        <v>55</v>
      </c>
      <c r="B66" s="136"/>
      <c r="C66" s="136"/>
      <c r="D66" s="136"/>
      <c r="E66" s="136"/>
      <c r="F66" s="136"/>
      <c r="G66" s="136"/>
      <c r="H66" s="107"/>
      <c r="I66" s="107"/>
      <c r="J66" s="106"/>
      <c r="K66" s="35"/>
    </row>
    <row r="67" spans="1:32" ht="15.95" customHeight="1" x14ac:dyDescent="0.2">
      <c r="A67" s="28"/>
      <c r="B67" s="28"/>
      <c r="C67" s="28"/>
      <c r="D67" s="28"/>
      <c r="E67" s="28"/>
      <c r="F67" s="28"/>
      <c r="G67" s="28"/>
      <c r="H67" s="28"/>
      <c r="I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</row>
    <row r="68" spans="1:32" s="25" customFormat="1" ht="15.95" customHeight="1" x14ac:dyDescent="0.2">
      <c r="A68" s="137" t="s">
        <v>17</v>
      </c>
      <c r="B68" s="137"/>
      <c r="C68" s="137"/>
      <c r="D68" s="105"/>
      <c r="J68" s="105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</row>
    <row r="69" spans="1:32" s="25" customFormat="1" ht="41.25" customHeight="1" x14ac:dyDescent="0.2">
      <c r="A69" s="137" t="s">
        <v>111</v>
      </c>
      <c r="B69" s="137"/>
      <c r="C69" s="137"/>
      <c r="D69" s="137"/>
      <c r="E69" s="137"/>
      <c r="F69" s="137"/>
      <c r="G69" s="137"/>
      <c r="H69" s="108"/>
      <c r="I69" s="108"/>
      <c r="J69" s="105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</row>
    <row r="70" spans="1:32" s="25" customFormat="1" ht="41.25" customHeight="1" x14ac:dyDescent="0.2">
      <c r="A70" s="138" t="s">
        <v>112</v>
      </c>
      <c r="B70" s="138"/>
      <c r="C70" s="138"/>
      <c r="D70" s="138"/>
      <c r="E70" s="138"/>
      <c r="F70" s="138"/>
      <c r="G70" s="138"/>
      <c r="H70" s="109"/>
      <c r="I70" s="109"/>
      <c r="J70" s="105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</row>
    <row r="71" spans="1:32" s="25" customFormat="1" ht="15.95" customHeight="1" x14ac:dyDescent="0.2">
      <c r="J71" s="105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</row>
    <row r="72" spans="1:32" s="25" customFormat="1" ht="25.5" customHeight="1" x14ac:dyDescent="0.2">
      <c r="B72" s="131" t="s">
        <v>1</v>
      </c>
      <c r="C72" s="131"/>
      <c r="D72" s="131"/>
      <c r="E72" s="131" t="s">
        <v>2</v>
      </c>
      <c r="F72" s="131"/>
      <c r="G72" s="131"/>
      <c r="H72" s="105"/>
      <c r="I72" s="105"/>
      <c r="J72" s="105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</row>
    <row r="73" spans="1:32" s="25" customFormat="1" ht="38.1" customHeight="1" x14ac:dyDescent="0.2">
      <c r="B73" s="131"/>
      <c r="C73" s="131"/>
      <c r="D73" s="131"/>
      <c r="E73" s="131"/>
      <c r="F73" s="131"/>
      <c r="G73" s="131"/>
      <c r="H73" s="105"/>
      <c r="I73" s="105"/>
      <c r="J73" s="105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</row>
    <row r="74" spans="1:32" x14ac:dyDescent="0.2">
      <c r="B74" s="26"/>
      <c r="C74" s="26"/>
      <c r="D74" s="26"/>
      <c r="E74" s="26"/>
      <c r="F74" s="26"/>
      <c r="G74" s="26"/>
      <c r="H74" s="26"/>
      <c r="I74" s="26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</row>
    <row r="75" spans="1:32" x14ac:dyDescent="0.2">
      <c r="B75" s="26"/>
      <c r="C75" s="26"/>
      <c r="D75" s="26"/>
      <c r="E75" s="26"/>
      <c r="F75" s="26"/>
      <c r="G75" s="26"/>
      <c r="H75" s="26"/>
      <c r="I75" s="26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</row>
    <row r="76" spans="1:32" x14ac:dyDescent="0.2"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</row>
    <row r="77" spans="1:32" x14ac:dyDescent="0.2"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B73:D73"/>
    <mergeCell ref="E73:G73"/>
    <mergeCell ref="A10:G10"/>
    <mergeCell ref="A25:C25"/>
    <mergeCell ref="A26:C26"/>
    <mergeCell ref="A65:G65"/>
    <mergeCell ref="A66:G66"/>
    <mergeCell ref="A68:C68"/>
    <mergeCell ref="A69:G69"/>
    <mergeCell ref="A70:G70"/>
    <mergeCell ref="B72:D72"/>
    <mergeCell ref="E72:G72"/>
  </mergeCells>
  <conditionalFormatting sqref="C13:I13">
    <cfRule type="expression" dxfId="113" priority="27">
      <formula>C13&lt;=$D$5</formula>
    </cfRule>
    <cfRule type="expression" dxfId="112" priority="28">
      <formula>AND(C13&gt;$D$5,C13&lt;=$D$6)</formula>
    </cfRule>
    <cfRule type="expression" dxfId="111" priority="29">
      <formula>AND(C13&gt;$D$6,C13&lt;=$D$4)</formula>
    </cfRule>
    <cfRule type="expression" dxfId="110" priority="30">
      <formula>C13&gt;$D$4</formula>
    </cfRule>
  </conditionalFormatting>
  <conditionalFormatting sqref="C14:G14">
    <cfRule type="expression" dxfId="109" priority="23">
      <formula>C14&lt;=$D$5</formula>
    </cfRule>
    <cfRule type="expression" dxfId="108" priority="24">
      <formula>AND(C14&gt;$D$5,C14&lt;=$D$6)</formula>
    </cfRule>
    <cfRule type="expression" dxfId="107" priority="25">
      <formula>AND(C14&gt;$D$6,C14&lt;=$D$4)</formula>
    </cfRule>
    <cfRule type="expression" dxfId="106" priority="26">
      <formula>C14&gt;$D$4</formula>
    </cfRule>
  </conditionalFormatting>
  <conditionalFormatting sqref="C14:G14">
    <cfRule type="expression" dxfId="105" priority="19">
      <formula>C14&lt;=$D$5</formula>
    </cfRule>
    <cfRule type="expression" dxfId="104" priority="20">
      <formula>AND(C14&gt;$D$5,C14&lt;=$D$6)</formula>
    </cfRule>
    <cfRule type="expression" dxfId="103" priority="21">
      <formula>AND(C14&gt;$D$6,C14&lt;=$D$4)</formula>
    </cfRule>
    <cfRule type="expression" dxfId="102" priority="22">
      <formula>C14&gt;$D$4</formula>
    </cfRule>
  </conditionalFormatting>
  <conditionalFormatting sqref="H14:I14">
    <cfRule type="expression" dxfId="101" priority="15">
      <formula>H14&lt;=$D$5</formula>
    </cfRule>
    <cfRule type="expression" dxfId="100" priority="16">
      <formula>AND(H14&gt;$D$5,H14&lt;=$D$6)</formula>
    </cfRule>
    <cfRule type="expression" dxfId="99" priority="17">
      <formula>AND(H14&gt;$D$6,H14&lt;=$D$4)</formula>
    </cfRule>
    <cfRule type="expression" dxfId="98" priority="18">
      <formula>H14&gt;$D$4</formula>
    </cfRule>
  </conditionalFormatting>
  <conditionalFormatting sqref="H14:I14">
    <cfRule type="expression" dxfId="97" priority="11">
      <formula>H14&lt;=$D$5</formula>
    </cfRule>
    <cfRule type="expression" dxfId="96" priority="12">
      <formula>AND(H14&gt;$D$5,H14&lt;=$D$6)</formula>
    </cfRule>
    <cfRule type="expression" dxfId="95" priority="13">
      <formula>AND(H14&gt;$D$6,H14&lt;=$D$4)</formula>
    </cfRule>
    <cfRule type="expression" dxfId="94" priority="14">
      <formula>H14&gt;$D$4</formula>
    </cfRule>
  </conditionalFormatting>
  <conditionalFormatting sqref="C15:I15">
    <cfRule type="cellIs" dxfId="93" priority="9" operator="greaterThanOrEqual">
      <formula>$D$6</formula>
    </cfRule>
    <cfRule type="cellIs" dxfId="92" priority="10" operator="lessThan">
      <formula>$D$6</formula>
    </cfRule>
  </conditionalFormatting>
  <conditionalFormatting sqref="C15:I15">
    <cfRule type="cellIs" dxfId="91" priority="7" operator="greaterThanOrEqual">
      <formula>$D$6</formula>
    </cfRule>
    <cfRule type="cellIs" dxfId="90" priority="8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107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" operator="greaterThanOrEqual" id="{CE333E75-E2EB-48A6-AF40-2F52A94FF621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6" operator="lessThan" id="{5DF9622A-192E-4CCE-A3DF-801844CA41A9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C16:I16</xm:sqref>
        </x14:conditionalFormatting>
        <x14:conditionalFormatting xmlns:xm="http://schemas.microsoft.com/office/excel/2006/main">
          <x14:cfRule type="cellIs" priority="3" operator="greaterThanOrEqual" id="{9E208A4B-BF2A-40E3-8390-6E48747C4617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0171DCF9-F71D-4934-9CD4-2624FFBD397A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C17:I17</xm:sqref>
        </x14:conditionalFormatting>
        <x14:conditionalFormatting xmlns:xm="http://schemas.microsoft.com/office/excel/2006/main">
          <x14:cfRule type="cellIs" priority="1" operator="greaterThanOrEqual" id="{70F43D80-C1E7-4915-A07E-8A6EBA3A9CA3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3FA26515-040C-44C8-8AED-A9F0B7E078FB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C18:I18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F68"/>
  <sheetViews>
    <sheetView view="pageBreakPreview" zoomScaleNormal="100" zoomScaleSheetLayoutView="100" workbookViewId="0">
      <selection activeCell="F6" sqref="F6:G6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23" s="4" customFormat="1" ht="18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23" s="4" customFormat="1" ht="15.75" x14ac:dyDescent="0.2">
      <c r="A2" s="151" t="s">
        <v>56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23" s="4" customFormat="1" ht="15.75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23" s="4" customForma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23" s="4" customFormat="1" ht="25.5" x14ac:dyDescent="0.2">
      <c r="A5" s="139" t="s">
        <v>3</v>
      </c>
      <c r="B5" s="140"/>
      <c r="C5" s="162" t="s">
        <v>24</v>
      </c>
      <c r="D5" s="163"/>
      <c r="E5" s="110" t="s">
        <v>0</v>
      </c>
      <c r="F5" s="153" t="str">
        <f>[2]Cuong!F5</f>
        <v>01/04/19 - 30/06/19</v>
      </c>
      <c r="G5" s="153"/>
      <c r="H5" s="64"/>
      <c r="I5" s="64"/>
      <c r="J5" s="9"/>
      <c r="K5" s="3"/>
      <c r="L5" s="3"/>
      <c r="M5" s="3"/>
    </row>
    <row r="6" spans="1:23" s="4" customFormat="1" ht="25.5" x14ac:dyDescent="0.2">
      <c r="A6" s="145" t="s">
        <v>14</v>
      </c>
      <c r="B6" s="146"/>
      <c r="C6" s="160" t="s">
        <v>117</v>
      </c>
      <c r="D6" s="161"/>
      <c r="E6" s="110" t="s">
        <v>6</v>
      </c>
      <c r="F6" s="164" t="s">
        <v>118</v>
      </c>
      <c r="G6" s="157"/>
      <c r="H6" s="65"/>
      <c r="I6" s="65"/>
      <c r="J6" s="7"/>
      <c r="K6" s="3"/>
      <c r="L6" s="3"/>
      <c r="M6" s="3"/>
    </row>
    <row r="7" spans="1:23" s="4" customFormat="1" ht="25.5" x14ac:dyDescent="0.2">
      <c r="A7" s="139" t="s">
        <v>4</v>
      </c>
      <c r="B7" s="140"/>
      <c r="C7" s="162" t="s">
        <v>20</v>
      </c>
      <c r="D7" s="163"/>
      <c r="E7" s="110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23" s="4" customFormat="1" ht="38.25" x14ac:dyDescent="0.2">
      <c r="A8" s="149" t="s">
        <v>5</v>
      </c>
      <c r="B8" s="149"/>
      <c r="C8" s="162" t="s">
        <v>19</v>
      </c>
      <c r="D8" s="163"/>
      <c r="E8" s="110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23" s="4" customFormat="1" ht="25.5" x14ac:dyDescent="0.2">
      <c r="A9" s="139" t="s">
        <v>78</v>
      </c>
      <c r="B9" s="140"/>
      <c r="C9" s="154">
        <f>[2]Cuong!C9</f>
        <v>1</v>
      </c>
      <c r="D9" s="155"/>
      <c r="E9" s="110" t="s">
        <v>79</v>
      </c>
      <c r="F9" s="154">
        <f>[2]Cuong!F9</f>
        <v>3</v>
      </c>
      <c r="G9" s="155"/>
      <c r="H9" s="67"/>
      <c r="I9" s="67"/>
      <c r="J9" s="3"/>
      <c r="K9" s="3"/>
      <c r="L9" s="3"/>
    </row>
    <row r="10" spans="1:23" s="4" customFormat="1" x14ac:dyDescent="0.2">
      <c r="A10" s="142"/>
      <c r="B10" s="142"/>
      <c r="C10" s="142"/>
      <c r="D10" s="142"/>
      <c r="E10" s="142"/>
      <c r="F10" s="142"/>
      <c r="G10" s="142"/>
      <c r="H10" s="111"/>
      <c r="I10" s="111"/>
      <c r="J10" s="3"/>
      <c r="K10" s="3"/>
      <c r="L10" s="3"/>
      <c r="M10" s="3"/>
    </row>
    <row r="11" spans="1:23" s="3" customFormat="1" x14ac:dyDescent="0.2">
      <c r="A11" s="7"/>
      <c r="B11" s="111"/>
    </row>
    <row r="12" spans="1:23" ht="38.25" x14ac:dyDescent="0.2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72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s="42" t="s">
        <v>21</v>
      </c>
      <c r="T12" s="29" t="s">
        <v>25</v>
      </c>
      <c r="U12" s="42" t="s">
        <v>22</v>
      </c>
      <c r="V12" s="41" t="s">
        <v>26</v>
      </c>
      <c r="W12" s="41" t="s">
        <v>27</v>
      </c>
    </row>
    <row r="13" spans="1:23" x14ac:dyDescent="0.2">
      <c r="A13" s="14">
        <v>1</v>
      </c>
      <c r="B13" s="118">
        <v>43492</v>
      </c>
      <c r="C13" s="88">
        <v>0</v>
      </c>
      <c r="D13" s="88">
        <v>0</v>
      </c>
      <c r="E13" s="88">
        <v>0</v>
      </c>
      <c r="F13" s="88">
        <v>0</v>
      </c>
      <c r="G13" s="88">
        <v>0</v>
      </c>
      <c r="H13" s="88">
        <v>0</v>
      </c>
      <c r="I13" s="88">
        <v>0</v>
      </c>
      <c r="J13" s="16"/>
      <c r="K13" s="17">
        <f>$C$9</f>
        <v>1</v>
      </c>
      <c r="L13" s="17">
        <f>$F$9</f>
        <v>3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S13" s="18"/>
      <c r="T13" s="18"/>
      <c r="U13" s="18"/>
      <c r="V13" s="18"/>
      <c r="W13" s="18"/>
    </row>
    <row r="14" spans="1:23" x14ac:dyDescent="0.2">
      <c r="A14" s="14"/>
      <c r="B14" s="118">
        <v>43567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95">
        <v>4</v>
      </c>
      <c r="K14" s="17">
        <f t="shared" ref="K14:K27" si="0">$C$9</f>
        <v>1</v>
      </c>
      <c r="L14" s="17">
        <f t="shared" ref="L14:L27" si="1">$F$9</f>
        <v>3</v>
      </c>
      <c r="M14" s="18"/>
      <c r="N14" s="18"/>
      <c r="O14" s="18"/>
      <c r="P14" s="18"/>
      <c r="Q14" s="18"/>
      <c r="S14" s="18"/>
      <c r="T14" s="18"/>
      <c r="U14" s="18"/>
      <c r="V14" s="18"/>
      <c r="W14" s="18"/>
    </row>
    <row r="15" spans="1:23" x14ac:dyDescent="0.2">
      <c r="A15" s="14"/>
      <c r="B15" s="118">
        <v>43657</v>
      </c>
      <c r="C15" s="125">
        <v>0</v>
      </c>
      <c r="D15" s="125">
        <v>0</v>
      </c>
      <c r="E15" s="125">
        <v>0</v>
      </c>
      <c r="F15" s="125">
        <v>0</v>
      </c>
      <c r="G15" s="125">
        <v>0</v>
      </c>
      <c r="H15" s="125">
        <v>0</v>
      </c>
      <c r="I15" s="125">
        <v>0</v>
      </c>
      <c r="J15" s="95"/>
      <c r="K15" s="17">
        <f t="shared" si="0"/>
        <v>1</v>
      </c>
      <c r="L15" s="17">
        <f t="shared" si="1"/>
        <v>3</v>
      </c>
      <c r="M15" s="18"/>
      <c r="N15" s="18"/>
      <c r="O15" s="18"/>
      <c r="P15" s="18"/>
      <c r="Q15" s="18"/>
      <c r="S15" s="18"/>
      <c r="T15" s="18"/>
      <c r="U15" s="18"/>
      <c r="V15" s="18"/>
      <c r="W15" s="18"/>
    </row>
    <row r="16" spans="1:23" x14ac:dyDescent="0.2">
      <c r="A16" s="14"/>
      <c r="B16" s="86"/>
      <c r="C16" s="88"/>
      <c r="D16" s="88"/>
      <c r="E16" s="88"/>
      <c r="F16" s="88"/>
      <c r="G16" s="88"/>
      <c r="H16" s="88"/>
      <c r="I16" s="88"/>
      <c r="J16" s="95"/>
      <c r="K16" s="17">
        <f t="shared" si="0"/>
        <v>1</v>
      </c>
      <c r="L16" s="17">
        <f t="shared" si="1"/>
        <v>3</v>
      </c>
      <c r="M16" s="18"/>
      <c r="N16" s="18"/>
      <c r="O16" s="18"/>
      <c r="P16" s="18"/>
      <c r="Q16" s="18"/>
      <c r="S16" s="18"/>
      <c r="T16" s="18"/>
      <c r="U16" s="18"/>
      <c r="V16" s="18"/>
      <c r="W16" s="18"/>
    </row>
    <row r="17" spans="1:23" s="80" customFormat="1" x14ac:dyDescent="0.2">
      <c r="A17" s="76">
        <v>34</v>
      </c>
      <c r="B17" s="74"/>
      <c r="C17" s="77"/>
      <c r="D17" s="77"/>
      <c r="E17" s="77"/>
      <c r="F17" s="77"/>
      <c r="G17" s="77"/>
      <c r="H17" s="90"/>
      <c r="I17" s="90"/>
      <c r="J17" s="95"/>
      <c r="K17" s="17">
        <f t="shared" si="0"/>
        <v>1</v>
      </c>
      <c r="L17" s="17">
        <f t="shared" si="1"/>
        <v>3</v>
      </c>
      <c r="M17" s="78"/>
      <c r="N17" s="78"/>
      <c r="O17" s="78"/>
      <c r="P17" s="78"/>
      <c r="Q17" s="78"/>
      <c r="S17" s="78"/>
      <c r="T17" s="78"/>
      <c r="U17" s="78"/>
      <c r="V17" s="78"/>
      <c r="W17" s="78"/>
    </row>
    <row r="18" spans="1:23" x14ac:dyDescent="0.2">
      <c r="A18" s="14"/>
      <c r="B18" s="86"/>
      <c r="C18" s="87"/>
      <c r="D18" s="87"/>
      <c r="E18" s="87"/>
      <c r="F18" s="87"/>
      <c r="G18" s="87"/>
      <c r="H18" s="87"/>
      <c r="I18" s="87"/>
      <c r="J18" s="16"/>
      <c r="K18" s="17">
        <f t="shared" si="0"/>
        <v>1</v>
      </c>
      <c r="L18" s="17">
        <f t="shared" si="1"/>
        <v>3</v>
      </c>
      <c r="M18" s="18"/>
      <c r="N18" s="18"/>
      <c r="O18" s="18"/>
      <c r="P18" s="18"/>
      <c r="Q18" s="18"/>
      <c r="S18" s="18"/>
      <c r="T18" s="18"/>
      <c r="U18" s="18"/>
      <c r="V18" s="18"/>
      <c r="W18" s="18"/>
    </row>
    <row r="19" spans="1:23" x14ac:dyDescent="0.2">
      <c r="A19" s="14"/>
      <c r="B19" s="86"/>
      <c r="C19" s="87"/>
      <c r="D19" s="87"/>
      <c r="E19" s="87"/>
      <c r="F19" s="87"/>
      <c r="G19" s="87"/>
      <c r="H19" s="87"/>
      <c r="I19" s="87"/>
      <c r="J19" s="16"/>
      <c r="K19" s="17">
        <f t="shared" si="0"/>
        <v>1</v>
      </c>
      <c r="L19" s="17">
        <f t="shared" si="1"/>
        <v>3</v>
      </c>
      <c r="M19" s="18"/>
      <c r="N19" s="18"/>
      <c r="O19" s="18"/>
      <c r="P19" s="18"/>
      <c r="Q19" s="18"/>
      <c r="S19" s="18"/>
      <c r="T19" s="18"/>
      <c r="U19" s="18"/>
      <c r="V19" s="18"/>
      <c r="W19" s="18"/>
    </row>
    <row r="20" spans="1:23" x14ac:dyDescent="0.2">
      <c r="A20" s="14"/>
      <c r="B20" s="86"/>
      <c r="C20" s="87"/>
      <c r="D20" s="87"/>
      <c r="E20" s="87"/>
      <c r="F20" s="87"/>
      <c r="G20" s="87"/>
      <c r="H20" s="87"/>
      <c r="I20" s="87"/>
      <c r="J20" s="16"/>
      <c r="K20" s="17">
        <f t="shared" si="0"/>
        <v>1</v>
      </c>
      <c r="L20" s="17">
        <f t="shared" si="1"/>
        <v>3</v>
      </c>
      <c r="M20" s="18"/>
      <c r="N20" s="18"/>
      <c r="O20" s="18"/>
      <c r="P20" s="18"/>
      <c r="Q20" s="18"/>
      <c r="S20" s="18"/>
      <c r="T20" s="18"/>
      <c r="U20" s="18"/>
      <c r="V20" s="18"/>
      <c r="W20" s="18"/>
    </row>
    <row r="21" spans="1:23" x14ac:dyDescent="0.2">
      <c r="A21" s="14"/>
      <c r="B21" s="86"/>
      <c r="C21" s="87"/>
      <c r="D21" s="87"/>
      <c r="E21" s="87"/>
      <c r="F21" s="87"/>
      <c r="G21" s="87"/>
      <c r="H21" s="87"/>
      <c r="I21" s="87"/>
      <c r="J21" s="16"/>
      <c r="K21" s="17">
        <f t="shared" si="0"/>
        <v>1</v>
      </c>
      <c r="L21" s="17">
        <f t="shared" si="1"/>
        <v>3</v>
      </c>
      <c r="M21" s="18"/>
      <c r="N21" s="18"/>
      <c r="O21" s="18"/>
      <c r="P21" s="18"/>
      <c r="Q21" s="18"/>
      <c r="S21" s="18"/>
      <c r="T21" s="18"/>
      <c r="U21" s="18"/>
      <c r="V21" s="18"/>
      <c r="W21" s="18"/>
    </row>
    <row r="22" spans="1:23" x14ac:dyDescent="0.2">
      <c r="A22" s="14"/>
      <c r="B22" s="86"/>
      <c r="C22" s="87"/>
      <c r="D22" s="87"/>
      <c r="E22" s="87"/>
      <c r="F22" s="87"/>
      <c r="G22" s="87"/>
      <c r="H22" s="87"/>
      <c r="I22" s="87"/>
      <c r="J22" s="16"/>
      <c r="K22" s="17">
        <f t="shared" si="0"/>
        <v>1</v>
      </c>
      <c r="L22" s="17">
        <f t="shared" si="1"/>
        <v>3</v>
      </c>
      <c r="M22" s="18"/>
      <c r="N22" s="18"/>
      <c r="O22" s="18"/>
      <c r="P22" s="18"/>
      <c r="Q22" s="18"/>
      <c r="S22" s="18"/>
      <c r="T22" s="18"/>
      <c r="U22" s="18"/>
      <c r="V22" s="18"/>
      <c r="W22" s="18"/>
    </row>
    <row r="23" spans="1:23" x14ac:dyDescent="0.2">
      <c r="A23" s="14"/>
      <c r="B23" s="86"/>
      <c r="C23" s="87"/>
      <c r="D23" s="87"/>
      <c r="E23" s="87"/>
      <c r="F23" s="87"/>
      <c r="G23" s="87"/>
      <c r="H23" s="87"/>
      <c r="I23" s="87"/>
      <c r="J23" s="16"/>
      <c r="K23" s="17">
        <f t="shared" si="0"/>
        <v>1</v>
      </c>
      <c r="L23" s="17">
        <f t="shared" si="1"/>
        <v>3</v>
      </c>
      <c r="M23" s="18"/>
      <c r="N23" s="18"/>
      <c r="O23" s="18"/>
      <c r="P23" s="18"/>
      <c r="Q23" s="18"/>
      <c r="S23" s="18"/>
      <c r="T23" s="18"/>
      <c r="U23" s="18"/>
      <c r="V23" s="18"/>
      <c r="W23" s="18"/>
    </row>
    <row r="24" spans="1:23" x14ac:dyDescent="0.2">
      <c r="A24" s="14"/>
      <c r="B24" s="86"/>
      <c r="C24" s="87"/>
      <c r="D24" s="87"/>
      <c r="E24" s="87"/>
      <c r="F24" s="87"/>
      <c r="G24" s="87"/>
      <c r="H24" s="87"/>
      <c r="I24" s="87"/>
      <c r="J24" s="16"/>
      <c r="K24" s="17">
        <f t="shared" si="0"/>
        <v>1</v>
      </c>
      <c r="L24" s="17">
        <f t="shared" si="1"/>
        <v>3</v>
      </c>
      <c r="M24" s="18"/>
      <c r="N24" s="18"/>
      <c r="O24" s="18"/>
      <c r="P24" s="18"/>
      <c r="Q24" s="18"/>
      <c r="S24" s="18"/>
      <c r="T24" s="18"/>
      <c r="U24" s="18"/>
      <c r="V24" s="18"/>
      <c r="W24" s="18"/>
    </row>
    <row r="25" spans="1:23" x14ac:dyDescent="0.2">
      <c r="A25" s="14"/>
      <c r="B25" s="86"/>
      <c r="C25" s="87"/>
      <c r="D25" s="87"/>
      <c r="E25" s="87"/>
      <c r="F25" s="87"/>
      <c r="G25" s="87"/>
      <c r="H25" s="87"/>
      <c r="I25" s="87"/>
      <c r="J25" s="16"/>
      <c r="K25" s="17">
        <f t="shared" si="0"/>
        <v>1</v>
      </c>
      <c r="L25" s="17">
        <f t="shared" si="1"/>
        <v>3</v>
      </c>
      <c r="M25" s="18"/>
      <c r="N25" s="18"/>
      <c r="O25" s="18"/>
      <c r="P25" s="18"/>
      <c r="Q25" s="18"/>
      <c r="S25" s="18"/>
      <c r="T25" s="18"/>
      <c r="U25" s="18"/>
      <c r="V25" s="18"/>
      <c r="W25" s="18"/>
    </row>
    <row r="26" spans="1:23" x14ac:dyDescent="0.2">
      <c r="A26" s="14"/>
      <c r="B26" s="86"/>
      <c r="C26" s="87"/>
      <c r="D26" s="87"/>
      <c r="E26" s="87"/>
      <c r="F26" s="87"/>
      <c r="G26" s="87"/>
      <c r="H26" s="87"/>
      <c r="I26" s="87"/>
      <c r="J26" s="16"/>
      <c r="K26" s="17">
        <f t="shared" si="0"/>
        <v>1</v>
      </c>
      <c r="L26" s="17">
        <f t="shared" si="1"/>
        <v>3</v>
      </c>
      <c r="M26" s="18"/>
      <c r="N26" s="18"/>
      <c r="O26" s="18"/>
      <c r="P26" s="18"/>
      <c r="Q26" s="18"/>
      <c r="S26" s="18"/>
      <c r="T26" s="18"/>
      <c r="U26" s="18"/>
      <c r="V26" s="18"/>
      <c r="W26" s="18"/>
    </row>
    <row r="27" spans="1:23" x14ac:dyDescent="0.2">
      <c r="A27" s="14"/>
      <c r="B27" s="86"/>
      <c r="C27" s="87"/>
      <c r="D27" s="87"/>
      <c r="E27" s="87"/>
      <c r="F27" s="87"/>
      <c r="G27" s="87"/>
      <c r="H27" s="87"/>
      <c r="I27" s="87"/>
      <c r="J27" s="16"/>
      <c r="K27" s="17">
        <f t="shared" si="0"/>
        <v>1</v>
      </c>
      <c r="L27" s="17">
        <f t="shared" si="1"/>
        <v>3</v>
      </c>
      <c r="M27" s="18"/>
      <c r="N27" s="18"/>
      <c r="O27" s="18"/>
      <c r="P27" s="18"/>
      <c r="Q27" s="18"/>
      <c r="S27" s="18"/>
      <c r="T27" s="18"/>
      <c r="U27" s="18"/>
      <c r="V27" s="18"/>
      <c r="W27" s="18"/>
    </row>
    <row r="28" spans="1:23" x14ac:dyDescent="0.2">
      <c r="A28" s="14" t="s">
        <v>9</v>
      </c>
      <c r="B28" s="19"/>
      <c r="C28" s="15" t="str">
        <f>IF(M28=0, "&lt; 1", M28)</f>
        <v>&lt; 1</v>
      </c>
      <c r="D28" s="15" t="str">
        <f>IF(N28=0, "&lt; 1", N28)</f>
        <v>&lt; 1</v>
      </c>
      <c r="E28" s="15" t="str">
        <f t="shared" ref="D28:G29" si="2">IF(O28=0, "&lt; 1", O28)</f>
        <v>&lt; 1</v>
      </c>
      <c r="F28" s="15" t="str">
        <f t="shared" si="2"/>
        <v>&lt; 1</v>
      </c>
      <c r="G28" s="15" t="str">
        <f t="shared" si="2"/>
        <v>&lt; 1</v>
      </c>
      <c r="H28" s="68"/>
      <c r="I28" s="68"/>
      <c r="J28" s="105"/>
      <c r="M28" s="14">
        <f>ROUNDUP(AVERAGE(M13:M27), 0)</f>
        <v>0</v>
      </c>
      <c r="N28" s="14">
        <f>ROUNDUP(AVERAGE(N13:N27), 0)</f>
        <v>0</v>
      </c>
      <c r="O28" s="14">
        <f>ROUNDUP(AVERAGE(O13:O27), 0)</f>
        <v>0</v>
      </c>
      <c r="P28" s="14">
        <f>ROUNDUP(AVERAGE(P13:P27), 0)</f>
        <v>0</v>
      </c>
      <c r="Q28" s="14">
        <f>ROUNDUP(AVERAGE(Q13:Q27), 0)</f>
        <v>0</v>
      </c>
      <c r="S28" s="18"/>
      <c r="T28" s="18"/>
      <c r="U28" s="18"/>
      <c r="V28" s="18"/>
      <c r="W28" s="18"/>
    </row>
    <row r="29" spans="1:23" x14ac:dyDescent="0.2">
      <c r="A29" s="14" t="s">
        <v>10</v>
      </c>
      <c r="B29" s="20"/>
      <c r="C29" s="15" t="str">
        <f>IF(M29=0, "&lt; 1", M29)</f>
        <v>&lt; 1</v>
      </c>
      <c r="D29" s="15" t="str">
        <f t="shared" si="2"/>
        <v>&lt; 1</v>
      </c>
      <c r="E29" s="15" t="str">
        <f t="shared" si="2"/>
        <v>&lt; 1</v>
      </c>
      <c r="F29" s="15" t="str">
        <f t="shared" si="2"/>
        <v>&lt; 1</v>
      </c>
      <c r="G29" s="15" t="str">
        <f t="shared" si="2"/>
        <v>&lt; 1</v>
      </c>
      <c r="H29" s="68"/>
      <c r="I29" s="68"/>
      <c r="J29" s="105"/>
      <c r="M29" s="14">
        <f>MIN(M13:M27)</f>
        <v>0</v>
      </c>
      <c r="N29" s="14">
        <f>MIN(N13:N27)</f>
        <v>0</v>
      </c>
      <c r="O29" s="14">
        <f>MIN(O13:O27)</f>
        <v>0</v>
      </c>
      <c r="P29" s="14">
        <f>MIN(P13:P27)</f>
        <v>0</v>
      </c>
      <c r="Q29" s="14">
        <f>MIN(Q13:Q27)</f>
        <v>0</v>
      </c>
      <c r="S29" s="18"/>
      <c r="T29" s="18"/>
      <c r="U29" s="18"/>
      <c r="V29" s="18"/>
      <c r="W29" s="18"/>
    </row>
    <row r="30" spans="1:23" x14ac:dyDescent="0.2">
      <c r="A30" s="14" t="s">
        <v>11</v>
      </c>
      <c r="B30" s="20"/>
      <c r="C30" s="15">
        <f t="shared" ref="C30:I30" si="3">MAX(C13:C27)</f>
        <v>0</v>
      </c>
      <c r="D30" s="15">
        <f t="shared" si="3"/>
        <v>0</v>
      </c>
      <c r="E30" s="15">
        <f t="shared" si="3"/>
        <v>0</v>
      </c>
      <c r="F30" s="15">
        <f t="shared" si="3"/>
        <v>0</v>
      </c>
      <c r="G30" s="15">
        <f t="shared" si="3"/>
        <v>0</v>
      </c>
      <c r="H30" s="15">
        <f t="shared" si="3"/>
        <v>0</v>
      </c>
      <c r="I30" s="15">
        <f t="shared" si="3"/>
        <v>0</v>
      </c>
      <c r="J30" s="105"/>
      <c r="M30" s="14">
        <f>MAX(M13:M27)</f>
        <v>0</v>
      </c>
      <c r="N30" s="14">
        <f>MAX(N13:N27)</f>
        <v>0</v>
      </c>
      <c r="O30" s="14">
        <f>MAX(O13:O27)</f>
        <v>0</v>
      </c>
      <c r="P30" s="14">
        <f>MAX(P13:P27)</f>
        <v>0</v>
      </c>
      <c r="Q30" s="14">
        <f>MAX(Q13:Q27)</f>
        <v>0</v>
      </c>
      <c r="S30" s="18"/>
      <c r="T30" s="18"/>
      <c r="U30" s="18"/>
      <c r="V30" s="18"/>
      <c r="W30" s="18"/>
    </row>
    <row r="31" spans="1:23" x14ac:dyDescent="0.2">
      <c r="A31" s="14" t="s">
        <v>12</v>
      </c>
      <c r="B31" s="20"/>
      <c r="C31" s="21" t="e">
        <f>M31</f>
        <v>#DIV/0!</v>
      </c>
      <c r="D31" s="21" t="e">
        <f t="shared" ref="D31:G32" si="4">N31</f>
        <v>#DIV/0!</v>
      </c>
      <c r="E31" s="21" t="e">
        <f t="shared" si="4"/>
        <v>#DIV/0!</v>
      </c>
      <c r="F31" s="21" t="e">
        <f t="shared" si="4"/>
        <v>#DIV/0!</v>
      </c>
      <c r="G31" s="21" t="e">
        <f t="shared" si="4"/>
        <v>#DIV/0!</v>
      </c>
      <c r="H31" s="69"/>
      <c r="I31" s="69"/>
      <c r="J31" s="22"/>
      <c r="M31" s="21" t="e">
        <f>STDEV(M13:M27)</f>
        <v>#DIV/0!</v>
      </c>
      <c r="N31" s="21" t="e">
        <f>STDEV(N13:N27)</f>
        <v>#DIV/0!</v>
      </c>
      <c r="O31" s="21" t="e">
        <f>STDEV(O13:O27)</f>
        <v>#DIV/0!</v>
      </c>
      <c r="P31" s="21" t="e">
        <f>STDEV(P13:P27)</f>
        <v>#DIV/0!</v>
      </c>
      <c r="Q31" s="21" t="e">
        <f>STDEV(Q13:Q27)</f>
        <v>#DIV/0!</v>
      </c>
      <c r="S31" s="14" t="e">
        <f>ROUNDUP(AVERAGE(S13:S30), 0)</f>
        <v>#DIV/0!</v>
      </c>
      <c r="T31" s="14" t="e">
        <f>ROUNDUP(AVERAGE(T13:T30), 0)</f>
        <v>#DIV/0!</v>
      </c>
      <c r="U31" s="14" t="e">
        <f>ROUNDUP(AVERAGE(U13:U30), 0)</f>
        <v>#DIV/0!</v>
      </c>
      <c r="V31" s="14" t="e">
        <f>ROUNDUP(AVERAGE(V13:V30), 0)</f>
        <v>#DIV/0!</v>
      </c>
      <c r="W31" s="14" t="e">
        <f>ROUNDUP(AVERAGE(W13:W30), 0)</f>
        <v>#DIV/0!</v>
      </c>
    </row>
    <row r="32" spans="1:23" x14ac:dyDescent="0.2">
      <c r="A32" s="14" t="s">
        <v>13</v>
      </c>
      <c r="B32" s="20"/>
      <c r="C32" s="21" t="str">
        <f>M32</f>
        <v>NA</v>
      </c>
      <c r="D32" s="21" t="str">
        <f t="shared" si="4"/>
        <v>NA</v>
      </c>
      <c r="E32" s="21" t="str">
        <f t="shared" si="4"/>
        <v>NA</v>
      </c>
      <c r="F32" s="21" t="str">
        <f t="shared" si="4"/>
        <v>NA</v>
      </c>
      <c r="G32" s="21" t="str">
        <f t="shared" si="4"/>
        <v>NA</v>
      </c>
      <c r="H32" s="69"/>
      <c r="I32" s="69"/>
      <c r="J32" s="22"/>
      <c r="M32" s="21" t="str">
        <f>IF(M28=0, "NA", M31*100/M28)</f>
        <v>NA</v>
      </c>
      <c r="N32" s="21" t="str">
        <f>IF(N28=0, "NA", N31*100/N28)</f>
        <v>NA</v>
      </c>
      <c r="O32" s="21" t="str">
        <f>IF(O28=0, "NA", O31*100/O28)</f>
        <v>NA</v>
      </c>
      <c r="P32" s="21" t="str">
        <f>IF(P28=0, "NA", P31*100/P28)</f>
        <v>NA</v>
      </c>
      <c r="Q32" s="21" t="str">
        <f>IF(Q28=0, "NA", Q31*100/Q28)</f>
        <v>NA</v>
      </c>
      <c r="S32" s="14">
        <f>MIN(S13:S30)</f>
        <v>0</v>
      </c>
      <c r="T32" s="14">
        <f>MIN(T13:T30)</f>
        <v>0</v>
      </c>
      <c r="U32" s="14">
        <f>MIN(U13:U30)</f>
        <v>0</v>
      </c>
      <c r="V32" s="14">
        <f>MIN(V13:V30)</f>
        <v>0</v>
      </c>
      <c r="W32" s="14">
        <f>MIN(W13:W30)</f>
        <v>0</v>
      </c>
    </row>
    <row r="33" spans="1:32" x14ac:dyDescent="0.2">
      <c r="N33" s="23"/>
      <c r="S33" s="14">
        <f>MAX(S13:S30)</f>
        <v>0</v>
      </c>
      <c r="T33" s="14">
        <f>MAX(T13:T30)</f>
        <v>0</v>
      </c>
      <c r="U33" s="14">
        <f>MAX(U13:U30)</f>
        <v>0</v>
      </c>
      <c r="V33" s="14">
        <f>MAX(V13:V30)</f>
        <v>0</v>
      </c>
      <c r="W33" s="14">
        <f>MAX(W13:W30)</f>
        <v>0</v>
      </c>
    </row>
    <row r="34" spans="1:32" s="34" customFormat="1" x14ac:dyDescent="0.2">
      <c r="A34" s="132" t="s">
        <v>28</v>
      </c>
      <c r="B34" s="132"/>
      <c r="C34" s="132"/>
      <c r="E34" s="40"/>
      <c r="F34" s="106"/>
      <c r="G34" s="106"/>
      <c r="H34" s="106"/>
      <c r="I34" s="106"/>
      <c r="J34" s="106"/>
      <c r="K34" s="35"/>
      <c r="L34" s="35"/>
      <c r="S34" s="21" t="e">
        <f>STDEV(S13:S30)</f>
        <v>#DIV/0!</v>
      </c>
      <c r="T34" s="21" t="e">
        <f>STDEV(T13:T30)</f>
        <v>#DIV/0!</v>
      </c>
      <c r="U34" s="21" t="e">
        <f>STDEV(U13:U30)</f>
        <v>#DIV/0!</v>
      </c>
      <c r="V34" s="21" t="e">
        <f>STDEV(V13:V30)</f>
        <v>#DIV/0!</v>
      </c>
      <c r="W34" s="21" t="e">
        <f>STDEV(W13:W30)</f>
        <v>#DIV/0!</v>
      </c>
    </row>
    <row r="35" spans="1:32" s="34" customFormat="1" x14ac:dyDescent="0.2">
      <c r="A35" s="133" t="s">
        <v>29</v>
      </c>
      <c r="B35" s="134"/>
      <c r="C35" s="134"/>
      <c r="E35" s="40"/>
      <c r="F35" s="106"/>
      <c r="G35" s="106"/>
      <c r="H35" s="106"/>
      <c r="I35" s="106"/>
      <c r="J35" s="106"/>
      <c r="K35" s="39"/>
      <c r="L35" s="39"/>
      <c r="S35" s="21" t="e">
        <f>IF(S31=0, "NA", S34*100/S31)</f>
        <v>#DIV/0!</v>
      </c>
      <c r="T35" s="21" t="e">
        <f>IF(T31=0, "NA", T34*100/T31)</f>
        <v>#DIV/0!</v>
      </c>
      <c r="U35" s="21" t="e">
        <f>IF(U31=0, "NA", U34*100/U31)</f>
        <v>#DIV/0!</v>
      </c>
      <c r="V35" s="21" t="e">
        <f>IF(V31=0, "NA", V34*100/V31)</f>
        <v>#DIV/0!</v>
      </c>
      <c r="W35" s="21" t="e">
        <f>IF(W31=0, "NA", W34*100/W31)</f>
        <v>#DIV/0!</v>
      </c>
    </row>
    <row r="36" spans="1:32" x14ac:dyDescent="0.2">
      <c r="A36" s="14" t="s">
        <v>9</v>
      </c>
      <c r="B36" s="20"/>
      <c r="C36" s="15" t="s">
        <v>62</v>
      </c>
      <c r="D36" s="15" t="s">
        <v>62</v>
      </c>
      <c r="E36" s="15" t="s">
        <v>62</v>
      </c>
      <c r="F36" s="15" t="s">
        <v>62</v>
      </c>
      <c r="G36" s="15" t="s">
        <v>62</v>
      </c>
      <c r="H36" s="68"/>
      <c r="I36" s="68"/>
      <c r="J36" s="105"/>
      <c r="M36" s="28"/>
      <c r="N36" s="28"/>
      <c r="O36" s="28"/>
      <c r="P36" s="28"/>
      <c r="Q36" s="28"/>
      <c r="R36" s="28"/>
      <c r="X36" s="28"/>
      <c r="Y36" s="28"/>
      <c r="Z36" s="28"/>
      <c r="AA36" s="28"/>
      <c r="AB36" s="28"/>
      <c r="AC36" s="28"/>
      <c r="AD36" s="28"/>
      <c r="AE36" s="28"/>
      <c r="AF36" s="28"/>
    </row>
    <row r="37" spans="1:32" x14ac:dyDescent="0.2">
      <c r="A37" s="14" t="s">
        <v>10</v>
      </c>
      <c r="B37" s="20"/>
      <c r="C37" s="15" t="s">
        <v>62</v>
      </c>
      <c r="D37" s="15" t="s">
        <v>62</v>
      </c>
      <c r="E37" s="15" t="s">
        <v>62</v>
      </c>
      <c r="F37" s="15" t="s">
        <v>62</v>
      </c>
      <c r="G37" s="15" t="s">
        <v>62</v>
      </c>
      <c r="H37" s="68"/>
      <c r="I37" s="68"/>
      <c r="J37" s="105"/>
      <c r="M37" s="28"/>
      <c r="N37" s="28"/>
      <c r="O37" s="28"/>
      <c r="P37" s="28"/>
      <c r="Q37" s="28"/>
      <c r="R37" s="28"/>
      <c r="X37" s="28"/>
      <c r="Y37" s="28"/>
      <c r="Z37" s="28"/>
      <c r="AA37" s="28"/>
      <c r="AB37" s="28"/>
      <c r="AC37" s="28"/>
      <c r="AD37" s="28"/>
      <c r="AE37" s="28"/>
      <c r="AF37" s="28"/>
    </row>
    <row r="38" spans="1:32" x14ac:dyDescent="0.2">
      <c r="A38" s="14" t="s">
        <v>11</v>
      </c>
      <c r="B38" s="20"/>
      <c r="C38" s="15" t="s">
        <v>62</v>
      </c>
      <c r="D38" s="15" t="s">
        <v>62</v>
      </c>
      <c r="E38" s="15" t="s">
        <v>62</v>
      </c>
      <c r="F38" s="15" t="s">
        <v>62</v>
      </c>
      <c r="G38" s="15" t="s">
        <v>62</v>
      </c>
      <c r="H38" s="68"/>
      <c r="I38" s="68"/>
      <c r="J38" s="105"/>
      <c r="L38" s="38"/>
      <c r="M38" s="38"/>
      <c r="N38" s="38"/>
      <c r="O38" s="46"/>
      <c r="P38" s="46"/>
      <c r="Q38" s="46"/>
      <c r="R38" s="105"/>
      <c r="S38" s="46"/>
      <c r="T38" s="46"/>
      <c r="U38" s="46"/>
      <c r="V38" s="26"/>
      <c r="W38" s="46"/>
      <c r="X38" s="46"/>
      <c r="Y38" s="46"/>
      <c r="Z38" s="105"/>
      <c r="AA38" s="105"/>
      <c r="AB38" s="105"/>
      <c r="AC38" s="28"/>
      <c r="AD38" s="28"/>
      <c r="AE38" s="28"/>
      <c r="AF38" s="28"/>
    </row>
    <row r="39" spans="1:32" x14ac:dyDescent="0.2">
      <c r="A39" s="14" t="s">
        <v>12</v>
      </c>
      <c r="B39" s="20"/>
      <c r="C39" s="15" t="s">
        <v>62</v>
      </c>
      <c r="D39" s="15" t="s">
        <v>62</v>
      </c>
      <c r="E39" s="15" t="s">
        <v>62</v>
      </c>
      <c r="F39" s="15" t="s">
        <v>62</v>
      </c>
      <c r="G39" s="15" t="s">
        <v>62</v>
      </c>
      <c r="H39" s="68"/>
      <c r="I39" s="68"/>
      <c r="J39" s="105"/>
      <c r="L39" s="13"/>
      <c r="M39" s="13"/>
      <c r="O39" s="46"/>
      <c r="P39" s="46"/>
      <c r="Q39" s="46"/>
      <c r="R39" s="26"/>
      <c r="S39" s="46"/>
      <c r="T39" s="46"/>
      <c r="U39" s="46"/>
      <c r="V39" s="26"/>
      <c r="W39" s="46"/>
      <c r="X39" s="46"/>
      <c r="Y39" s="46"/>
      <c r="Z39" s="105"/>
      <c r="AA39" s="105"/>
      <c r="AB39" s="105"/>
      <c r="AC39" s="28"/>
      <c r="AD39" s="28"/>
      <c r="AE39" s="28"/>
      <c r="AF39" s="28"/>
    </row>
    <row r="40" spans="1:32" x14ac:dyDescent="0.2">
      <c r="A40" s="14" t="s">
        <v>13</v>
      </c>
      <c r="B40" s="20"/>
      <c r="C40" s="15" t="s">
        <v>62</v>
      </c>
      <c r="D40" s="15" t="s">
        <v>62</v>
      </c>
      <c r="E40" s="15" t="s">
        <v>62</v>
      </c>
      <c r="F40" s="15" t="s">
        <v>62</v>
      </c>
      <c r="G40" s="15" t="s">
        <v>62</v>
      </c>
      <c r="H40" s="68"/>
      <c r="I40" s="68"/>
      <c r="J40" s="105"/>
      <c r="L40" s="13"/>
      <c r="M40" s="13"/>
      <c r="O40" s="47"/>
      <c r="P40" s="47"/>
      <c r="Q40" s="47"/>
      <c r="R40" s="26"/>
      <c r="S40" s="47"/>
      <c r="T40" s="47"/>
      <c r="U40" s="47"/>
      <c r="V40" s="26"/>
      <c r="W40" s="47"/>
      <c r="X40" s="47"/>
      <c r="Y40" s="47"/>
      <c r="Z40" s="105"/>
      <c r="AA40" s="105"/>
      <c r="AB40" s="105"/>
      <c r="AC40" s="28"/>
      <c r="AD40" s="28"/>
      <c r="AE40" s="28"/>
      <c r="AF40" s="28"/>
    </row>
    <row r="41" spans="1:32" x14ac:dyDescent="0.2">
      <c r="L41" s="13"/>
      <c r="M41" s="13"/>
      <c r="O41" s="37"/>
      <c r="P41" s="37"/>
      <c r="Q41" s="37"/>
      <c r="R41" s="26"/>
      <c r="S41" s="37"/>
      <c r="T41" s="37"/>
      <c r="U41" s="37"/>
      <c r="V41" s="26"/>
      <c r="W41" s="37"/>
      <c r="X41" s="37"/>
      <c r="Y41" s="37"/>
      <c r="Z41" s="105"/>
      <c r="AA41" s="105"/>
      <c r="AB41" s="105"/>
      <c r="AC41" s="28"/>
      <c r="AD41" s="28"/>
      <c r="AE41" s="28"/>
      <c r="AF41" s="28"/>
    </row>
    <row r="42" spans="1:32" x14ac:dyDescent="0.2">
      <c r="A42" s="24"/>
      <c r="L42" s="13"/>
      <c r="M42" s="13"/>
      <c r="O42" s="37"/>
      <c r="P42" s="37"/>
      <c r="Q42" s="37"/>
      <c r="R42" s="26"/>
      <c r="S42" s="37"/>
      <c r="T42" s="37"/>
      <c r="U42" s="37"/>
      <c r="V42" s="26"/>
      <c r="W42" s="37"/>
      <c r="X42" s="37"/>
      <c r="Y42" s="37"/>
      <c r="Z42" s="105"/>
      <c r="AA42" s="105"/>
      <c r="AB42" s="105"/>
      <c r="AC42" s="28"/>
      <c r="AD42" s="28"/>
      <c r="AE42" s="28"/>
      <c r="AF42" s="28"/>
    </row>
    <row r="43" spans="1:32" x14ac:dyDescent="0.2">
      <c r="L43" s="13"/>
      <c r="M43" s="13"/>
      <c r="O43" s="37"/>
      <c r="P43" s="37"/>
      <c r="Q43" s="37"/>
      <c r="R43" s="26"/>
      <c r="S43" s="37"/>
      <c r="T43" s="37"/>
      <c r="U43" s="37"/>
      <c r="V43" s="26"/>
      <c r="W43" s="37"/>
      <c r="X43" s="37"/>
      <c r="Y43" s="37"/>
      <c r="Z43" s="105"/>
      <c r="AA43" s="105"/>
      <c r="AB43" s="105"/>
      <c r="AC43" s="28"/>
      <c r="AD43" s="28"/>
      <c r="AE43" s="28"/>
      <c r="AF43" s="28"/>
    </row>
    <row r="44" spans="1:32" x14ac:dyDescent="0.2">
      <c r="L44" s="13"/>
      <c r="M44" s="13"/>
      <c r="O44" s="37"/>
      <c r="P44" s="37"/>
      <c r="Q44" s="37"/>
      <c r="R44" s="26"/>
      <c r="S44" s="37"/>
      <c r="T44" s="37"/>
      <c r="U44" s="37"/>
      <c r="V44" s="26"/>
      <c r="W44" s="37"/>
      <c r="X44" s="37"/>
      <c r="Y44" s="37"/>
      <c r="Z44" s="105"/>
      <c r="AA44" s="105"/>
      <c r="AB44" s="105"/>
      <c r="AC44" s="28"/>
      <c r="AD44" s="28"/>
      <c r="AE44" s="28"/>
      <c r="AF44" s="28"/>
    </row>
    <row r="45" spans="1:32" x14ac:dyDescent="0.2">
      <c r="L45" s="13"/>
      <c r="M45" s="13"/>
      <c r="O45" s="37"/>
      <c r="P45" s="37"/>
      <c r="Q45" s="37"/>
      <c r="R45" s="26"/>
      <c r="S45" s="37"/>
      <c r="T45" s="37"/>
      <c r="U45" s="37"/>
      <c r="V45" s="26"/>
      <c r="W45" s="37"/>
      <c r="X45" s="37"/>
      <c r="Y45" s="37"/>
      <c r="Z45" s="105"/>
      <c r="AA45" s="105"/>
      <c r="AB45" s="105"/>
      <c r="AC45" s="28"/>
      <c r="AD45" s="28"/>
      <c r="AE45" s="28"/>
      <c r="AF45" s="28"/>
    </row>
    <row r="46" spans="1:32" x14ac:dyDescent="0.2">
      <c r="L46" s="13"/>
      <c r="M46" s="13"/>
      <c r="O46" s="37"/>
      <c r="P46" s="37"/>
      <c r="Q46" s="37"/>
      <c r="R46" s="26"/>
      <c r="S46" s="37"/>
      <c r="T46" s="37"/>
      <c r="U46" s="37"/>
      <c r="V46" s="26"/>
      <c r="W46" s="37"/>
      <c r="X46" s="37"/>
      <c r="Y46" s="37"/>
      <c r="Z46" s="105"/>
      <c r="AA46" s="105"/>
      <c r="AB46" s="105"/>
      <c r="AC46" s="28"/>
      <c r="AD46" s="28"/>
      <c r="AE46" s="28"/>
      <c r="AF46" s="28"/>
    </row>
    <row r="47" spans="1:32" x14ac:dyDescent="0.2">
      <c r="L47" s="37"/>
      <c r="M47" s="37"/>
      <c r="N47" s="37"/>
      <c r="O47" s="37"/>
      <c r="P47" s="37"/>
      <c r="Q47" s="37"/>
      <c r="R47" s="105"/>
      <c r="S47" s="37"/>
      <c r="T47" s="37"/>
      <c r="U47" s="37"/>
      <c r="V47" s="105"/>
      <c r="W47" s="37"/>
      <c r="X47" s="37"/>
      <c r="Y47" s="37"/>
      <c r="Z47" s="105"/>
      <c r="AA47" s="105"/>
      <c r="AB47" s="105"/>
      <c r="AC47" s="28"/>
      <c r="AD47" s="28"/>
      <c r="AE47" s="28"/>
      <c r="AF47" s="28"/>
    </row>
    <row r="48" spans="1:32" x14ac:dyDescent="0.2"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105"/>
      <c r="AB48" s="105"/>
      <c r="AC48" s="28"/>
      <c r="AD48" s="28"/>
      <c r="AE48" s="28"/>
      <c r="AF48" s="28"/>
    </row>
    <row r="49" spans="1:32" x14ac:dyDescent="0.2"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105"/>
      <c r="AB49" s="105"/>
      <c r="AC49" s="28"/>
      <c r="AD49" s="28"/>
      <c r="AE49" s="28"/>
      <c r="AF49" s="28"/>
    </row>
    <row r="50" spans="1:32" x14ac:dyDescent="0.2"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105"/>
      <c r="AB50" s="105"/>
      <c r="AC50" s="28"/>
      <c r="AD50" s="28"/>
      <c r="AE50" s="28"/>
      <c r="AF50" s="28"/>
    </row>
    <row r="51" spans="1:32" x14ac:dyDescent="0.2"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28"/>
      <c r="AB51" s="28"/>
      <c r="AC51" s="28"/>
      <c r="AD51" s="28"/>
      <c r="AE51" s="28"/>
      <c r="AF51" s="28"/>
    </row>
    <row r="52" spans="1:32" x14ac:dyDescent="0.2"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28"/>
      <c r="AB52" s="28"/>
      <c r="AC52" s="28"/>
      <c r="AD52" s="28"/>
      <c r="AE52" s="28"/>
      <c r="AF52" s="28"/>
    </row>
    <row r="53" spans="1:32" x14ac:dyDescent="0.2">
      <c r="A53" s="28"/>
      <c r="B53" s="28"/>
      <c r="C53" s="28"/>
      <c r="D53" s="28"/>
      <c r="E53" s="28"/>
      <c r="F53" s="28"/>
      <c r="G53" s="28"/>
      <c r="H53" s="28"/>
      <c r="I53" s="28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28"/>
      <c r="AB53" s="28"/>
      <c r="AC53" s="28"/>
      <c r="AD53" s="28"/>
      <c r="AE53" s="28"/>
      <c r="AF53" s="28"/>
    </row>
    <row r="54" spans="1:32" x14ac:dyDescent="0.2">
      <c r="A54" s="28"/>
      <c r="B54" s="28"/>
      <c r="C54" s="28"/>
      <c r="D54" s="28"/>
      <c r="E54" s="28"/>
      <c r="F54" s="28"/>
      <c r="G54" s="28"/>
      <c r="H54" s="28"/>
      <c r="I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</row>
    <row r="55" spans="1:32" x14ac:dyDescent="0.2">
      <c r="B55" s="28"/>
      <c r="C55" s="28"/>
      <c r="D55" s="28"/>
      <c r="E55" s="28"/>
      <c r="F55" s="28"/>
      <c r="G55" s="28"/>
      <c r="H55" s="28"/>
      <c r="I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</row>
    <row r="56" spans="1:32" s="34" customFormat="1" x14ac:dyDescent="0.2">
      <c r="A56" s="135" t="s">
        <v>54</v>
      </c>
      <c r="B56" s="135"/>
      <c r="C56" s="135"/>
      <c r="D56" s="135"/>
      <c r="E56" s="135"/>
      <c r="F56" s="135"/>
      <c r="G56" s="135"/>
      <c r="H56" s="106"/>
      <c r="I56" s="106"/>
      <c r="J56" s="106"/>
      <c r="K56" s="35"/>
    </row>
    <row r="57" spans="1:32" s="34" customFormat="1" x14ac:dyDescent="0.2">
      <c r="A57" s="136" t="s">
        <v>55</v>
      </c>
      <c r="B57" s="136"/>
      <c r="C57" s="136"/>
      <c r="D57" s="136"/>
      <c r="E57" s="136"/>
      <c r="F57" s="136"/>
      <c r="G57" s="136"/>
      <c r="H57" s="107"/>
      <c r="I57" s="107"/>
      <c r="J57" s="106"/>
      <c r="K57" s="35"/>
    </row>
    <row r="58" spans="1:32" x14ac:dyDescent="0.2">
      <c r="A58" s="28"/>
      <c r="B58" s="28"/>
      <c r="C58" s="28"/>
      <c r="D58" s="28"/>
      <c r="E58" s="28"/>
      <c r="F58" s="28"/>
      <c r="G58" s="28"/>
      <c r="H58" s="28"/>
      <c r="I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</row>
    <row r="59" spans="1:32" s="25" customFormat="1" x14ac:dyDescent="0.2">
      <c r="A59" s="137" t="s">
        <v>17</v>
      </c>
      <c r="B59" s="137"/>
      <c r="C59" s="137"/>
      <c r="D59" s="105"/>
      <c r="J59" s="105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</row>
    <row r="60" spans="1:32" s="25" customFormat="1" x14ac:dyDescent="0.2">
      <c r="A60" s="137" t="s">
        <v>119</v>
      </c>
      <c r="B60" s="137"/>
      <c r="C60" s="137"/>
      <c r="D60" s="137"/>
      <c r="E60" s="137"/>
      <c r="F60" s="137"/>
      <c r="G60" s="137"/>
      <c r="H60" s="108"/>
      <c r="I60" s="108"/>
      <c r="J60" s="105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</row>
    <row r="61" spans="1:32" s="25" customFormat="1" x14ac:dyDescent="0.2">
      <c r="A61" s="138" t="s">
        <v>120</v>
      </c>
      <c r="B61" s="138"/>
      <c r="C61" s="138"/>
      <c r="D61" s="138"/>
      <c r="E61" s="138"/>
      <c r="F61" s="138"/>
      <c r="G61" s="138"/>
      <c r="H61" s="109"/>
      <c r="I61" s="109"/>
      <c r="J61" s="105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</row>
    <row r="62" spans="1:32" s="25" customFormat="1" x14ac:dyDescent="0.2">
      <c r="J62" s="105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</row>
    <row r="63" spans="1:32" s="25" customFormat="1" x14ac:dyDescent="0.2">
      <c r="B63" s="131" t="s">
        <v>1</v>
      </c>
      <c r="C63" s="131"/>
      <c r="D63" s="131"/>
      <c r="E63" s="131" t="s">
        <v>2</v>
      </c>
      <c r="F63" s="131"/>
      <c r="G63" s="131"/>
      <c r="H63" s="105"/>
      <c r="I63" s="105"/>
      <c r="J63" s="105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</row>
    <row r="64" spans="1:32" s="25" customFormat="1" x14ac:dyDescent="0.2">
      <c r="B64" s="131"/>
      <c r="C64" s="131"/>
      <c r="D64" s="131"/>
      <c r="E64" s="131"/>
      <c r="F64" s="131"/>
      <c r="G64" s="131"/>
      <c r="H64" s="105"/>
      <c r="I64" s="105"/>
      <c r="J64" s="105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</row>
    <row r="65" spans="2:32" x14ac:dyDescent="0.2">
      <c r="B65" s="26"/>
      <c r="C65" s="26"/>
      <c r="D65" s="26"/>
      <c r="E65" s="26"/>
      <c r="F65" s="26"/>
      <c r="G65" s="26"/>
      <c r="H65" s="26"/>
      <c r="I65" s="26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</row>
    <row r="66" spans="2:32" x14ac:dyDescent="0.2">
      <c r="B66" s="26"/>
      <c r="C66" s="26"/>
      <c r="D66" s="26"/>
      <c r="E66" s="26"/>
      <c r="F66" s="26"/>
      <c r="G66" s="26"/>
      <c r="H66" s="26"/>
      <c r="I66" s="26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</row>
    <row r="67" spans="2:32" x14ac:dyDescent="0.2"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</row>
    <row r="68" spans="2:32" x14ac:dyDescent="0.2"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B64:D64"/>
    <mergeCell ref="E64:G64"/>
    <mergeCell ref="A56:G56"/>
    <mergeCell ref="A57:G57"/>
    <mergeCell ref="A10:G10"/>
    <mergeCell ref="A34:C34"/>
    <mergeCell ref="A35:C35"/>
    <mergeCell ref="A59:C59"/>
    <mergeCell ref="A60:G60"/>
    <mergeCell ref="A61:G61"/>
    <mergeCell ref="B63:D63"/>
    <mergeCell ref="E63:G63"/>
  </mergeCells>
  <conditionalFormatting sqref="C16 I16 E16 G16">
    <cfRule type="expression" dxfId="83" priority="49">
      <formula>C16&lt;=$D$5</formula>
    </cfRule>
    <cfRule type="expression" dxfId="82" priority="50">
      <formula>AND(C16&gt;$D$5,C16&lt;=$D$6)</formula>
    </cfRule>
    <cfRule type="expression" dxfId="81" priority="51">
      <formula>AND(C16&gt;$D$6,C16&lt;=$D$4)</formula>
    </cfRule>
    <cfRule type="expression" dxfId="80" priority="52">
      <formula>C16&gt;$D$4</formula>
    </cfRule>
  </conditionalFormatting>
  <conditionalFormatting sqref="H16 D16 F16">
    <cfRule type="expression" dxfId="79" priority="45">
      <formula>D16&lt;=$D$5</formula>
    </cfRule>
    <cfRule type="expression" dxfId="78" priority="46">
      <formula>AND(D16&gt;$D$5,D16&lt;=$D$6)</formula>
    </cfRule>
    <cfRule type="expression" dxfId="77" priority="47">
      <formula>AND(D16&gt;$D$6,D16&lt;=$D$4)</formula>
    </cfRule>
    <cfRule type="expression" dxfId="76" priority="48">
      <formula>D16&gt;$D$4</formula>
    </cfRule>
  </conditionalFormatting>
  <conditionalFormatting sqref="C16:I16">
    <cfRule type="expression" dxfId="75" priority="33">
      <formula>C16&lt;=$D$5</formula>
    </cfRule>
    <cfRule type="expression" dxfId="74" priority="34">
      <formula>AND(C16&gt;$D$5,C16&lt;=$D$6)</formula>
    </cfRule>
    <cfRule type="expression" dxfId="73" priority="35">
      <formula>AND(C16&gt;$D$6,C16&lt;=$D$4)</formula>
    </cfRule>
    <cfRule type="expression" dxfId="72" priority="36">
      <formula>C16&gt;$D$4</formula>
    </cfRule>
  </conditionalFormatting>
  <conditionalFormatting sqref="C13:I13">
    <cfRule type="expression" dxfId="71" priority="29">
      <formula>C13&lt;=$D$5</formula>
    </cfRule>
    <cfRule type="expression" dxfId="70" priority="30">
      <formula>AND(C13&gt;$D$5,C13&lt;=$D$6)</formula>
    </cfRule>
    <cfRule type="expression" dxfId="69" priority="31">
      <formula>AND(C13&gt;$D$6,C13&lt;=$D$4)</formula>
    </cfRule>
    <cfRule type="expression" dxfId="68" priority="32">
      <formula>C13&gt;$D$4</formula>
    </cfRule>
  </conditionalFormatting>
  <conditionalFormatting sqref="C14:G14">
    <cfRule type="expression" dxfId="67" priority="25">
      <formula>C14&lt;=$D$5</formula>
    </cfRule>
    <cfRule type="expression" dxfId="66" priority="26">
      <formula>AND(C14&gt;$D$5,C14&lt;=$D$6)</formula>
    </cfRule>
    <cfRule type="expression" dxfId="65" priority="27">
      <formula>AND(C14&gt;$D$6,C14&lt;=$D$4)</formula>
    </cfRule>
    <cfRule type="expression" dxfId="64" priority="28">
      <formula>C14&gt;$D$4</formula>
    </cfRule>
  </conditionalFormatting>
  <conditionalFormatting sqref="C14:G14">
    <cfRule type="expression" dxfId="63" priority="21">
      <formula>C14&lt;=$D$5</formula>
    </cfRule>
    <cfRule type="expression" dxfId="62" priority="22">
      <formula>AND(C14&gt;$D$5,C14&lt;=$D$6)</formula>
    </cfRule>
    <cfRule type="expression" dxfId="61" priority="23">
      <formula>AND(C14&gt;$D$6,C14&lt;=$D$4)</formula>
    </cfRule>
    <cfRule type="expression" dxfId="60" priority="24">
      <formula>C14&gt;$D$4</formula>
    </cfRule>
  </conditionalFormatting>
  <conditionalFormatting sqref="H14">
    <cfRule type="expression" dxfId="59" priority="17">
      <formula>H14&lt;=$D$5</formula>
    </cfRule>
    <cfRule type="expression" dxfId="58" priority="18">
      <formula>AND(H14&gt;$D$5,H14&lt;=$D$6)</formula>
    </cfRule>
    <cfRule type="expression" dxfId="57" priority="19">
      <formula>AND(H14&gt;$D$6,H14&lt;=$D$4)</formula>
    </cfRule>
    <cfRule type="expression" dxfId="56" priority="20">
      <formula>H14&gt;$D$4</formula>
    </cfRule>
  </conditionalFormatting>
  <conditionalFormatting sqref="H14">
    <cfRule type="expression" dxfId="55" priority="13">
      <formula>H14&lt;=$D$5</formula>
    </cfRule>
    <cfRule type="expression" dxfId="54" priority="14">
      <formula>AND(H14&gt;$D$5,H14&lt;=$D$6)</formula>
    </cfRule>
    <cfRule type="expression" dxfId="53" priority="15">
      <formula>AND(H14&gt;$D$6,H14&lt;=$D$4)</formula>
    </cfRule>
    <cfRule type="expression" dxfId="52" priority="16">
      <formula>H14&gt;$D$4</formula>
    </cfRule>
  </conditionalFormatting>
  <conditionalFormatting sqref="I14">
    <cfRule type="expression" dxfId="51" priority="9">
      <formula>I14&lt;=$D$5</formula>
    </cfRule>
    <cfRule type="expression" dxfId="50" priority="10">
      <formula>AND(I14&gt;$D$5,I14&lt;=$D$6)</formula>
    </cfRule>
    <cfRule type="expression" dxfId="49" priority="11">
      <formula>AND(I14&gt;$D$6,I14&lt;=$D$4)</formula>
    </cfRule>
    <cfRule type="expression" dxfId="48" priority="12">
      <formula>I14&gt;$D$4</formula>
    </cfRule>
  </conditionalFormatting>
  <conditionalFormatting sqref="I14">
    <cfRule type="expression" dxfId="47" priority="5">
      <formula>I14&lt;=$D$5</formula>
    </cfRule>
    <cfRule type="expression" dxfId="46" priority="6">
      <formula>AND(I14&gt;$D$5,I14&lt;=$D$6)</formula>
    </cfRule>
    <cfRule type="expression" dxfId="45" priority="7">
      <formula>AND(I14&gt;$D$6,I14&lt;=$D$4)</formula>
    </cfRule>
    <cfRule type="expression" dxfId="44" priority="8">
      <formula>I14&gt;$D$4</formula>
    </cfRule>
  </conditionalFormatting>
  <conditionalFormatting sqref="C15:I15">
    <cfRule type="cellIs" dxfId="43" priority="3" operator="greaterThanOrEqual">
      <formula>$D$6</formula>
    </cfRule>
    <cfRule type="cellIs" dxfId="42" priority="4" operator="lessThan">
      <formula>$D$6</formula>
    </cfRule>
  </conditionalFormatting>
  <conditionalFormatting sqref="C15:I15">
    <cfRule type="cellIs" dxfId="41" priority="1" operator="greaterThanOrEqual">
      <formula>$D$6</formula>
    </cfRule>
    <cfRule type="cellIs" dxfId="40" priority="2" operator="lessThan">
      <formula>$D$6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109" max="8" man="1"/>
  </rowBreaks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F69"/>
  <sheetViews>
    <sheetView view="pageBreakPreview" topLeftCell="B1" zoomScaleNormal="100" zoomScaleSheetLayoutView="100" workbookViewId="0">
      <selection activeCell="F6" sqref="F6:G6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23" s="4" customFormat="1" ht="18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23" s="4" customFormat="1" ht="15.75" x14ac:dyDescent="0.2">
      <c r="A2" s="151" t="s">
        <v>56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23" s="4" customFormat="1" ht="15.75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23" s="4" customForma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23" s="4" customFormat="1" ht="25.5" x14ac:dyDescent="0.2">
      <c r="A5" s="139" t="s">
        <v>3</v>
      </c>
      <c r="B5" s="140"/>
      <c r="C5" s="162" t="s">
        <v>24</v>
      </c>
      <c r="D5" s="163"/>
      <c r="E5" s="110" t="s">
        <v>0</v>
      </c>
      <c r="F5" s="153" t="str">
        <f>[2]Cuong!F5</f>
        <v>01/04/19 - 30/06/19</v>
      </c>
      <c r="G5" s="153"/>
      <c r="H5" s="64"/>
      <c r="I5" s="64"/>
      <c r="J5" s="9"/>
      <c r="K5" s="3"/>
      <c r="L5" s="3"/>
      <c r="M5" s="3"/>
    </row>
    <row r="6" spans="1:23" s="4" customFormat="1" ht="25.5" x14ac:dyDescent="0.2">
      <c r="A6" s="145" t="s">
        <v>14</v>
      </c>
      <c r="B6" s="146"/>
      <c r="C6" s="160" t="s">
        <v>121</v>
      </c>
      <c r="D6" s="161"/>
      <c r="E6" s="110" t="s">
        <v>6</v>
      </c>
      <c r="F6" s="164">
        <v>571</v>
      </c>
      <c r="G6" s="157"/>
      <c r="H6" s="65"/>
      <c r="I6" s="65"/>
      <c r="J6" s="7"/>
      <c r="K6" s="3"/>
      <c r="L6" s="3"/>
      <c r="M6" s="3"/>
    </row>
    <row r="7" spans="1:23" s="4" customFormat="1" ht="25.5" x14ac:dyDescent="0.2">
      <c r="A7" s="139" t="s">
        <v>4</v>
      </c>
      <c r="B7" s="140"/>
      <c r="C7" s="162" t="s">
        <v>20</v>
      </c>
      <c r="D7" s="163"/>
      <c r="E7" s="110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23" s="4" customFormat="1" ht="38.25" x14ac:dyDescent="0.2">
      <c r="A8" s="149" t="s">
        <v>5</v>
      </c>
      <c r="B8" s="149"/>
      <c r="C8" s="162" t="s">
        <v>19</v>
      </c>
      <c r="D8" s="163"/>
      <c r="E8" s="110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23" s="4" customFormat="1" ht="25.5" x14ac:dyDescent="0.2">
      <c r="A9" s="139" t="s">
        <v>78</v>
      </c>
      <c r="B9" s="140"/>
      <c r="C9" s="154">
        <f>[2]Cuong!C9</f>
        <v>1</v>
      </c>
      <c r="D9" s="155"/>
      <c r="E9" s="110" t="s">
        <v>79</v>
      </c>
      <c r="F9" s="154">
        <f>[2]Cuong!F9</f>
        <v>3</v>
      </c>
      <c r="G9" s="155"/>
      <c r="H9" s="67"/>
      <c r="I9" s="67"/>
      <c r="J9" s="3"/>
      <c r="K9" s="3"/>
      <c r="L9" s="3"/>
    </row>
    <row r="10" spans="1:23" s="4" customFormat="1" x14ac:dyDescent="0.2">
      <c r="A10" s="142"/>
      <c r="B10" s="142"/>
      <c r="C10" s="142"/>
      <c r="D10" s="142"/>
      <c r="E10" s="142"/>
      <c r="F10" s="142"/>
      <c r="G10" s="142"/>
      <c r="H10" s="111"/>
      <c r="I10" s="111"/>
      <c r="J10" s="3"/>
      <c r="K10" s="3"/>
      <c r="L10" s="3"/>
      <c r="M10" s="3"/>
    </row>
    <row r="11" spans="1:23" s="3" customFormat="1" x14ac:dyDescent="0.2">
      <c r="A11" s="7"/>
      <c r="B11" s="111"/>
    </row>
    <row r="12" spans="1:23" ht="39" thickBot="1" x14ac:dyDescent="0.25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72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s="42" t="s">
        <v>21</v>
      </c>
      <c r="T12" s="29" t="s">
        <v>25</v>
      </c>
      <c r="U12" s="42" t="s">
        <v>22</v>
      </c>
      <c r="V12" s="41" t="s">
        <v>26</v>
      </c>
      <c r="W12" s="41" t="s">
        <v>27</v>
      </c>
    </row>
    <row r="13" spans="1:23" ht="13.5" thickBot="1" x14ac:dyDescent="0.25">
      <c r="A13" s="14">
        <v>1</v>
      </c>
      <c r="B13" s="114">
        <v>43536</v>
      </c>
      <c r="C13" s="115">
        <v>0</v>
      </c>
      <c r="D13" s="115">
        <v>0</v>
      </c>
      <c r="E13" s="115">
        <v>0</v>
      </c>
      <c r="F13" s="115">
        <v>0</v>
      </c>
      <c r="G13" s="115">
        <v>0</v>
      </c>
      <c r="H13" s="115">
        <v>0</v>
      </c>
      <c r="I13" s="115">
        <v>0</v>
      </c>
      <c r="J13" s="16"/>
      <c r="K13" s="17">
        <f>$C$9</f>
        <v>1</v>
      </c>
      <c r="L13" s="17">
        <f>$F$9</f>
        <v>3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S13" s="18"/>
      <c r="T13" s="18"/>
      <c r="U13" s="18"/>
      <c r="V13" s="18"/>
      <c r="W13" s="18"/>
    </row>
    <row r="14" spans="1:23" ht="13.5" thickBot="1" x14ac:dyDescent="0.25">
      <c r="A14" s="14"/>
      <c r="B14" s="114">
        <v>43624</v>
      </c>
      <c r="C14" s="115">
        <v>0</v>
      </c>
      <c r="D14" s="115">
        <v>0</v>
      </c>
      <c r="E14" s="115">
        <v>0</v>
      </c>
      <c r="F14" s="115">
        <v>0</v>
      </c>
      <c r="G14" s="115">
        <v>0</v>
      </c>
      <c r="H14" s="115">
        <v>0</v>
      </c>
      <c r="I14" s="115">
        <v>0</v>
      </c>
      <c r="J14" s="16"/>
      <c r="K14" s="17">
        <f t="shared" ref="K14:K28" si="0">$C$9</f>
        <v>1</v>
      </c>
      <c r="L14" s="17">
        <f t="shared" ref="L14:L28" si="1">$F$9</f>
        <v>3</v>
      </c>
      <c r="M14" s="18"/>
      <c r="N14" s="18"/>
      <c r="O14" s="18"/>
      <c r="P14" s="18"/>
      <c r="Q14" s="18"/>
      <c r="S14" s="18"/>
      <c r="T14" s="18"/>
      <c r="U14" s="18"/>
      <c r="V14" s="18"/>
      <c r="W14" s="18"/>
    </row>
    <row r="15" spans="1:23" x14ac:dyDescent="0.2">
      <c r="A15" s="14"/>
      <c r="B15" s="118">
        <v>43721</v>
      </c>
      <c r="C15" s="125">
        <v>0</v>
      </c>
      <c r="D15" s="125">
        <v>0</v>
      </c>
      <c r="E15" s="125">
        <v>0</v>
      </c>
      <c r="F15" s="125">
        <v>0</v>
      </c>
      <c r="G15" s="125">
        <v>0</v>
      </c>
      <c r="H15" s="125">
        <v>0</v>
      </c>
      <c r="I15" s="125">
        <v>0</v>
      </c>
      <c r="J15" s="95"/>
      <c r="K15" s="17">
        <f t="shared" si="0"/>
        <v>1</v>
      </c>
      <c r="L15" s="17">
        <f t="shared" si="1"/>
        <v>3</v>
      </c>
      <c r="M15" s="18"/>
      <c r="N15" s="18"/>
      <c r="O15" s="18"/>
      <c r="P15" s="18"/>
      <c r="Q15" s="18"/>
      <c r="S15" s="18"/>
      <c r="T15" s="18"/>
      <c r="U15" s="18"/>
      <c r="V15" s="18"/>
      <c r="W15" s="18"/>
    </row>
    <row r="16" spans="1:23" x14ac:dyDescent="0.2">
      <c r="A16" s="14"/>
      <c r="B16" s="118">
        <v>43727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95"/>
      <c r="K16" s="17">
        <f t="shared" si="0"/>
        <v>1</v>
      </c>
      <c r="L16" s="17">
        <f t="shared" si="1"/>
        <v>3</v>
      </c>
      <c r="M16" s="18"/>
      <c r="N16" s="18"/>
      <c r="O16" s="18"/>
      <c r="P16" s="18"/>
      <c r="Q16" s="18"/>
      <c r="S16" s="18"/>
      <c r="T16" s="18"/>
      <c r="U16" s="18"/>
      <c r="V16" s="18"/>
      <c r="W16" s="18"/>
    </row>
    <row r="17" spans="1:23" ht="13.5" thickBot="1" x14ac:dyDescent="0.25">
      <c r="A17" s="14"/>
      <c r="B17" s="85"/>
      <c r="C17" s="128"/>
      <c r="D17" s="128"/>
      <c r="E17" s="128"/>
      <c r="F17" s="128"/>
      <c r="G17" s="128"/>
      <c r="H17" s="128"/>
      <c r="I17" s="128"/>
      <c r="J17" s="95"/>
      <c r="K17" s="17">
        <f t="shared" si="0"/>
        <v>1</v>
      </c>
      <c r="L17" s="17">
        <f t="shared" si="1"/>
        <v>3</v>
      </c>
      <c r="M17" s="18"/>
      <c r="N17" s="18"/>
      <c r="O17" s="18"/>
      <c r="P17" s="18"/>
      <c r="Q17" s="18"/>
      <c r="S17" s="18"/>
      <c r="T17" s="18"/>
      <c r="U17" s="18"/>
      <c r="V17" s="18"/>
      <c r="W17" s="18"/>
    </row>
    <row r="18" spans="1:23" s="80" customFormat="1" ht="13.5" thickBot="1" x14ac:dyDescent="0.25">
      <c r="A18" s="76">
        <v>34</v>
      </c>
      <c r="B18" s="85"/>
      <c r="C18" s="128"/>
      <c r="D18" s="128"/>
      <c r="E18" s="128"/>
      <c r="F18" s="128"/>
      <c r="G18" s="128"/>
      <c r="H18" s="128"/>
      <c r="I18" s="128"/>
      <c r="J18" s="95"/>
      <c r="K18" s="17">
        <f t="shared" si="0"/>
        <v>1</v>
      </c>
      <c r="L18" s="17">
        <f t="shared" si="1"/>
        <v>3</v>
      </c>
      <c r="M18" s="78"/>
      <c r="N18" s="78"/>
      <c r="O18" s="78"/>
      <c r="P18" s="78"/>
      <c r="Q18" s="78"/>
      <c r="S18" s="78"/>
      <c r="T18" s="78"/>
      <c r="U18" s="78"/>
      <c r="V18" s="78"/>
      <c r="W18" s="78"/>
    </row>
    <row r="19" spans="1:23" ht="13.5" thickBot="1" x14ac:dyDescent="0.25">
      <c r="A19" s="14"/>
      <c r="B19" s="85"/>
      <c r="C19" s="128"/>
      <c r="D19" s="128"/>
      <c r="E19" s="128"/>
      <c r="F19" s="128"/>
      <c r="G19" s="128"/>
      <c r="H19" s="128"/>
      <c r="I19" s="128"/>
      <c r="J19" s="95">
        <v>4</v>
      </c>
      <c r="K19" s="17">
        <f t="shared" si="0"/>
        <v>1</v>
      </c>
      <c r="L19" s="17">
        <f t="shared" si="1"/>
        <v>3</v>
      </c>
      <c r="M19" s="18"/>
      <c r="N19" s="18"/>
      <c r="O19" s="18"/>
      <c r="P19" s="18"/>
      <c r="Q19" s="18"/>
      <c r="S19" s="18"/>
      <c r="T19" s="18"/>
      <c r="U19" s="18"/>
      <c r="V19" s="18"/>
      <c r="W19" s="18"/>
    </row>
    <row r="20" spans="1:23" x14ac:dyDescent="0.2">
      <c r="A20" s="14"/>
      <c r="B20" s="86"/>
      <c r="C20" s="87"/>
      <c r="D20" s="87"/>
      <c r="E20" s="87"/>
      <c r="F20" s="87"/>
      <c r="G20" s="87"/>
      <c r="H20" s="87"/>
      <c r="I20" s="87"/>
      <c r="J20" s="16"/>
      <c r="K20" s="17">
        <f t="shared" si="0"/>
        <v>1</v>
      </c>
      <c r="L20" s="17">
        <f t="shared" si="1"/>
        <v>3</v>
      </c>
      <c r="M20" s="18"/>
      <c r="N20" s="18"/>
      <c r="O20" s="18"/>
      <c r="P20" s="18"/>
      <c r="Q20" s="18"/>
      <c r="S20" s="18"/>
      <c r="T20" s="18"/>
      <c r="U20" s="18"/>
      <c r="V20" s="18"/>
      <c r="W20" s="18"/>
    </row>
    <row r="21" spans="1:23" x14ac:dyDescent="0.2">
      <c r="A21" s="14"/>
      <c r="B21" s="86"/>
      <c r="C21" s="87"/>
      <c r="D21" s="87"/>
      <c r="E21" s="87"/>
      <c r="F21" s="87"/>
      <c r="G21" s="87"/>
      <c r="H21" s="87"/>
      <c r="I21" s="87"/>
      <c r="J21" s="16"/>
      <c r="K21" s="17">
        <f t="shared" si="0"/>
        <v>1</v>
      </c>
      <c r="L21" s="17">
        <f t="shared" si="1"/>
        <v>3</v>
      </c>
      <c r="M21" s="18"/>
      <c r="N21" s="18"/>
      <c r="O21" s="18"/>
      <c r="P21" s="18"/>
      <c r="Q21" s="18"/>
      <c r="S21" s="18"/>
      <c r="T21" s="18"/>
      <c r="U21" s="18"/>
      <c r="V21" s="18"/>
      <c r="W21" s="18"/>
    </row>
    <row r="22" spans="1:23" x14ac:dyDescent="0.2">
      <c r="A22" s="14"/>
      <c r="B22" s="86"/>
      <c r="C22" s="87"/>
      <c r="D22" s="87"/>
      <c r="E22" s="87"/>
      <c r="F22" s="87"/>
      <c r="G22" s="87"/>
      <c r="H22" s="87"/>
      <c r="I22" s="87"/>
      <c r="J22" s="16"/>
      <c r="K22" s="17">
        <f t="shared" si="0"/>
        <v>1</v>
      </c>
      <c r="L22" s="17">
        <f t="shared" si="1"/>
        <v>3</v>
      </c>
      <c r="M22" s="18"/>
      <c r="N22" s="18"/>
      <c r="O22" s="18"/>
      <c r="P22" s="18"/>
      <c r="Q22" s="18"/>
      <c r="S22" s="18"/>
      <c r="T22" s="18"/>
      <c r="U22" s="18"/>
      <c r="V22" s="18"/>
      <c r="W22" s="18"/>
    </row>
    <row r="23" spans="1:23" x14ac:dyDescent="0.2">
      <c r="A23" s="14"/>
      <c r="B23" s="86"/>
      <c r="C23" s="87"/>
      <c r="D23" s="87"/>
      <c r="E23" s="87"/>
      <c r="F23" s="87"/>
      <c r="G23" s="87"/>
      <c r="H23" s="87"/>
      <c r="I23" s="87"/>
      <c r="J23" s="16"/>
      <c r="K23" s="17">
        <f t="shared" si="0"/>
        <v>1</v>
      </c>
      <c r="L23" s="17">
        <f t="shared" si="1"/>
        <v>3</v>
      </c>
      <c r="M23" s="18"/>
      <c r="N23" s="18"/>
      <c r="O23" s="18"/>
      <c r="P23" s="18"/>
      <c r="Q23" s="18"/>
      <c r="S23" s="18"/>
      <c r="T23" s="18"/>
      <c r="U23" s="18"/>
      <c r="V23" s="18"/>
      <c r="W23" s="18"/>
    </row>
    <row r="24" spans="1:23" x14ac:dyDescent="0.2">
      <c r="A24" s="14"/>
      <c r="B24" s="86"/>
      <c r="C24" s="87"/>
      <c r="D24" s="87"/>
      <c r="E24" s="87"/>
      <c r="F24" s="87"/>
      <c r="G24" s="87"/>
      <c r="H24" s="87"/>
      <c r="I24" s="87"/>
      <c r="J24" s="16"/>
      <c r="K24" s="17">
        <f t="shared" si="0"/>
        <v>1</v>
      </c>
      <c r="L24" s="17">
        <f t="shared" si="1"/>
        <v>3</v>
      </c>
      <c r="M24" s="18"/>
      <c r="N24" s="18"/>
      <c r="O24" s="18"/>
      <c r="P24" s="18"/>
      <c r="Q24" s="18"/>
      <c r="S24" s="18"/>
      <c r="T24" s="18"/>
      <c r="U24" s="18"/>
      <c r="V24" s="18"/>
      <c r="W24" s="18"/>
    </row>
    <row r="25" spans="1:23" x14ac:dyDescent="0.2">
      <c r="A25" s="14"/>
      <c r="B25" s="86"/>
      <c r="C25" s="87"/>
      <c r="D25" s="87"/>
      <c r="E25" s="87"/>
      <c r="F25" s="87"/>
      <c r="G25" s="87"/>
      <c r="H25" s="87"/>
      <c r="I25" s="87"/>
      <c r="J25" s="16"/>
      <c r="K25" s="17">
        <f t="shared" si="0"/>
        <v>1</v>
      </c>
      <c r="L25" s="17">
        <f t="shared" si="1"/>
        <v>3</v>
      </c>
      <c r="M25" s="18"/>
      <c r="N25" s="18"/>
      <c r="O25" s="18"/>
      <c r="P25" s="18"/>
      <c r="Q25" s="18"/>
      <c r="S25" s="18"/>
      <c r="T25" s="18"/>
      <c r="U25" s="18"/>
      <c r="V25" s="18"/>
      <c r="W25" s="18"/>
    </row>
    <row r="26" spans="1:23" x14ac:dyDescent="0.2">
      <c r="A26" s="14"/>
      <c r="B26" s="86"/>
      <c r="C26" s="87"/>
      <c r="D26" s="87"/>
      <c r="E26" s="87"/>
      <c r="F26" s="87"/>
      <c r="G26" s="87"/>
      <c r="H26" s="87"/>
      <c r="I26" s="87"/>
      <c r="J26" s="16"/>
      <c r="K26" s="17">
        <f t="shared" si="0"/>
        <v>1</v>
      </c>
      <c r="L26" s="17">
        <f t="shared" si="1"/>
        <v>3</v>
      </c>
      <c r="M26" s="18"/>
      <c r="N26" s="18"/>
      <c r="O26" s="18"/>
      <c r="P26" s="18"/>
      <c r="Q26" s="18"/>
      <c r="S26" s="18"/>
      <c r="T26" s="18"/>
      <c r="U26" s="18"/>
      <c r="V26" s="18"/>
      <c r="W26" s="18"/>
    </row>
    <row r="27" spans="1:23" x14ac:dyDescent="0.2">
      <c r="A27" s="14"/>
      <c r="B27" s="86"/>
      <c r="C27" s="87"/>
      <c r="D27" s="87"/>
      <c r="E27" s="87"/>
      <c r="F27" s="87"/>
      <c r="G27" s="87"/>
      <c r="H27" s="87"/>
      <c r="I27" s="87"/>
      <c r="J27" s="16"/>
      <c r="K27" s="17">
        <f t="shared" si="0"/>
        <v>1</v>
      </c>
      <c r="L27" s="17">
        <f t="shared" si="1"/>
        <v>3</v>
      </c>
      <c r="M27" s="18"/>
      <c r="N27" s="18"/>
      <c r="O27" s="18"/>
      <c r="P27" s="18"/>
      <c r="Q27" s="18"/>
      <c r="S27" s="18"/>
      <c r="T27" s="18"/>
      <c r="U27" s="18"/>
      <c r="V27" s="18"/>
      <c r="W27" s="18"/>
    </row>
    <row r="28" spans="1:23" x14ac:dyDescent="0.2">
      <c r="A28" s="14"/>
      <c r="B28" s="86"/>
      <c r="C28" s="87"/>
      <c r="D28" s="87"/>
      <c r="E28" s="87"/>
      <c r="F28" s="87"/>
      <c r="G28" s="87"/>
      <c r="H28" s="87"/>
      <c r="I28" s="87"/>
      <c r="J28" s="16"/>
      <c r="K28" s="17">
        <f t="shared" si="0"/>
        <v>1</v>
      </c>
      <c r="L28" s="17">
        <f t="shared" si="1"/>
        <v>3</v>
      </c>
      <c r="M28" s="18"/>
      <c r="N28" s="18"/>
      <c r="O28" s="18"/>
      <c r="P28" s="18"/>
      <c r="Q28" s="18"/>
      <c r="S28" s="18"/>
      <c r="T28" s="18"/>
      <c r="U28" s="18"/>
      <c r="V28" s="18"/>
      <c r="W28" s="18"/>
    </row>
    <row r="29" spans="1:23" x14ac:dyDescent="0.2">
      <c r="A29" s="14" t="s">
        <v>9</v>
      </c>
      <c r="B29" s="19"/>
      <c r="C29" s="15" t="str">
        <f>IF(M29=0, "&lt; 1", M29)</f>
        <v>&lt; 1</v>
      </c>
      <c r="D29" s="15" t="str">
        <f>IF(N29=0, "&lt; 1", N29)</f>
        <v>&lt; 1</v>
      </c>
      <c r="E29" s="15" t="str">
        <f t="shared" ref="D29:G30" si="2">IF(O29=0, "&lt; 1", O29)</f>
        <v>&lt; 1</v>
      </c>
      <c r="F29" s="15" t="str">
        <f t="shared" si="2"/>
        <v>&lt; 1</v>
      </c>
      <c r="G29" s="15" t="str">
        <f t="shared" si="2"/>
        <v>&lt; 1</v>
      </c>
      <c r="H29" s="68"/>
      <c r="I29" s="68"/>
      <c r="J29" s="105"/>
      <c r="M29" s="14">
        <f>ROUNDUP(AVERAGE(M13:M28), 0)</f>
        <v>0</v>
      </c>
      <c r="N29" s="14">
        <f>ROUNDUP(AVERAGE(N13:N28), 0)</f>
        <v>0</v>
      </c>
      <c r="O29" s="14">
        <f>ROUNDUP(AVERAGE(O13:O28), 0)</f>
        <v>0</v>
      </c>
      <c r="P29" s="14">
        <f>ROUNDUP(AVERAGE(P13:P28), 0)</f>
        <v>0</v>
      </c>
      <c r="Q29" s="14">
        <f>ROUNDUP(AVERAGE(Q13:Q28), 0)</f>
        <v>0</v>
      </c>
      <c r="S29" s="18"/>
      <c r="T29" s="18"/>
      <c r="U29" s="18"/>
      <c r="V29" s="18"/>
      <c r="W29" s="18"/>
    </row>
    <row r="30" spans="1:23" x14ac:dyDescent="0.2">
      <c r="A30" s="14" t="s">
        <v>10</v>
      </c>
      <c r="B30" s="20"/>
      <c r="C30" s="15" t="str">
        <f>IF(M30=0, "&lt; 1", M30)</f>
        <v>&lt; 1</v>
      </c>
      <c r="D30" s="15" t="str">
        <f t="shared" si="2"/>
        <v>&lt; 1</v>
      </c>
      <c r="E30" s="15" t="str">
        <f t="shared" si="2"/>
        <v>&lt; 1</v>
      </c>
      <c r="F30" s="15" t="str">
        <f t="shared" si="2"/>
        <v>&lt; 1</v>
      </c>
      <c r="G30" s="15" t="str">
        <f t="shared" si="2"/>
        <v>&lt; 1</v>
      </c>
      <c r="H30" s="68"/>
      <c r="I30" s="68"/>
      <c r="J30" s="105"/>
      <c r="M30" s="14">
        <f>MIN(M13:M28)</f>
        <v>0</v>
      </c>
      <c r="N30" s="14">
        <f>MIN(N13:N28)</f>
        <v>0</v>
      </c>
      <c r="O30" s="14">
        <f>MIN(O13:O28)</f>
        <v>0</v>
      </c>
      <c r="P30" s="14">
        <f>MIN(P13:P28)</f>
        <v>0</v>
      </c>
      <c r="Q30" s="14">
        <f>MIN(Q13:Q28)</f>
        <v>0</v>
      </c>
      <c r="S30" s="18"/>
      <c r="T30" s="18"/>
      <c r="U30" s="18"/>
      <c r="V30" s="18"/>
      <c r="W30" s="18"/>
    </row>
    <row r="31" spans="1:23" x14ac:dyDescent="0.2">
      <c r="A31" s="14" t="s">
        <v>11</v>
      </c>
      <c r="B31" s="20"/>
      <c r="C31" s="15">
        <f t="shared" ref="C31:I31" si="3">MAX(C13:C28)</f>
        <v>0</v>
      </c>
      <c r="D31" s="15">
        <f t="shared" si="3"/>
        <v>0</v>
      </c>
      <c r="E31" s="15">
        <f t="shared" si="3"/>
        <v>0</v>
      </c>
      <c r="F31" s="15">
        <f t="shared" si="3"/>
        <v>0</v>
      </c>
      <c r="G31" s="15">
        <f t="shared" si="3"/>
        <v>0</v>
      </c>
      <c r="H31" s="15">
        <f t="shared" si="3"/>
        <v>0</v>
      </c>
      <c r="I31" s="15">
        <f t="shared" si="3"/>
        <v>0</v>
      </c>
      <c r="J31" s="105"/>
      <c r="M31" s="14">
        <f>MAX(M13:M28)</f>
        <v>0</v>
      </c>
      <c r="N31" s="14">
        <f>MAX(N13:N28)</f>
        <v>0</v>
      </c>
      <c r="O31" s="14">
        <f>MAX(O13:O28)</f>
        <v>0</v>
      </c>
      <c r="P31" s="14">
        <f>MAX(P13:P28)</f>
        <v>0</v>
      </c>
      <c r="Q31" s="14">
        <f>MAX(Q13:Q28)</f>
        <v>0</v>
      </c>
      <c r="S31" s="18"/>
      <c r="T31" s="18"/>
      <c r="U31" s="18"/>
      <c r="V31" s="18"/>
      <c r="W31" s="18"/>
    </row>
    <row r="32" spans="1:23" x14ac:dyDescent="0.2">
      <c r="A32" s="14" t="s">
        <v>12</v>
      </c>
      <c r="B32" s="20"/>
      <c r="C32" s="21" t="e">
        <f>M32</f>
        <v>#DIV/0!</v>
      </c>
      <c r="D32" s="21" t="e">
        <f t="shared" ref="D32:G33" si="4">N32</f>
        <v>#DIV/0!</v>
      </c>
      <c r="E32" s="21" t="e">
        <f t="shared" si="4"/>
        <v>#DIV/0!</v>
      </c>
      <c r="F32" s="21" t="e">
        <f t="shared" si="4"/>
        <v>#DIV/0!</v>
      </c>
      <c r="G32" s="21" t="e">
        <f t="shared" si="4"/>
        <v>#DIV/0!</v>
      </c>
      <c r="H32" s="69"/>
      <c r="I32" s="69"/>
      <c r="J32" s="22"/>
      <c r="M32" s="21" t="e">
        <f>STDEV(M13:M28)</f>
        <v>#DIV/0!</v>
      </c>
      <c r="N32" s="21" t="e">
        <f>STDEV(N13:N28)</f>
        <v>#DIV/0!</v>
      </c>
      <c r="O32" s="21" t="e">
        <f>STDEV(O13:O28)</f>
        <v>#DIV/0!</v>
      </c>
      <c r="P32" s="21" t="e">
        <f>STDEV(P13:P28)</f>
        <v>#DIV/0!</v>
      </c>
      <c r="Q32" s="21" t="e">
        <f>STDEV(Q13:Q28)</f>
        <v>#DIV/0!</v>
      </c>
      <c r="S32" s="14" t="e">
        <f>ROUNDUP(AVERAGE(S13:S31), 0)</f>
        <v>#DIV/0!</v>
      </c>
      <c r="T32" s="14" t="e">
        <f>ROUNDUP(AVERAGE(T13:T31), 0)</f>
        <v>#DIV/0!</v>
      </c>
      <c r="U32" s="14" t="e">
        <f>ROUNDUP(AVERAGE(U13:U31), 0)</f>
        <v>#DIV/0!</v>
      </c>
      <c r="V32" s="14" t="e">
        <f>ROUNDUP(AVERAGE(V13:V31), 0)</f>
        <v>#DIV/0!</v>
      </c>
      <c r="W32" s="14" t="e">
        <f>ROUNDUP(AVERAGE(W13:W31), 0)</f>
        <v>#DIV/0!</v>
      </c>
    </row>
    <row r="33" spans="1:32" x14ac:dyDescent="0.2">
      <c r="A33" s="14" t="s">
        <v>13</v>
      </c>
      <c r="B33" s="20"/>
      <c r="C33" s="21" t="str">
        <f>M33</f>
        <v>NA</v>
      </c>
      <c r="D33" s="21" t="str">
        <f t="shared" si="4"/>
        <v>NA</v>
      </c>
      <c r="E33" s="21" t="str">
        <f t="shared" si="4"/>
        <v>NA</v>
      </c>
      <c r="F33" s="21" t="str">
        <f t="shared" si="4"/>
        <v>NA</v>
      </c>
      <c r="G33" s="21" t="str">
        <f t="shared" si="4"/>
        <v>NA</v>
      </c>
      <c r="H33" s="69"/>
      <c r="I33" s="69"/>
      <c r="J33" s="22"/>
      <c r="M33" s="21" t="str">
        <f>IF(M29=0, "NA", M32*100/M29)</f>
        <v>NA</v>
      </c>
      <c r="N33" s="21" t="str">
        <f>IF(N29=0, "NA", N32*100/N29)</f>
        <v>NA</v>
      </c>
      <c r="O33" s="21" t="str">
        <f>IF(O29=0, "NA", O32*100/O29)</f>
        <v>NA</v>
      </c>
      <c r="P33" s="21" t="str">
        <f>IF(P29=0, "NA", P32*100/P29)</f>
        <v>NA</v>
      </c>
      <c r="Q33" s="21" t="str">
        <f>IF(Q29=0, "NA", Q32*100/Q29)</f>
        <v>NA</v>
      </c>
      <c r="S33" s="14">
        <f>MIN(S13:S31)</f>
        <v>0</v>
      </c>
      <c r="T33" s="14">
        <f>MIN(T13:T31)</f>
        <v>0</v>
      </c>
      <c r="U33" s="14">
        <f>MIN(U13:U31)</f>
        <v>0</v>
      </c>
      <c r="V33" s="14">
        <f>MIN(V13:V31)</f>
        <v>0</v>
      </c>
      <c r="W33" s="14">
        <f>MIN(W13:W31)</f>
        <v>0</v>
      </c>
    </row>
    <row r="34" spans="1:32" x14ac:dyDescent="0.2">
      <c r="N34" s="23"/>
      <c r="S34" s="14">
        <f>MAX(S13:S31)</f>
        <v>0</v>
      </c>
      <c r="T34" s="14">
        <f>MAX(T13:T31)</f>
        <v>0</v>
      </c>
      <c r="U34" s="14">
        <f>MAX(U13:U31)</f>
        <v>0</v>
      </c>
      <c r="V34" s="14">
        <f>MAX(V13:V31)</f>
        <v>0</v>
      </c>
      <c r="W34" s="14">
        <f>MAX(W13:W31)</f>
        <v>0</v>
      </c>
    </row>
    <row r="35" spans="1:32" s="34" customFormat="1" x14ac:dyDescent="0.2">
      <c r="A35" s="132" t="s">
        <v>28</v>
      </c>
      <c r="B35" s="132"/>
      <c r="C35" s="132"/>
      <c r="E35" s="40"/>
      <c r="F35" s="106"/>
      <c r="G35" s="106"/>
      <c r="H35" s="106"/>
      <c r="I35" s="106"/>
      <c r="J35" s="106"/>
      <c r="K35" s="35"/>
      <c r="L35" s="35"/>
      <c r="S35" s="21" t="e">
        <f>STDEV(S13:S31)</f>
        <v>#DIV/0!</v>
      </c>
      <c r="T35" s="21" t="e">
        <f>STDEV(T13:T31)</f>
        <v>#DIV/0!</v>
      </c>
      <c r="U35" s="21" t="e">
        <f>STDEV(U13:U31)</f>
        <v>#DIV/0!</v>
      </c>
      <c r="V35" s="21" t="e">
        <f>STDEV(V13:V31)</f>
        <v>#DIV/0!</v>
      </c>
      <c r="W35" s="21" t="e">
        <f>STDEV(W13:W31)</f>
        <v>#DIV/0!</v>
      </c>
    </row>
    <row r="36" spans="1:32" s="34" customFormat="1" x14ac:dyDescent="0.2">
      <c r="A36" s="133" t="s">
        <v>29</v>
      </c>
      <c r="B36" s="134"/>
      <c r="C36" s="134"/>
      <c r="E36" s="40"/>
      <c r="F36" s="106"/>
      <c r="G36" s="106"/>
      <c r="H36" s="106"/>
      <c r="I36" s="106"/>
      <c r="J36" s="106"/>
      <c r="K36" s="39"/>
      <c r="L36" s="39"/>
      <c r="S36" s="21" t="e">
        <f>IF(S32=0, "NA", S35*100/S32)</f>
        <v>#DIV/0!</v>
      </c>
      <c r="T36" s="21" t="e">
        <f>IF(T32=0, "NA", T35*100/T32)</f>
        <v>#DIV/0!</v>
      </c>
      <c r="U36" s="21" t="e">
        <f>IF(U32=0, "NA", U35*100/U32)</f>
        <v>#DIV/0!</v>
      </c>
      <c r="V36" s="21" t="e">
        <f>IF(V32=0, "NA", V35*100/V32)</f>
        <v>#DIV/0!</v>
      </c>
      <c r="W36" s="21" t="e">
        <f>IF(W32=0, "NA", W35*100/W32)</f>
        <v>#DIV/0!</v>
      </c>
    </row>
    <row r="37" spans="1:32" x14ac:dyDescent="0.2">
      <c r="A37" s="14" t="s">
        <v>9</v>
      </c>
      <c r="B37" s="20"/>
      <c r="C37" s="15" t="s">
        <v>62</v>
      </c>
      <c r="D37" s="15" t="s">
        <v>62</v>
      </c>
      <c r="E37" s="15" t="s">
        <v>62</v>
      </c>
      <c r="F37" s="15" t="s">
        <v>62</v>
      </c>
      <c r="G37" s="15" t="s">
        <v>62</v>
      </c>
      <c r="H37" s="68"/>
      <c r="I37" s="68"/>
      <c r="J37" s="105"/>
      <c r="M37" s="28"/>
      <c r="N37" s="28"/>
      <c r="O37" s="28"/>
      <c r="P37" s="28"/>
      <c r="Q37" s="28"/>
      <c r="R37" s="28"/>
      <c r="X37" s="28"/>
      <c r="Y37" s="28"/>
      <c r="Z37" s="28"/>
      <c r="AA37" s="28"/>
      <c r="AB37" s="28"/>
      <c r="AC37" s="28"/>
      <c r="AD37" s="28"/>
      <c r="AE37" s="28"/>
      <c r="AF37" s="28"/>
    </row>
    <row r="38" spans="1:32" x14ac:dyDescent="0.2">
      <c r="A38" s="14" t="s">
        <v>10</v>
      </c>
      <c r="B38" s="20"/>
      <c r="C38" s="15" t="s">
        <v>62</v>
      </c>
      <c r="D38" s="15" t="s">
        <v>62</v>
      </c>
      <c r="E38" s="15" t="s">
        <v>62</v>
      </c>
      <c r="F38" s="15" t="s">
        <v>62</v>
      </c>
      <c r="G38" s="15" t="s">
        <v>62</v>
      </c>
      <c r="H38" s="68"/>
      <c r="I38" s="68"/>
      <c r="J38" s="105"/>
      <c r="M38" s="28"/>
      <c r="N38" s="28"/>
      <c r="O38" s="28"/>
      <c r="P38" s="28"/>
      <c r="Q38" s="28"/>
      <c r="R38" s="28"/>
      <c r="X38" s="28"/>
      <c r="Y38" s="28"/>
      <c r="Z38" s="28"/>
      <c r="AA38" s="28"/>
      <c r="AB38" s="28"/>
      <c r="AC38" s="28"/>
      <c r="AD38" s="28"/>
      <c r="AE38" s="28"/>
      <c r="AF38" s="28"/>
    </row>
    <row r="39" spans="1:32" x14ac:dyDescent="0.2">
      <c r="A39" s="14" t="s">
        <v>11</v>
      </c>
      <c r="B39" s="20"/>
      <c r="C39" s="15" t="s">
        <v>62</v>
      </c>
      <c r="D39" s="15" t="s">
        <v>62</v>
      </c>
      <c r="E39" s="15" t="s">
        <v>62</v>
      </c>
      <c r="F39" s="15" t="s">
        <v>62</v>
      </c>
      <c r="G39" s="15" t="s">
        <v>62</v>
      </c>
      <c r="H39" s="68"/>
      <c r="I39" s="68"/>
      <c r="J39" s="105"/>
      <c r="L39" s="38"/>
      <c r="M39" s="38"/>
      <c r="N39" s="38"/>
      <c r="O39" s="46"/>
      <c r="P39" s="46"/>
      <c r="Q39" s="46"/>
      <c r="R39" s="105"/>
      <c r="S39" s="46"/>
      <c r="T39" s="46"/>
      <c r="U39" s="46"/>
      <c r="V39" s="26"/>
      <c r="W39" s="46"/>
      <c r="X39" s="46"/>
      <c r="Y39" s="46"/>
      <c r="Z39" s="105"/>
      <c r="AA39" s="105"/>
      <c r="AB39" s="105"/>
      <c r="AC39" s="28"/>
      <c r="AD39" s="28"/>
      <c r="AE39" s="28"/>
      <c r="AF39" s="28"/>
    </row>
    <row r="40" spans="1:32" x14ac:dyDescent="0.2">
      <c r="A40" s="14" t="s">
        <v>12</v>
      </c>
      <c r="B40" s="20"/>
      <c r="C40" s="15" t="s">
        <v>62</v>
      </c>
      <c r="D40" s="15" t="s">
        <v>62</v>
      </c>
      <c r="E40" s="15" t="s">
        <v>62</v>
      </c>
      <c r="F40" s="15" t="s">
        <v>62</v>
      </c>
      <c r="G40" s="15" t="s">
        <v>62</v>
      </c>
      <c r="H40" s="68"/>
      <c r="I40" s="68"/>
      <c r="J40" s="105"/>
      <c r="L40" s="13"/>
      <c r="M40" s="13"/>
      <c r="O40" s="46"/>
      <c r="P40" s="46"/>
      <c r="Q40" s="46"/>
      <c r="R40" s="26"/>
      <c r="S40" s="46"/>
      <c r="T40" s="46"/>
      <c r="U40" s="46"/>
      <c r="V40" s="26"/>
      <c r="W40" s="46"/>
      <c r="X40" s="46"/>
      <c r="Y40" s="46"/>
      <c r="Z40" s="105"/>
      <c r="AA40" s="105"/>
      <c r="AB40" s="105"/>
      <c r="AC40" s="28"/>
      <c r="AD40" s="28"/>
      <c r="AE40" s="28"/>
      <c r="AF40" s="28"/>
    </row>
    <row r="41" spans="1:32" x14ac:dyDescent="0.2">
      <c r="A41" s="14" t="s">
        <v>13</v>
      </c>
      <c r="B41" s="20"/>
      <c r="C41" s="15" t="s">
        <v>62</v>
      </c>
      <c r="D41" s="15" t="s">
        <v>62</v>
      </c>
      <c r="E41" s="15" t="s">
        <v>62</v>
      </c>
      <c r="F41" s="15" t="s">
        <v>62</v>
      </c>
      <c r="G41" s="15" t="s">
        <v>62</v>
      </c>
      <c r="H41" s="68"/>
      <c r="I41" s="68"/>
      <c r="J41" s="105"/>
      <c r="L41" s="13"/>
      <c r="M41" s="13"/>
      <c r="O41" s="47"/>
      <c r="P41" s="47"/>
      <c r="Q41" s="47"/>
      <c r="R41" s="26"/>
      <c r="S41" s="47"/>
      <c r="T41" s="47"/>
      <c r="U41" s="47"/>
      <c r="V41" s="26"/>
      <c r="W41" s="47"/>
      <c r="X41" s="47"/>
      <c r="Y41" s="47"/>
      <c r="Z41" s="105"/>
      <c r="AA41" s="105"/>
      <c r="AB41" s="105"/>
      <c r="AC41" s="28"/>
      <c r="AD41" s="28"/>
      <c r="AE41" s="28"/>
      <c r="AF41" s="28"/>
    </row>
    <row r="42" spans="1:32" x14ac:dyDescent="0.2">
      <c r="L42" s="13"/>
      <c r="M42" s="13"/>
      <c r="O42" s="37"/>
      <c r="P42" s="37"/>
      <c r="Q42" s="37"/>
      <c r="R42" s="26"/>
      <c r="S42" s="37"/>
      <c r="T42" s="37"/>
      <c r="U42" s="37"/>
      <c r="V42" s="26"/>
      <c r="W42" s="37"/>
      <c r="X42" s="37"/>
      <c r="Y42" s="37"/>
      <c r="Z42" s="105"/>
      <c r="AA42" s="105"/>
      <c r="AB42" s="105"/>
      <c r="AC42" s="28"/>
      <c r="AD42" s="28"/>
      <c r="AE42" s="28"/>
      <c r="AF42" s="28"/>
    </row>
    <row r="43" spans="1:32" x14ac:dyDescent="0.2">
      <c r="A43" s="24"/>
      <c r="L43" s="13"/>
      <c r="M43" s="13"/>
      <c r="O43" s="37"/>
      <c r="P43" s="37"/>
      <c r="Q43" s="37"/>
      <c r="R43" s="26"/>
      <c r="S43" s="37"/>
      <c r="T43" s="37"/>
      <c r="U43" s="37"/>
      <c r="V43" s="26"/>
      <c r="W43" s="37"/>
      <c r="X43" s="37"/>
      <c r="Y43" s="37"/>
      <c r="Z43" s="105"/>
      <c r="AA43" s="105"/>
      <c r="AB43" s="105"/>
      <c r="AC43" s="28"/>
      <c r="AD43" s="28"/>
      <c r="AE43" s="28"/>
      <c r="AF43" s="28"/>
    </row>
    <row r="44" spans="1:32" x14ac:dyDescent="0.2">
      <c r="L44" s="13"/>
      <c r="M44" s="13"/>
      <c r="O44" s="37"/>
      <c r="P44" s="37"/>
      <c r="Q44" s="37"/>
      <c r="R44" s="26"/>
      <c r="S44" s="37"/>
      <c r="T44" s="37"/>
      <c r="U44" s="37"/>
      <c r="V44" s="26"/>
      <c r="W44" s="37"/>
      <c r="X44" s="37"/>
      <c r="Y44" s="37"/>
      <c r="Z44" s="105"/>
      <c r="AA44" s="105"/>
      <c r="AB44" s="105"/>
      <c r="AC44" s="28"/>
      <c r="AD44" s="28"/>
      <c r="AE44" s="28"/>
      <c r="AF44" s="28"/>
    </row>
    <row r="45" spans="1:32" x14ac:dyDescent="0.2">
      <c r="L45" s="13"/>
      <c r="M45" s="13"/>
      <c r="O45" s="37"/>
      <c r="P45" s="37"/>
      <c r="Q45" s="37"/>
      <c r="R45" s="26"/>
      <c r="S45" s="37"/>
      <c r="T45" s="37"/>
      <c r="U45" s="37"/>
      <c r="V45" s="26"/>
      <c r="W45" s="37"/>
      <c r="X45" s="37"/>
      <c r="Y45" s="37"/>
      <c r="Z45" s="105"/>
      <c r="AA45" s="105"/>
      <c r="AB45" s="105"/>
      <c r="AC45" s="28"/>
      <c r="AD45" s="28"/>
      <c r="AE45" s="28"/>
      <c r="AF45" s="28"/>
    </row>
    <row r="46" spans="1:32" x14ac:dyDescent="0.2">
      <c r="L46" s="13"/>
      <c r="M46" s="13"/>
      <c r="O46" s="37"/>
      <c r="P46" s="37"/>
      <c r="Q46" s="37"/>
      <c r="R46" s="26"/>
      <c r="S46" s="37"/>
      <c r="T46" s="37"/>
      <c r="U46" s="37"/>
      <c r="V46" s="26"/>
      <c r="W46" s="37"/>
      <c r="X46" s="37"/>
      <c r="Y46" s="37"/>
      <c r="Z46" s="105"/>
      <c r="AA46" s="105"/>
      <c r="AB46" s="105"/>
      <c r="AC46" s="28"/>
      <c r="AD46" s="28"/>
      <c r="AE46" s="28"/>
      <c r="AF46" s="28"/>
    </row>
    <row r="47" spans="1:32" x14ac:dyDescent="0.2">
      <c r="L47" s="13"/>
      <c r="M47" s="13"/>
      <c r="O47" s="37"/>
      <c r="P47" s="37"/>
      <c r="Q47" s="37"/>
      <c r="R47" s="26"/>
      <c r="S47" s="37"/>
      <c r="T47" s="37"/>
      <c r="U47" s="37"/>
      <c r="V47" s="26"/>
      <c r="W47" s="37"/>
      <c r="X47" s="37"/>
      <c r="Y47" s="37"/>
      <c r="Z47" s="105"/>
      <c r="AA47" s="105"/>
      <c r="AB47" s="105"/>
      <c r="AC47" s="28"/>
      <c r="AD47" s="28"/>
      <c r="AE47" s="28"/>
      <c r="AF47" s="28"/>
    </row>
    <row r="48" spans="1:32" x14ac:dyDescent="0.2">
      <c r="L48" s="37"/>
      <c r="M48" s="37"/>
      <c r="N48" s="37"/>
      <c r="O48" s="37"/>
      <c r="P48" s="37"/>
      <c r="Q48" s="37"/>
      <c r="R48" s="105"/>
      <c r="S48" s="37"/>
      <c r="T48" s="37"/>
      <c r="U48" s="37"/>
      <c r="V48" s="105"/>
      <c r="W48" s="37"/>
      <c r="X48" s="37"/>
      <c r="Y48" s="37"/>
      <c r="Z48" s="105"/>
      <c r="AA48" s="105"/>
      <c r="AB48" s="105"/>
      <c r="AC48" s="28"/>
      <c r="AD48" s="28"/>
      <c r="AE48" s="28"/>
      <c r="AF48" s="28"/>
    </row>
    <row r="49" spans="1:32" x14ac:dyDescent="0.2"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105"/>
      <c r="AB49" s="105"/>
      <c r="AC49" s="28"/>
      <c r="AD49" s="28"/>
      <c r="AE49" s="28"/>
      <c r="AF49" s="28"/>
    </row>
    <row r="50" spans="1:32" x14ac:dyDescent="0.2"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105"/>
      <c r="AB50" s="105"/>
      <c r="AC50" s="28"/>
      <c r="AD50" s="28"/>
      <c r="AE50" s="28"/>
      <c r="AF50" s="28"/>
    </row>
    <row r="51" spans="1:32" x14ac:dyDescent="0.2"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105"/>
      <c r="AB51" s="105"/>
      <c r="AC51" s="28"/>
      <c r="AD51" s="28"/>
      <c r="AE51" s="28"/>
      <c r="AF51" s="28"/>
    </row>
    <row r="52" spans="1:32" x14ac:dyDescent="0.2"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28"/>
      <c r="AB52" s="28"/>
      <c r="AC52" s="28"/>
      <c r="AD52" s="28"/>
      <c r="AE52" s="28"/>
      <c r="AF52" s="28"/>
    </row>
    <row r="53" spans="1:32" x14ac:dyDescent="0.2"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28"/>
      <c r="AB53" s="28"/>
      <c r="AC53" s="28"/>
      <c r="AD53" s="28"/>
      <c r="AE53" s="28"/>
      <c r="AF53" s="28"/>
    </row>
    <row r="54" spans="1:32" x14ac:dyDescent="0.2">
      <c r="A54" s="28"/>
      <c r="B54" s="28"/>
      <c r="C54" s="28"/>
      <c r="D54" s="28"/>
      <c r="E54" s="28"/>
      <c r="F54" s="28"/>
      <c r="G54" s="28"/>
      <c r="H54" s="28"/>
      <c r="I54" s="28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28"/>
      <c r="AB54" s="28"/>
      <c r="AC54" s="28"/>
      <c r="AD54" s="28"/>
      <c r="AE54" s="28"/>
      <c r="AF54" s="28"/>
    </row>
    <row r="55" spans="1:32" x14ac:dyDescent="0.2">
      <c r="A55" s="28"/>
      <c r="B55" s="28"/>
      <c r="C55" s="28"/>
      <c r="D55" s="28"/>
      <c r="E55" s="28"/>
      <c r="F55" s="28"/>
      <c r="G55" s="28"/>
      <c r="H55" s="28"/>
      <c r="I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</row>
    <row r="56" spans="1:32" x14ac:dyDescent="0.2">
      <c r="B56" s="28"/>
      <c r="C56" s="28"/>
      <c r="D56" s="28"/>
      <c r="E56" s="28"/>
      <c r="F56" s="28"/>
      <c r="G56" s="28"/>
      <c r="H56" s="28"/>
      <c r="I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</row>
    <row r="57" spans="1:32" s="34" customFormat="1" x14ac:dyDescent="0.2">
      <c r="A57" s="135" t="s">
        <v>54</v>
      </c>
      <c r="B57" s="135"/>
      <c r="C57" s="135"/>
      <c r="D57" s="135"/>
      <c r="E57" s="135"/>
      <c r="F57" s="135"/>
      <c r="G57" s="135"/>
      <c r="H57" s="106"/>
      <c r="I57" s="106"/>
      <c r="J57" s="106"/>
      <c r="K57" s="35"/>
    </row>
    <row r="58" spans="1:32" s="34" customFormat="1" x14ac:dyDescent="0.2">
      <c r="A58" s="136" t="s">
        <v>55</v>
      </c>
      <c r="B58" s="136"/>
      <c r="C58" s="136"/>
      <c r="D58" s="136"/>
      <c r="E58" s="136"/>
      <c r="F58" s="136"/>
      <c r="G58" s="136"/>
      <c r="H58" s="107"/>
      <c r="I58" s="107"/>
      <c r="J58" s="106"/>
      <c r="K58" s="35"/>
    </row>
    <row r="59" spans="1:32" x14ac:dyDescent="0.2">
      <c r="A59" s="28"/>
      <c r="B59" s="28"/>
      <c r="C59" s="28"/>
      <c r="D59" s="28"/>
      <c r="E59" s="28"/>
      <c r="F59" s="28"/>
      <c r="G59" s="28"/>
      <c r="H59" s="28"/>
      <c r="I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</row>
    <row r="60" spans="1:32" s="25" customFormat="1" x14ac:dyDescent="0.2">
      <c r="A60" s="137" t="s">
        <v>17</v>
      </c>
      <c r="B60" s="137"/>
      <c r="C60" s="137"/>
      <c r="D60" s="105"/>
      <c r="J60" s="105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</row>
    <row r="61" spans="1:32" s="25" customFormat="1" x14ac:dyDescent="0.2">
      <c r="A61" s="137" t="s">
        <v>122</v>
      </c>
      <c r="B61" s="137"/>
      <c r="C61" s="137"/>
      <c r="D61" s="137"/>
      <c r="E61" s="137"/>
      <c r="F61" s="137"/>
      <c r="G61" s="137"/>
      <c r="H61" s="108"/>
      <c r="I61" s="108"/>
      <c r="J61" s="105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</row>
    <row r="62" spans="1:32" s="25" customFormat="1" x14ac:dyDescent="0.2">
      <c r="A62" s="138" t="s">
        <v>123</v>
      </c>
      <c r="B62" s="138"/>
      <c r="C62" s="138"/>
      <c r="D62" s="138"/>
      <c r="E62" s="138"/>
      <c r="F62" s="138"/>
      <c r="G62" s="138"/>
      <c r="H62" s="109"/>
      <c r="I62" s="109"/>
      <c r="J62" s="105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</row>
    <row r="63" spans="1:32" s="25" customFormat="1" x14ac:dyDescent="0.2">
      <c r="J63" s="105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</row>
    <row r="64" spans="1:32" s="25" customFormat="1" x14ac:dyDescent="0.2">
      <c r="B64" s="131" t="s">
        <v>1</v>
      </c>
      <c r="C64" s="131"/>
      <c r="D64" s="131"/>
      <c r="E64" s="131" t="s">
        <v>2</v>
      </c>
      <c r="F64" s="131"/>
      <c r="G64" s="131"/>
      <c r="H64" s="105"/>
      <c r="I64" s="105"/>
      <c r="J64" s="105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</row>
    <row r="65" spans="2:32" s="25" customFormat="1" x14ac:dyDescent="0.2">
      <c r="B65" s="131"/>
      <c r="C65" s="131"/>
      <c r="D65" s="131"/>
      <c r="E65" s="131"/>
      <c r="F65" s="131"/>
      <c r="G65" s="131"/>
      <c r="H65" s="105"/>
      <c r="I65" s="105"/>
      <c r="J65" s="105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</row>
    <row r="66" spans="2:32" x14ac:dyDescent="0.2">
      <c r="B66" s="26"/>
      <c r="C66" s="26"/>
      <c r="D66" s="26"/>
      <c r="E66" s="26"/>
      <c r="F66" s="26"/>
      <c r="G66" s="26"/>
      <c r="H66" s="26"/>
      <c r="I66" s="26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</row>
    <row r="67" spans="2:32" x14ac:dyDescent="0.2">
      <c r="B67" s="26"/>
      <c r="C67" s="26"/>
      <c r="D67" s="26"/>
      <c r="E67" s="26"/>
      <c r="F67" s="26"/>
      <c r="G67" s="26"/>
      <c r="H67" s="26"/>
      <c r="I67" s="26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</row>
    <row r="68" spans="2:32" x14ac:dyDescent="0.2"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</row>
    <row r="69" spans="2:32" x14ac:dyDescent="0.2"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8:B8"/>
    <mergeCell ref="C8:D8"/>
    <mergeCell ref="F8:G8"/>
    <mergeCell ref="A9:B9"/>
    <mergeCell ref="C9:D9"/>
    <mergeCell ref="F9:G9"/>
    <mergeCell ref="A60:C60"/>
    <mergeCell ref="A62:G62"/>
    <mergeCell ref="A10:G10"/>
    <mergeCell ref="A35:C35"/>
    <mergeCell ref="A57:G57"/>
    <mergeCell ref="A36:C36"/>
    <mergeCell ref="A58:G58"/>
    <mergeCell ref="B65:D65"/>
    <mergeCell ref="E65:G65"/>
    <mergeCell ref="A61:G61"/>
    <mergeCell ref="B64:D64"/>
    <mergeCell ref="E64:G64"/>
  </mergeCells>
  <conditionalFormatting sqref="C17 I17 E17 G17">
    <cfRule type="expression" dxfId="39" priority="21">
      <formula>C17&lt;=$D$5</formula>
    </cfRule>
    <cfRule type="expression" dxfId="38" priority="22">
      <formula>AND(C17&gt;$D$5,C17&lt;=$D$6)</formula>
    </cfRule>
    <cfRule type="expression" dxfId="37" priority="23">
      <formula>AND(C17&gt;$D$6,C17&lt;=$D$4)</formula>
    </cfRule>
    <cfRule type="expression" dxfId="36" priority="24">
      <formula>C17&gt;$D$4</formula>
    </cfRule>
  </conditionalFormatting>
  <conditionalFormatting sqref="H17 D17 F17">
    <cfRule type="expression" dxfId="35" priority="17">
      <formula>D17&lt;=$D$5</formula>
    </cfRule>
    <cfRule type="expression" dxfId="34" priority="18">
      <formula>AND(D17&gt;$D$5,D17&lt;=$D$6)</formula>
    </cfRule>
    <cfRule type="expression" dxfId="33" priority="19">
      <formula>AND(D17&gt;$D$6,D17&lt;=$D$4)</formula>
    </cfRule>
    <cfRule type="expression" dxfId="32" priority="20">
      <formula>D17&gt;$D$4</formula>
    </cfRule>
  </conditionalFormatting>
  <conditionalFormatting sqref="C17:I17">
    <cfRule type="expression" dxfId="31" priority="5">
      <formula>C17&lt;=$D$5</formula>
    </cfRule>
    <cfRule type="expression" dxfId="30" priority="6">
      <formula>AND(C17&gt;$D$5,C17&lt;=$D$6)</formula>
    </cfRule>
    <cfRule type="expression" dxfId="29" priority="7">
      <formula>AND(C17&gt;$D$6,C17&lt;=$D$4)</formula>
    </cfRule>
    <cfRule type="expression" dxfId="28" priority="8">
      <formula>C17&gt;$D$4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109" max="8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" operator="greaterThanOrEqual" id="{46AABAA6-CDCD-4CD3-9508-AE1DBD1A81CE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4" operator="lessThan" id="{E8E41375-8E38-4430-B721-10567A6061F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C15:I15</xm:sqref>
        </x14:conditionalFormatting>
        <x14:conditionalFormatting xmlns:xm="http://schemas.microsoft.com/office/excel/2006/main">
          <x14:cfRule type="cellIs" priority="1" operator="greaterThanOrEqual" id="{82E1B1E7-C28A-4722-A0DE-12DF958C83A5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0000"/>
                </patternFill>
              </fill>
            </x14:dxf>
          </x14:cfRule>
          <x14:cfRule type="cellIs" priority="2" operator="lessThan" id="{22D48B2E-66C2-4198-AF46-FF7EDEDDFFA8}">
            <xm:f>'\\192.168.100.247\pmp documents\QA\38_Data for Trend Analysis\1_NH Site\Data Monitoring_Microbial_11_2018\[Microbial data_09.2019.xlsx]NHÂN VIÊN A-TIÊM'!#REF!</xm:f>
            <x14:dxf>
              <fill>
                <patternFill>
                  <bgColor rgb="FFFFFFCC"/>
                </patternFill>
              </fill>
            </x14:dxf>
          </x14:cfRule>
          <xm:sqref>C16:I16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F69"/>
  <sheetViews>
    <sheetView tabSelected="1" view="pageBreakPreview" topLeftCell="B31" zoomScaleNormal="100" zoomScaleSheetLayoutView="100" workbookViewId="0">
      <selection activeCell="F6" sqref="F6:G6"/>
    </sheetView>
  </sheetViews>
  <sheetFormatPr defaultColWidth="9.140625" defaultRowHeight="12.75" x14ac:dyDescent="0.2"/>
  <cols>
    <col min="1" max="1" width="5.28515625" style="23" customWidth="1"/>
    <col min="2" max="2" width="15.140625" style="13" customWidth="1"/>
    <col min="3" max="3" width="14.42578125" style="13" customWidth="1"/>
    <col min="4" max="4" width="14.7109375" style="13" customWidth="1"/>
    <col min="5" max="5" width="22.5703125" style="13" customWidth="1"/>
    <col min="6" max="6" width="14" style="13" customWidth="1"/>
    <col min="7" max="9" width="14.42578125" style="13" customWidth="1"/>
    <col min="10" max="12" width="6.7109375" style="28" customWidth="1"/>
    <col min="13" max="13" width="6.140625" style="23" customWidth="1"/>
    <col min="14" max="23" width="6.140625" style="13" customWidth="1"/>
    <col min="24" max="16384" width="9.140625" style="13"/>
  </cols>
  <sheetData>
    <row r="1" spans="1:23" s="4" customFormat="1" ht="18" x14ac:dyDescent="0.2">
      <c r="A1" s="150" t="s">
        <v>18</v>
      </c>
      <c r="B1" s="150"/>
      <c r="C1" s="150"/>
      <c r="D1" s="150"/>
      <c r="E1" s="150"/>
      <c r="F1" s="150"/>
      <c r="G1" s="150"/>
      <c r="H1" s="62"/>
      <c r="I1" s="62"/>
      <c r="J1" s="2"/>
      <c r="K1" s="3"/>
      <c r="L1" s="3"/>
      <c r="M1" s="3"/>
    </row>
    <row r="2" spans="1:23" s="4" customFormat="1" ht="15.75" x14ac:dyDescent="0.2">
      <c r="A2" s="151" t="s">
        <v>56</v>
      </c>
      <c r="B2" s="151"/>
      <c r="C2" s="151"/>
      <c r="D2" s="151"/>
      <c r="E2" s="151"/>
      <c r="F2" s="151"/>
      <c r="G2" s="151"/>
      <c r="H2" s="6"/>
      <c r="I2" s="6"/>
      <c r="J2" s="5"/>
      <c r="K2" s="3"/>
      <c r="L2" s="3"/>
      <c r="M2" s="3"/>
    </row>
    <row r="3" spans="1:23" s="4" customFormat="1" ht="15.75" x14ac:dyDescent="0.2">
      <c r="A3" s="6"/>
      <c r="B3" s="6"/>
      <c r="C3" s="6"/>
      <c r="D3" s="6"/>
      <c r="E3" s="6"/>
      <c r="F3" s="6"/>
      <c r="G3" s="6"/>
      <c r="H3" s="6"/>
      <c r="I3" s="6"/>
      <c r="J3" s="5"/>
      <c r="K3" s="7"/>
      <c r="L3" s="3"/>
      <c r="M3" s="3"/>
    </row>
    <row r="4" spans="1:23" s="4" customFormat="1" x14ac:dyDescent="0.2">
      <c r="A4" s="149" t="s">
        <v>16</v>
      </c>
      <c r="B4" s="149"/>
      <c r="C4" s="152" t="s">
        <v>23</v>
      </c>
      <c r="D4" s="152"/>
      <c r="E4" s="152"/>
      <c r="F4" s="152"/>
      <c r="G4" s="152"/>
      <c r="H4" s="63"/>
      <c r="I4" s="63"/>
      <c r="J4" s="8"/>
      <c r="K4" s="3"/>
      <c r="L4" s="3"/>
      <c r="M4" s="3"/>
    </row>
    <row r="5" spans="1:23" s="4" customFormat="1" ht="25.5" x14ac:dyDescent="0.2">
      <c r="A5" s="139" t="s">
        <v>3</v>
      </c>
      <c r="B5" s="140"/>
      <c r="C5" s="162" t="s">
        <v>24</v>
      </c>
      <c r="D5" s="163"/>
      <c r="E5" s="110" t="s">
        <v>0</v>
      </c>
      <c r="F5" s="153" t="str">
        <f>[2]Cuong!F5</f>
        <v>01/04/19 - 30/06/19</v>
      </c>
      <c r="G5" s="153"/>
      <c r="H5" s="64"/>
      <c r="I5" s="64"/>
      <c r="J5" s="9"/>
      <c r="K5" s="3"/>
      <c r="L5" s="3"/>
      <c r="M5" s="3"/>
    </row>
    <row r="6" spans="1:23" s="4" customFormat="1" ht="25.5" x14ac:dyDescent="0.2">
      <c r="A6" s="145" t="s">
        <v>14</v>
      </c>
      <c r="B6" s="146"/>
      <c r="C6" s="160" t="s">
        <v>124</v>
      </c>
      <c r="D6" s="161"/>
      <c r="E6" s="110" t="s">
        <v>6</v>
      </c>
      <c r="F6" s="164" t="s">
        <v>125</v>
      </c>
      <c r="G6" s="157"/>
      <c r="H6" s="65"/>
      <c r="I6" s="65"/>
      <c r="J6" s="7"/>
      <c r="K6" s="3"/>
      <c r="L6" s="3"/>
      <c r="M6" s="3"/>
    </row>
    <row r="7" spans="1:23" s="4" customFormat="1" ht="25.5" x14ac:dyDescent="0.2">
      <c r="A7" s="139" t="s">
        <v>4</v>
      </c>
      <c r="B7" s="140"/>
      <c r="C7" s="162" t="s">
        <v>20</v>
      </c>
      <c r="D7" s="163"/>
      <c r="E7" s="110" t="s">
        <v>7</v>
      </c>
      <c r="F7" s="143" t="s">
        <v>59</v>
      </c>
      <c r="G7" s="143"/>
      <c r="H7" s="65"/>
      <c r="I7" s="65"/>
      <c r="J7" s="3"/>
      <c r="K7" s="3"/>
      <c r="L7" s="3"/>
      <c r="M7" s="3"/>
    </row>
    <row r="8" spans="1:23" s="4" customFormat="1" ht="38.25" x14ac:dyDescent="0.2">
      <c r="A8" s="149" t="s">
        <v>5</v>
      </c>
      <c r="B8" s="149"/>
      <c r="C8" s="162" t="s">
        <v>19</v>
      </c>
      <c r="D8" s="163"/>
      <c r="E8" s="110" t="s">
        <v>8</v>
      </c>
      <c r="F8" s="158">
        <v>5</v>
      </c>
      <c r="G8" s="159"/>
      <c r="H8" s="66"/>
      <c r="I8" s="66"/>
      <c r="J8" s="3"/>
      <c r="K8" s="3"/>
      <c r="L8" s="3"/>
      <c r="M8" s="3"/>
    </row>
    <row r="9" spans="1:23" s="4" customFormat="1" ht="25.5" x14ac:dyDescent="0.2">
      <c r="A9" s="139" t="s">
        <v>78</v>
      </c>
      <c r="B9" s="140"/>
      <c r="C9" s="154">
        <f>[2]Cuong!C9</f>
        <v>1</v>
      </c>
      <c r="D9" s="155"/>
      <c r="E9" s="110" t="s">
        <v>79</v>
      </c>
      <c r="F9" s="154">
        <f>[2]Cuong!F9</f>
        <v>3</v>
      </c>
      <c r="G9" s="155"/>
      <c r="H9" s="67"/>
      <c r="I9" s="67"/>
      <c r="J9" s="3"/>
      <c r="K9" s="3"/>
      <c r="L9" s="3"/>
    </row>
    <row r="10" spans="1:23" s="4" customFormat="1" x14ac:dyDescent="0.2">
      <c r="A10" s="142"/>
      <c r="B10" s="142"/>
      <c r="C10" s="142"/>
      <c r="D10" s="142"/>
      <c r="E10" s="142"/>
      <c r="F10" s="142"/>
      <c r="G10" s="142"/>
      <c r="H10" s="111"/>
      <c r="I10" s="111"/>
      <c r="J10" s="3"/>
      <c r="K10" s="3"/>
      <c r="L10" s="3"/>
      <c r="M10" s="3"/>
    </row>
    <row r="11" spans="1:23" s="3" customFormat="1" x14ac:dyDescent="0.2">
      <c r="A11" s="7"/>
      <c r="B11" s="111"/>
    </row>
    <row r="12" spans="1:23" ht="39" thickBot="1" x14ac:dyDescent="0.25">
      <c r="A12" s="10" t="s">
        <v>15</v>
      </c>
      <c r="B12" s="11"/>
      <c r="C12" s="42" t="s">
        <v>52</v>
      </c>
      <c r="D12" s="29" t="s">
        <v>25</v>
      </c>
      <c r="E12" s="42" t="s">
        <v>22</v>
      </c>
      <c r="F12" s="41" t="s">
        <v>26</v>
      </c>
      <c r="G12" s="41" t="s">
        <v>27</v>
      </c>
      <c r="H12" s="27" t="s">
        <v>74</v>
      </c>
      <c r="I12" s="27" t="s">
        <v>75</v>
      </c>
      <c r="J12" s="12" t="s">
        <v>72</v>
      </c>
      <c r="K12" s="28" t="s">
        <v>80</v>
      </c>
      <c r="L12" s="28" t="s">
        <v>81</v>
      </c>
      <c r="M12" s="42" t="s">
        <v>52</v>
      </c>
      <c r="N12" s="29" t="s">
        <v>25</v>
      </c>
      <c r="O12" s="42" t="s">
        <v>22</v>
      </c>
      <c r="P12" s="41" t="s">
        <v>26</v>
      </c>
      <c r="Q12" s="41" t="s">
        <v>27</v>
      </c>
      <c r="S12" s="42" t="s">
        <v>21</v>
      </c>
      <c r="T12" s="29" t="s">
        <v>25</v>
      </c>
      <c r="U12" s="42" t="s">
        <v>22</v>
      </c>
      <c r="V12" s="41" t="s">
        <v>26</v>
      </c>
      <c r="W12" s="41" t="s">
        <v>27</v>
      </c>
    </row>
    <row r="13" spans="1:23" ht="13.5" thickBot="1" x14ac:dyDescent="0.25">
      <c r="A13" s="14">
        <v>1</v>
      </c>
      <c r="B13" s="126">
        <v>43406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95">
        <v>4</v>
      </c>
      <c r="K13" s="17">
        <f>$C$9</f>
        <v>1</v>
      </c>
      <c r="L13" s="17">
        <f>$F$9</f>
        <v>3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S13" s="18"/>
      <c r="T13" s="18"/>
      <c r="U13" s="18"/>
      <c r="V13" s="18"/>
      <c r="W13" s="18"/>
    </row>
    <row r="14" spans="1:23" x14ac:dyDescent="0.2">
      <c r="A14" s="14"/>
      <c r="B14" s="118">
        <v>43488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95"/>
      <c r="K14" s="17">
        <f t="shared" ref="K14:K28" si="0">$C$9</f>
        <v>1</v>
      </c>
      <c r="L14" s="17">
        <f t="shared" ref="L14:L28" si="1">$F$9</f>
        <v>3</v>
      </c>
      <c r="M14" s="18"/>
      <c r="N14" s="18"/>
      <c r="O14" s="18"/>
      <c r="P14" s="18"/>
      <c r="Q14" s="18"/>
      <c r="S14" s="18"/>
      <c r="T14" s="18"/>
      <c r="U14" s="18"/>
      <c r="V14" s="18"/>
      <c r="W14" s="18"/>
    </row>
    <row r="15" spans="1:23" ht="13.5" thickBot="1" x14ac:dyDescent="0.25">
      <c r="A15" s="14"/>
      <c r="B15" s="85"/>
      <c r="C15" s="128"/>
      <c r="D15" s="128"/>
      <c r="E15" s="128"/>
      <c r="F15" s="128"/>
      <c r="G15" s="128"/>
      <c r="H15" s="128"/>
      <c r="I15" s="128"/>
      <c r="J15" s="95"/>
      <c r="K15" s="17">
        <f t="shared" si="0"/>
        <v>1</v>
      </c>
      <c r="L15" s="17">
        <f t="shared" si="1"/>
        <v>3</v>
      </c>
      <c r="M15" s="18"/>
      <c r="N15" s="18"/>
      <c r="O15" s="18"/>
      <c r="P15" s="18"/>
      <c r="Q15" s="18"/>
      <c r="S15" s="18"/>
      <c r="T15" s="18"/>
      <c r="U15" s="18"/>
      <c r="V15" s="18"/>
      <c r="W15" s="18"/>
    </row>
    <row r="16" spans="1:23" ht="13.5" thickBot="1" x14ac:dyDescent="0.25">
      <c r="A16" s="14"/>
      <c r="B16" s="85"/>
      <c r="C16" s="128"/>
      <c r="D16" s="128"/>
      <c r="E16" s="128"/>
      <c r="F16" s="128"/>
      <c r="G16" s="128"/>
      <c r="H16" s="128"/>
      <c r="I16" s="128"/>
      <c r="J16" s="95"/>
      <c r="K16" s="17">
        <f t="shared" si="0"/>
        <v>1</v>
      </c>
      <c r="L16" s="17">
        <f t="shared" si="1"/>
        <v>3</v>
      </c>
      <c r="M16" s="18"/>
      <c r="N16" s="18"/>
      <c r="O16" s="18"/>
      <c r="P16" s="18"/>
      <c r="Q16" s="18"/>
      <c r="S16" s="18"/>
      <c r="T16" s="18"/>
      <c r="U16" s="18"/>
      <c r="V16" s="18"/>
      <c r="W16" s="18"/>
    </row>
    <row r="17" spans="1:23" ht="13.5" thickBot="1" x14ac:dyDescent="0.25">
      <c r="A17" s="14"/>
      <c r="B17" s="85"/>
      <c r="C17" s="128"/>
      <c r="D17" s="128"/>
      <c r="E17" s="128"/>
      <c r="F17" s="128"/>
      <c r="G17" s="128"/>
      <c r="H17" s="128"/>
      <c r="I17" s="128"/>
      <c r="J17" s="95"/>
      <c r="K17" s="17">
        <f t="shared" si="0"/>
        <v>1</v>
      </c>
      <c r="L17" s="17">
        <f t="shared" si="1"/>
        <v>3</v>
      </c>
      <c r="M17" s="18"/>
      <c r="N17" s="18"/>
      <c r="O17" s="18"/>
      <c r="P17" s="18"/>
      <c r="Q17" s="18"/>
      <c r="S17" s="18"/>
      <c r="T17" s="18"/>
      <c r="U17" s="18"/>
      <c r="V17" s="18"/>
      <c r="W17" s="18"/>
    </row>
    <row r="18" spans="1:23" s="80" customFormat="1" ht="13.5" thickBot="1" x14ac:dyDescent="0.25">
      <c r="A18" s="76">
        <v>34</v>
      </c>
      <c r="B18" s="85"/>
      <c r="C18" s="128"/>
      <c r="D18" s="128"/>
      <c r="E18" s="128"/>
      <c r="F18" s="128"/>
      <c r="G18" s="128"/>
      <c r="H18" s="128"/>
      <c r="I18" s="128"/>
      <c r="J18" s="95"/>
      <c r="K18" s="17">
        <f t="shared" si="0"/>
        <v>1</v>
      </c>
      <c r="L18" s="17">
        <f t="shared" si="1"/>
        <v>3</v>
      </c>
      <c r="M18" s="78"/>
      <c r="N18" s="78"/>
      <c r="O18" s="78"/>
      <c r="P18" s="78"/>
      <c r="Q18" s="78"/>
      <c r="S18" s="78"/>
      <c r="T18" s="78"/>
      <c r="U18" s="78"/>
      <c r="V18" s="78"/>
      <c r="W18" s="78"/>
    </row>
    <row r="19" spans="1:23" ht="13.5" thickBot="1" x14ac:dyDescent="0.25">
      <c r="A19" s="14"/>
      <c r="B19" s="85"/>
      <c r="C19" s="128"/>
      <c r="D19" s="128"/>
      <c r="E19" s="128"/>
      <c r="F19" s="128"/>
      <c r="G19" s="128"/>
      <c r="H19" s="128"/>
      <c r="I19" s="128"/>
      <c r="J19" s="95"/>
      <c r="K19" s="17">
        <f t="shared" si="0"/>
        <v>1</v>
      </c>
      <c r="L19" s="17">
        <f t="shared" si="1"/>
        <v>3</v>
      </c>
      <c r="M19" s="18"/>
      <c r="N19" s="18"/>
      <c r="O19" s="18"/>
      <c r="P19" s="18"/>
      <c r="Q19" s="18"/>
      <c r="S19" s="18"/>
      <c r="T19" s="18"/>
      <c r="U19" s="18"/>
      <c r="V19" s="18"/>
      <c r="W19" s="18"/>
    </row>
    <row r="20" spans="1:23" x14ac:dyDescent="0.2">
      <c r="A20" s="14"/>
      <c r="B20" s="86"/>
      <c r="C20" s="87"/>
      <c r="D20" s="87"/>
      <c r="E20" s="87"/>
      <c r="F20" s="87"/>
      <c r="G20" s="87"/>
      <c r="H20" s="87"/>
      <c r="I20" s="87"/>
      <c r="J20" s="16"/>
      <c r="K20" s="17">
        <f t="shared" si="0"/>
        <v>1</v>
      </c>
      <c r="L20" s="17">
        <f t="shared" si="1"/>
        <v>3</v>
      </c>
      <c r="M20" s="18"/>
      <c r="N20" s="18"/>
      <c r="O20" s="18"/>
      <c r="P20" s="18"/>
      <c r="Q20" s="18"/>
      <c r="S20" s="18"/>
      <c r="T20" s="18"/>
      <c r="U20" s="18"/>
      <c r="V20" s="18"/>
      <c r="W20" s="18"/>
    </row>
    <row r="21" spans="1:23" x14ac:dyDescent="0.2">
      <c r="A21" s="14"/>
      <c r="B21" s="86"/>
      <c r="C21" s="87"/>
      <c r="D21" s="87"/>
      <c r="E21" s="87"/>
      <c r="F21" s="87"/>
      <c r="G21" s="87"/>
      <c r="H21" s="87"/>
      <c r="I21" s="87"/>
      <c r="J21" s="16"/>
      <c r="K21" s="17">
        <f t="shared" si="0"/>
        <v>1</v>
      </c>
      <c r="L21" s="17">
        <f t="shared" si="1"/>
        <v>3</v>
      </c>
      <c r="M21" s="18"/>
      <c r="N21" s="18"/>
      <c r="O21" s="18"/>
      <c r="P21" s="18"/>
      <c r="Q21" s="18"/>
      <c r="S21" s="18"/>
      <c r="T21" s="18"/>
      <c r="U21" s="18"/>
      <c r="V21" s="18"/>
      <c r="W21" s="18"/>
    </row>
    <row r="22" spans="1:23" x14ac:dyDescent="0.2">
      <c r="A22" s="14"/>
      <c r="B22" s="86"/>
      <c r="C22" s="87"/>
      <c r="D22" s="87"/>
      <c r="E22" s="87"/>
      <c r="F22" s="87"/>
      <c r="G22" s="87"/>
      <c r="H22" s="87"/>
      <c r="I22" s="87"/>
      <c r="J22" s="16"/>
      <c r="K22" s="17">
        <f t="shared" si="0"/>
        <v>1</v>
      </c>
      <c r="L22" s="17">
        <f t="shared" si="1"/>
        <v>3</v>
      </c>
      <c r="M22" s="18"/>
      <c r="N22" s="18"/>
      <c r="O22" s="18"/>
      <c r="P22" s="18"/>
      <c r="Q22" s="18"/>
      <c r="S22" s="18"/>
      <c r="T22" s="18"/>
      <c r="U22" s="18"/>
      <c r="V22" s="18"/>
      <c r="W22" s="18"/>
    </row>
    <row r="23" spans="1:23" x14ac:dyDescent="0.2">
      <c r="A23" s="14"/>
      <c r="B23" s="86"/>
      <c r="C23" s="87"/>
      <c r="D23" s="87"/>
      <c r="E23" s="87"/>
      <c r="F23" s="87"/>
      <c r="G23" s="87"/>
      <c r="H23" s="87"/>
      <c r="I23" s="87"/>
      <c r="J23" s="16"/>
      <c r="K23" s="17">
        <f t="shared" si="0"/>
        <v>1</v>
      </c>
      <c r="L23" s="17">
        <f t="shared" si="1"/>
        <v>3</v>
      </c>
      <c r="M23" s="18"/>
      <c r="N23" s="18"/>
      <c r="O23" s="18"/>
      <c r="P23" s="18"/>
      <c r="Q23" s="18"/>
      <c r="S23" s="18"/>
      <c r="T23" s="18"/>
      <c r="U23" s="18"/>
      <c r="V23" s="18"/>
      <c r="W23" s="18"/>
    </row>
    <row r="24" spans="1:23" x14ac:dyDescent="0.2">
      <c r="A24" s="14"/>
      <c r="B24" s="86"/>
      <c r="C24" s="87"/>
      <c r="D24" s="87"/>
      <c r="E24" s="87"/>
      <c r="F24" s="87"/>
      <c r="G24" s="87"/>
      <c r="H24" s="87"/>
      <c r="I24" s="87"/>
      <c r="J24" s="16"/>
      <c r="K24" s="17">
        <f t="shared" si="0"/>
        <v>1</v>
      </c>
      <c r="L24" s="17">
        <f t="shared" si="1"/>
        <v>3</v>
      </c>
      <c r="M24" s="18"/>
      <c r="N24" s="18"/>
      <c r="O24" s="18"/>
      <c r="P24" s="18"/>
      <c r="Q24" s="18"/>
      <c r="S24" s="18"/>
      <c r="T24" s="18"/>
      <c r="U24" s="18"/>
      <c r="V24" s="18"/>
      <c r="W24" s="18"/>
    </row>
    <row r="25" spans="1:23" x14ac:dyDescent="0.2">
      <c r="A25" s="14"/>
      <c r="B25" s="86"/>
      <c r="C25" s="87"/>
      <c r="D25" s="87"/>
      <c r="E25" s="87"/>
      <c r="F25" s="87"/>
      <c r="G25" s="87"/>
      <c r="H25" s="87"/>
      <c r="I25" s="87"/>
      <c r="J25" s="16"/>
      <c r="K25" s="17">
        <f t="shared" si="0"/>
        <v>1</v>
      </c>
      <c r="L25" s="17">
        <f t="shared" si="1"/>
        <v>3</v>
      </c>
      <c r="M25" s="18"/>
      <c r="N25" s="18"/>
      <c r="O25" s="18"/>
      <c r="P25" s="18"/>
      <c r="Q25" s="18"/>
      <c r="S25" s="18"/>
      <c r="T25" s="18"/>
      <c r="U25" s="18"/>
      <c r="V25" s="18"/>
      <c r="W25" s="18"/>
    </row>
    <row r="26" spans="1:23" x14ac:dyDescent="0.2">
      <c r="A26" s="14"/>
      <c r="B26" s="86"/>
      <c r="C26" s="87"/>
      <c r="D26" s="87"/>
      <c r="E26" s="87"/>
      <c r="F26" s="87"/>
      <c r="G26" s="87"/>
      <c r="H26" s="87"/>
      <c r="I26" s="87"/>
      <c r="J26" s="16"/>
      <c r="K26" s="17">
        <f t="shared" si="0"/>
        <v>1</v>
      </c>
      <c r="L26" s="17">
        <f t="shared" si="1"/>
        <v>3</v>
      </c>
      <c r="M26" s="18"/>
      <c r="N26" s="18"/>
      <c r="O26" s="18"/>
      <c r="P26" s="18"/>
      <c r="Q26" s="18"/>
      <c r="S26" s="18"/>
      <c r="T26" s="18"/>
      <c r="U26" s="18"/>
      <c r="V26" s="18"/>
      <c r="W26" s="18"/>
    </row>
    <row r="27" spans="1:23" x14ac:dyDescent="0.2">
      <c r="A27" s="14"/>
      <c r="B27" s="86"/>
      <c r="C27" s="87"/>
      <c r="D27" s="87"/>
      <c r="E27" s="87"/>
      <c r="F27" s="87"/>
      <c r="G27" s="87"/>
      <c r="H27" s="87"/>
      <c r="I27" s="87"/>
      <c r="J27" s="16"/>
      <c r="K27" s="17">
        <f t="shared" si="0"/>
        <v>1</v>
      </c>
      <c r="L27" s="17">
        <f t="shared" si="1"/>
        <v>3</v>
      </c>
      <c r="M27" s="18"/>
      <c r="N27" s="18"/>
      <c r="O27" s="18"/>
      <c r="P27" s="18"/>
      <c r="Q27" s="18"/>
      <c r="S27" s="18"/>
      <c r="T27" s="18"/>
      <c r="U27" s="18"/>
      <c r="V27" s="18"/>
      <c r="W27" s="18"/>
    </row>
    <row r="28" spans="1:23" x14ac:dyDescent="0.2">
      <c r="A28" s="14"/>
      <c r="B28" s="86"/>
      <c r="C28" s="87"/>
      <c r="D28" s="87"/>
      <c r="E28" s="87"/>
      <c r="F28" s="87"/>
      <c r="G28" s="87"/>
      <c r="H28" s="87"/>
      <c r="I28" s="87"/>
      <c r="J28" s="16"/>
      <c r="K28" s="17">
        <f t="shared" si="0"/>
        <v>1</v>
      </c>
      <c r="L28" s="17">
        <f t="shared" si="1"/>
        <v>3</v>
      </c>
      <c r="M28" s="18"/>
      <c r="N28" s="18"/>
      <c r="O28" s="18"/>
      <c r="P28" s="18"/>
      <c r="Q28" s="18"/>
      <c r="S28" s="18"/>
      <c r="T28" s="18"/>
      <c r="U28" s="18"/>
      <c r="V28" s="18"/>
      <c r="W28" s="18"/>
    </row>
    <row r="29" spans="1:23" x14ac:dyDescent="0.2">
      <c r="A29" s="14" t="s">
        <v>9</v>
      </c>
      <c r="B29" s="19"/>
      <c r="C29" s="15" t="str">
        <f>IF(M29=0, "&lt; 1", M29)</f>
        <v>&lt; 1</v>
      </c>
      <c r="D29" s="15" t="str">
        <f>IF(N29=0, "&lt; 1", N29)</f>
        <v>&lt; 1</v>
      </c>
      <c r="E29" s="15" t="str">
        <f t="shared" ref="D29:G30" si="2">IF(O29=0, "&lt; 1", O29)</f>
        <v>&lt; 1</v>
      </c>
      <c r="F29" s="15" t="str">
        <f t="shared" si="2"/>
        <v>&lt; 1</v>
      </c>
      <c r="G29" s="15" t="str">
        <f t="shared" si="2"/>
        <v>&lt; 1</v>
      </c>
      <c r="H29" s="68"/>
      <c r="I29" s="68"/>
      <c r="J29" s="105"/>
      <c r="M29" s="14">
        <f>ROUNDUP(AVERAGE(M13:M28), 0)</f>
        <v>0</v>
      </c>
      <c r="N29" s="14">
        <f>ROUNDUP(AVERAGE(N13:N28), 0)</f>
        <v>0</v>
      </c>
      <c r="O29" s="14">
        <f>ROUNDUP(AVERAGE(O13:O28), 0)</f>
        <v>0</v>
      </c>
      <c r="P29" s="14">
        <f>ROUNDUP(AVERAGE(P13:P28), 0)</f>
        <v>0</v>
      </c>
      <c r="Q29" s="14">
        <f>ROUNDUP(AVERAGE(Q13:Q28), 0)</f>
        <v>0</v>
      </c>
      <c r="S29" s="18"/>
      <c r="T29" s="18"/>
      <c r="U29" s="18"/>
      <c r="V29" s="18"/>
      <c r="W29" s="18"/>
    </row>
    <row r="30" spans="1:23" x14ac:dyDescent="0.2">
      <c r="A30" s="14" t="s">
        <v>10</v>
      </c>
      <c r="B30" s="20"/>
      <c r="C30" s="15" t="str">
        <f>IF(M30=0, "&lt; 1", M30)</f>
        <v>&lt; 1</v>
      </c>
      <c r="D30" s="15" t="str">
        <f t="shared" si="2"/>
        <v>&lt; 1</v>
      </c>
      <c r="E30" s="15" t="str">
        <f t="shared" si="2"/>
        <v>&lt; 1</v>
      </c>
      <c r="F30" s="15" t="str">
        <f t="shared" si="2"/>
        <v>&lt; 1</v>
      </c>
      <c r="G30" s="15" t="str">
        <f t="shared" si="2"/>
        <v>&lt; 1</v>
      </c>
      <c r="H30" s="68"/>
      <c r="I30" s="68"/>
      <c r="J30" s="105"/>
      <c r="M30" s="14">
        <f>MIN(M13:M28)</f>
        <v>0</v>
      </c>
      <c r="N30" s="14">
        <f>MIN(N13:N28)</f>
        <v>0</v>
      </c>
      <c r="O30" s="14">
        <f>MIN(O13:O28)</f>
        <v>0</v>
      </c>
      <c r="P30" s="14">
        <f>MIN(P13:P28)</f>
        <v>0</v>
      </c>
      <c r="Q30" s="14">
        <f>MIN(Q13:Q28)</f>
        <v>0</v>
      </c>
      <c r="S30" s="18"/>
      <c r="T30" s="18"/>
      <c r="U30" s="18"/>
      <c r="V30" s="18"/>
      <c r="W30" s="18"/>
    </row>
    <row r="31" spans="1:23" x14ac:dyDescent="0.2">
      <c r="A31" s="14" t="s">
        <v>11</v>
      </c>
      <c r="B31" s="20"/>
      <c r="C31" s="15">
        <f t="shared" ref="C31:I31" si="3">MAX(C13:C28)</f>
        <v>0</v>
      </c>
      <c r="D31" s="15">
        <f t="shared" si="3"/>
        <v>0</v>
      </c>
      <c r="E31" s="15">
        <f t="shared" si="3"/>
        <v>0</v>
      </c>
      <c r="F31" s="15">
        <f t="shared" si="3"/>
        <v>0</v>
      </c>
      <c r="G31" s="15">
        <f t="shared" si="3"/>
        <v>0</v>
      </c>
      <c r="H31" s="15">
        <f t="shared" si="3"/>
        <v>0</v>
      </c>
      <c r="I31" s="15">
        <f t="shared" si="3"/>
        <v>0</v>
      </c>
      <c r="J31" s="105"/>
      <c r="M31" s="14">
        <f>MAX(M13:M28)</f>
        <v>0</v>
      </c>
      <c r="N31" s="14">
        <f>MAX(N13:N28)</f>
        <v>0</v>
      </c>
      <c r="O31" s="14">
        <f>MAX(O13:O28)</f>
        <v>0</v>
      </c>
      <c r="P31" s="14">
        <f>MAX(P13:P28)</f>
        <v>0</v>
      </c>
      <c r="Q31" s="14">
        <f>MAX(Q13:Q28)</f>
        <v>0</v>
      </c>
      <c r="S31" s="18"/>
      <c r="T31" s="18"/>
      <c r="U31" s="18"/>
      <c r="V31" s="18"/>
      <c r="W31" s="18"/>
    </row>
    <row r="32" spans="1:23" x14ac:dyDescent="0.2">
      <c r="A32" s="14" t="s">
        <v>12</v>
      </c>
      <c r="B32" s="20"/>
      <c r="C32" s="21" t="e">
        <f>M32</f>
        <v>#DIV/0!</v>
      </c>
      <c r="D32" s="21" t="e">
        <f t="shared" ref="D32:G33" si="4">N32</f>
        <v>#DIV/0!</v>
      </c>
      <c r="E32" s="21" t="e">
        <f t="shared" si="4"/>
        <v>#DIV/0!</v>
      </c>
      <c r="F32" s="21" t="e">
        <f t="shared" si="4"/>
        <v>#DIV/0!</v>
      </c>
      <c r="G32" s="21" t="e">
        <f t="shared" si="4"/>
        <v>#DIV/0!</v>
      </c>
      <c r="H32" s="69"/>
      <c r="I32" s="69"/>
      <c r="J32" s="22"/>
      <c r="M32" s="21" t="e">
        <f>STDEV(M13:M28)</f>
        <v>#DIV/0!</v>
      </c>
      <c r="N32" s="21" t="e">
        <f>STDEV(N13:N28)</f>
        <v>#DIV/0!</v>
      </c>
      <c r="O32" s="21" t="e">
        <f>STDEV(O13:O28)</f>
        <v>#DIV/0!</v>
      </c>
      <c r="P32" s="21" t="e">
        <f>STDEV(P13:P28)</f>
        <v>#DIV/0!</v>
      </c>
      <c r="Q32" s="21" t="e">
        <f>STDEV(Q13:Q28)</f>
        <v>#DIV/0!</v>
      </c>
      <c r="S32" s="14" t="e">
        <f>ROUNDUP(AVERAGE(S13:S31), 0)</f>
        <v>#DIV/0!</v>
      </c>
      <c r="T32" s="14" t="e">
        <f>ROUNDUP(AVERAGE(T13:T31), 0)</f>
        <v>#DIV/0!</v>
      </c>
      <c r="U32" s="14" t="e">
        <f>ROUNDUP(AVERAGE(U13:U31), 0)</f>
        <v>#DIV/0!</v>
      </c>
      <c r="V32" s="14" t="e">
        <f>ROUNDUP(AVERAGE(V13:V31), 0)</f>
        <v>#DIV/0!</v>
      </c>
      <c r="W32" s="14" t="e">
        <f>ROUNDUP(AVERAGE(W13:W31), 0)</f>
        <v>#DIV/0!</v>
      </c>
    </row>
    <row r="33" spans="1:32" x14ac:dyDescent="0.2">
      <c r="A33" s="14" t="s">
        <v>13</v>
      </c>
      <c r="B33" s="20"/>
      <c r="C33" s="21" t="str">
        <f>M33</f>
        <v>NA</v>
      </c>
      <c r="D33" s="21" t="str">
        <f t="shared" si="4"/>
        <v>NA</v>
      </c>
      <c r="E33" s="21" t="str">
        <f t="shared" si="4"/>
        <v>NA</v>
      </c>
      <c r="F33" s="21" t="str">
        <f t="shared" si="4"/>
        <v>NA</v>
      </c>
      <c r="G33" s="21" t="str">
        <f t="shared" si="4"/>
        <v>NA</v>
      </c>
      <c r="H33" s="69"/>
      <c r="I33" s="69"/>
      <c r="J33" s="22"/>
      <c r="M33" s="21" t="str">
        <f>IF(M29=0, "NA", M32*100/M29)</f>
        <v>NA</v>
      </c>
      <c r="N33" s="21" t="str">
        <f>IF(N29=0, "NA", N32*100/N29)</f>
        <v>NA</v>
      </c>
      <c r="O33" s="21" t="str">
        <f>IF(O29=0, "NA", O32*100/O29)</f>
        <v>NA</v>
      </c>
      <c r="P33" s="21" t="str">
        <f>IF(P29=0, "NA", P32*100/P29)</f>
        <v>NA</v>
      </c>
      <c r="Q33" s="21" t="str">
        <f>IF(Q29=0, "NA", Q32*100/Q29)</f>
        <v>NA</v>
      </c>
      <c r="S33" s="14">
        <f>MIN(S13:S31)</f>
        <v>0</v>
      </c>
      <c r="T33" s="14">
        <f>MIN(T13:T31)</f>
        <v>0</v>
      </c>
      <c r="U33" s="14">
        <f>MIN(U13:U31)</f>
        <v>0</v>
      </c>
      <c r="V33" s="14">
        <f>MIN(V13:V31)</f>
        <v>0</v>
      </c>
      <c r="W33" s="14">
        <f>MIN(W13:W31)</f>
        <v>0</v>
      </c>
    </row>
    <row r="34" spans="1:32" x14ac:dyDescent="0.2">
      <c r="N34" s="23"/>
      <c r="S34" s="14">
        <f>MAX(S13:S31)</f>
        <v>0</v>
      </c>
      <c r="T34" s="14">
        <f>MAX(T13:T31)</f>
        <v>0</v>
      </c>
      <c r="U34" s="14">
        <f>MAX(U13:U31)</f>
        <v>0</v>
      </c>
      <c r="V34" s="14">
        <f>MAX(V13:V31)</f>
        <v>0</v>
      </c>
      <c r="W34" s="14">
        <f>MAX(W13:W31)</f>
        <v>0</v>
      </c>
    </row>
    <row r="35" spans="1:32" s="34" customFormat="1" x14ac:dyDescent="0.2">
      <c r="A35" s="132" t="s">
        <v>28</v>
      </c>
      <c r="B35" s="132"/>
      <c r="C35" s="132"/>
      <c r="E35" s="40"/>
      <c r="F35" s="106"/>
      <c r="G35" s="106"/>
      <c r="H35" s="106"/>
      <c r="I35" s="106"/>
      <c r="J35" s="106"/>
      <c r="K35" s="35"/>
      <c r="L35" s="35"/>
      <c r="S35" s="21" t="e">
        <f>STDEV(S13:S31)</f>
        <v>#DIV/0!</v>
      </c>
      <c r="T35" s="21" t="e">
        <f>STDEV(T13:T31)</f>
        <v>#DIV/0!</v>
      </c>
      <c r="U35" s="21" t="e">
        <f>STDEV(U13:U31)</f>
        <v>#DIV/0!</v>
      </c>
      <c r="V35" s="21" t="e">
        <f>STDEV(V13:V31)</f>
        <v>#DIV/0!</v>
      </c>
      <c r="W35" s="21" t="e">
        <f>STDEV(W13:W31)</f>
        <v>#DIV/0!</v>
      </c>
    </row>
    <row r="36" spans="1:32" s="34" customFormat="1" x14ac:dyDescent="0.2">
      <c r="A36" s="133" t="s">
        <v>29</v>
      </c>
      <c r="B36" s="134"/>
      <c r="C36" s="134"/>
      <c r="E36" s="40"/>
      <c r="F36" s="106"/>
      <c r="G36" s="106"/>
      <c r="H36" s="106"/>
      <c r="I36" s="106"/>
      <c r="J36" s="106"/>
      <c r="K36" s="39"/>
      <c r="L36" s="39"/>
      <c r="S36" s="21" t="e">
        <f>IF(S32=0, "NA", S35*100/S32)</f>
        <v>#DIV/0!</v>
      </c>
      <c r="T36" s="21" t="e">
        <f>IF(T32=0, "NA", T35*100/T32)</f>
        <v>#DIV/0!</v>
      </c>
      <c r="U36" s="21" t="e">
        <f>IF(U32=0, "NA", U35*100/U32)</f>
        <v>#DIV/0!</v>
      </c>
      <c r="V36" s="21" t="e">
        <f>IF(V32=0, "NA", V35*100/V32)</f>
        <v>#DIV/0!</v>
      </c>
      <c r="W36" s="21" t="e">
        <f>IF(W32=0, "NA", W35*100/W32)</f>
        <v>#DIV/0!</v>
      </c>
    </row>
    <row r="37" spans="1:32" x14ac:dyDescent="0.2">
      <c r="A37" s="14" t="s">
        <v>9</v>
      </c>
      <c r="B37" s="20"/>
      <c r="C37" s="15" t="s">
        <v>62</v>
      </c>
      <c r="D37" s="15" t="s">
        <v>62</v>
      </c>
      <c r="E37" s="15" t="s">
        <v>62</v>
      </c>
      <c r="F37" s="15" t="s">
        <v>62</v>
      </c>
      <c r="G37" s="15" t="s">
        <v>62</v>
      </c>
      <c r="H37" s="68"/>
      <c r="I37" s="68"/>
      <c r="J37" s="105"/>
      <c r="M37" s="28"/>
      <c r="N37" s="28"/>
      <c r="O37" s="28"/>
      <c r="P37" s="28"/>
      <c r="Q37" s="28"/>
      <c r="R37" s="28"/>
      <c r="X37" s="28"/>
      <c r="Y37" s="28"/>
      <c r="Z37" s="28"/>
      <c r="AA37" s="28"/>
      <c r="AB37" s="28"/>
      <c r="AC37" s="28"/>
      <c r="AD37" s="28"/>
      <c r="AE37" s="28"/>
      <c r="AF37" s="28"/>
    </row>
    <row r="38" spans="1:32" x14ac:dyDescent="0.2">
      <c r="A38" s="14" t="s">
        <v>10</v>
      </c>
      <c r="B38" s="20"/>
      <c r="C38" s="15" t="s">
        <v>62</v>
      </c>
      <c r="D38" s="15" t="s">
        <v>62</v>
      </c>
      <c r="E38" s="15" t="s">
        <v>62</v>
      </c>
      <c r="F38" s="15" t="s">
        <v>62</v>
      </c>
      <c r="G38" s="15" t="s">
        <v>62</v>
      </c>
      <c r="H38" s="68"/>
      <c r="I38" s="68"/>
      <c r="J38" s="105"/>
      <c r="M38" s="28"/>
      <c r="N38" s="28"/>
      <c r="O38" s="28"/>
      <c r="P38" s="28"/>
      <c r="Q38" s="28"/>
      <c r="R38" s="28"/>
      <c r="X38" s="28"/>
      <c r="Y38" s="28"/>
      <c r="Z38" s="28"/>
      <c r="AA38" s="28"/>
      <c r="AB38" s="28"/>
      <c r="AC38" s="28"/>
      <c r="AD38" s="28"/>
      <c r="AE38" s="28"/>
      <c r="AF38" s="28"/>
    </row>
    <row r="39" spans="1:32" x14ac:dyDescent="0.2">
      <c r="A39" s="14" t="s">
        <v>11</v>
      </c>
      <c r="B39" s="20"/>
      <c r="C39" s="15" t="s">
        <v>62</v>
      </c>
      <c r="D39" s="15" t="s">
        <v>62</v>
      </c>
      <c r="E39" s="15" t="s">
        <v>62</v>
      </c>
      <c r="F39" s="15" t="s">
        <v>62</v>
      </c>
      <c r="G39" s="15" t="s">
        <v>62</v>
      </c>
      <c r="H39" s="68"/>
      <c r="I39" s="68"/>
      <c r="J39" s="105"/>
      <c r="L39" s="38"/>
      <c r="M39" s="38"/>
      <c r="N39" s="38"/>
      <c r="O39" s="46"/>
      <c r="P39" s="46"/>
      <c r="Q39" s="46"/>
      <c r="R39" s="105"/>
      <c r="S39" s="46"/>
      <c r="T39" s="46"/>
      <c r="U39" s="46"/>
      <c r="V39" s="26"/>
      <c r="W39" s="46"/>
      <c r="X39" s="46"/>
      <c r="Y39" s="46"/>
      <c r="Z39" s="105"/>
      <c r="AA39" s="105"/>
      <c r="AB39" s="105"/>
      <c r="AC39" s="28"/>
      <c r="AD39" s="28"/>
      <c r="AE39" s="28"/>
      <c r="AF39" s="28"/>
    </row>
    <row r="40" spans="1:32" x14ac:dyDescent="0.2">
      <c r="A40" s="14" t="s">
        <v>12</v>
      </c>
      <c r="B40" s="20"/>
      <c r="C40" s="15" t="s">
        <v>62</v>
      </c>
      <c r="D40" s="15" t="s">
        <v>62</v>
      </c>
      <c r="E40" s="15" t="s">
        <v>62</v>
      </c>
      <c r="F40" s="15" t="s">
        <v>62</v>
      </c>
      <c r="G40" s="15" t="s">
        <v>62</v>
      </c>
      <c r="H40" s="68"/>
      <c r="I40" s="68"/>
      <c r="J40" s="105"/>
      <c r="L40" s="13"/>
      <c r="M40" s="13"/>
      <c r="O40" s="46"/>
      <c r="P40" s="46"/>
      <c r="Q40" s="46"/>
      <c r="R40" s="26"/>
      <c r="S40" s="46"/>
      <c r="T40" s="46"/>
      <c r="U40" s="46"/>
      <c r="V40" s="26"/>
      <c r="W40" s="46"/>
      <c r="X40" s="46"/>
      <c r="Y40" s="46"/>
      <c r="Z40" s="105"/>
      <c r="AA40" s="105"/>
      <c r="AB40" s="105"/>
      <c r="AC40" s="28"/>
      <c r="AD40" s="28"/>
      <c r="AE40" s="28"/>
      <c r="AF40" s="28"/>
    </row>
    <row r="41" spans="1:32" x14ac:dyDescent="0.2">
      <c r="A41" s="14" t="s">
        <v>13</v>
      </c>
      <c r="B41" s="20"/>
      <c r="C41" s="15" t="s">
        <v>62</v>
      </c>
      <c r="D41" s="15" t="s">
        <v>62</v>
      </c>
      <c r="E41" s="15" t="s">
        <v>62</v>
      </c>
      <c r="F41" s="15" t="s">
        <v>62</v>
      </c>
      <c r="G41" s="15" t="s">
        <v>62</v>
      </c>
      <c r="H41" s="68"/>
      <c r="I41" s="68"/>
      <c r="J41" s="105"/>
      <c r="L41" s="13"/>
      <c r="M41" s="13"/>
      <c r="O41" s="47"/>
      <c r="P41" s="47"/>
      <c r="Q41" s="47"/>
      <c r="R41" s="26"/>
      <c r="S41" s="47"/>
      <c r="T41" s="47"/>
      <c r="U41" s="47"/>
      <c r="V41" s="26"/>
      <c r="W41" s="47"/>
      <c r="X41" s="47"/>
      <c r="Y41" s="47"/>
      <c r="Z41" s="105"/>
      <c r="AA41" s="105"/>
      <c r="AB41" s="105"/>
      <c r="AC41" s="28"/>
      <c r="AD41" s="28"/>
      <c r="AE41" s="28"/>
      <c r="AF41" s="28"/>
    </row>
    <row r="42" spans="1:32" x14ac:dyDescent="0.2">
      <c r="L42" s="13"/>
      <c r="M42" s="13"/>
      <c r="O42" s="37"/>
      <c r="P42" s="37"/>
      <c r="Q42" s="37"/>
      <c r="R42" s="26"/>
      <c r="S42" s="37"/>
      <c r="T42" s="37"/>
      <c r="U42" s="37"/>
      <c r="V42" s="26"/>
      <c r="W42" s="37"/>
      <c r="X42" s="37"/>
      <c r="Y42" s="37"/>
      <c r="Z42" s="105"/>
      <c r="AA42" s="105"/>
      <c r="AB42" s="105"/>
      <c r="AC42" s="28"/>
      <c r="AD42" s="28"/>
      <c r="AE42" s="28"/>
      <c r="AF42" s="28"/>
    </row>
    <row r="43" spans="1:32" x14ac:dyDescent="0.2">
      <c r="A43" s="24"/>
      <c r="L43" s="13"/>
      <c r="M43" s="13"/>
      <c r="O43" s="37"/>
      <c r="P43" s="37"/>
      <c r="Q43" s="37"/>
      <c r="R43" s="26"/>
      <c r="S43" s="37"/>
      <c r="T43" s="37"/>
      <c r="U43" s="37"/>
      <c r="V43" s="26"/>
      <c r="W43" s="37"/>
      <c r="X43" s="37"/>
      <c r="Y43" s="37"/>
      <c r="Z43" s="105"/>
      <c r="AA43" s="105"/>
      <c r="AB43" s="105"/>
      <c r="AC43" s="28"/>
      <c r="AD43" s="28"/>
      <c r="AE43" s="28"/>
      <c r="AF43" s="28"/>
    </row>
    <row r="44" spans="1:32" x14ac:dyDescent="0.2">
      <c r="L44" s="13"/>
      <c r="M44" s="13"/>
      <c r="O44" s="37"/>
      <c r="P44" s="37"/>
      <c r="Q44" s="37"/>
      <c r="R44" s="26"/>
      <c r="S44" s="37"/>
      <c r="T44" s="37"/>
      <c r="U44" s="37"/>
      <c r="V44" s="26"/>
      <c r="W44" s="37"/>
      <c r="X44" s="37"/>
      <c r="Y44" s="37"/>
      <c r="Z44" s="105"/>
      <c r="AA44" s="105"/>
      <c r="AB44" s="105"/>
      <c r="AC44" s="28"/>
      <c r="AD44" s="28"/>
      <c r="AE44" s="28"/>
      <c r="AF44" s="28"/>
    </row>
    <row r="45" spans="1:32" x14ac:dyDescent="0.2">
      <c r="L45" s="13"/>
      <c r="M45" s="13"/>
      <c r="O45" s="37"/>
      <c r="P45" s="37"/>
      <c r="Q45" s="37"/>
      <c r="R45" s="26"/>
      <c r="S45" s="37"/>
      <c r="T45" s="37"/>
      <c r="U45" s="37"/>
      <c r="V45" s="26"/>
      <c r="W45" s="37"/>
      <c r="X45" s="37"/>
      <c r="Y45" s="37"/>
      <c r="Z45" s="105"/>
      <c r="AA45" s="105"/>
      <c r="AB45" s="105"/>
      <c r="AC45" s="28"/>
      <c r="AD45" s="28"/>
      <c r="AE45" s="28"/>
      <c r="AF45" s="28"/>
    </row>
    <row r="46" spans="1:32" x14ac:dyDescent="0.2">
      <c r="L46" s="13"/>
      <c r="M46" s="13"/>
      <c r="O46" s="37"/>
      <c r="P46" s="37"/>
      <c r="Q46" s="37"/>
      <c r="R46" s="26"/>
      <c r="S46" s="37"/>
      <c r="T46" s="37"/>
      <c r="U46" s="37"/>
      <c r="V46" s="26"/>
      <c r="W46" s="37"/>
      <c r="X46" s="37"/>
      <c r="Y46" s="37"/>
      <c r="Z46" s="105"/>
      <c r="AA46" s="105"/>
      <c r="AB46" s="105"/>
      <c r="AC46" s="28"/>
      <c r="AD46" s="28"/>
      <c r="AE46" s="28"/>
      <c r="AF46" s="28"/>
    </row>
    <row r="47" spans="1:32" x14ac:dyDescent="0.2">
      <c r="L47" s="13"/>
      <c r="M47" s="13"/>
      <c r="O47" s="37"/>
      <c r="P47" s="37"/>
      <c r="Q47" s="37"/>
      <c r="R47" s="26"/>
      <c r="S47" s="37"/>
      <c r="T47" s="37"/>
      <c r="U47" s="37"/>
      <c r="V47" s="26"/>
      <c r="W47" s="37"/>
      <c r="X47" s="37"/>
      <c r="Y47" s="37"/>
      <c r="Z47" s="105"/>
      <c r="AA47" s="105"/>
      <c r="AB47" s="105"/>
      <c r="AC47" s="28"/>
      <c r="AD47" s="28"/>
      <c r="AE47" s="28"/>
      <c r="AF47" s="28"/>
    </row>
    <row r="48" spans="1:32" x14ac:dyDescent="0.2">
      <c r="L48" s="37"/>
      <c r="M48" s="37"/>
      <c r="N48" s="37"/>
      <c r="O48" s="37"/>
      <c r="P48" s="37"/>
      <c r="Q48" s="37"/>
      <c r="R48" s="105"/>
      <c r="S48" s="37"/>
      <c r="T48" s="37"/>
      <c r="U48" s="37"/>
      <c r="V48" s="105"/>
      <c r="W48" s="37"/>
      <c r="X48" s="37"/>
      <c r="Y48" s="37"/>
      <c r="Z48" s="105"/>
      <c r="AA48" s="105"/>
      <c r="AB48" s="105"/>
      <c r="AC48" s="28"/>
      <c r="AD48" s="28"/>
      <c r="AE48" s="28"/>
      <c r="AF48" s="28"/>
    </row>
    <row r="49" spans="1:32" x14ac:dyDescent="0.2"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105"/>
      <c r="AB49" s="105"/>
      <c r="AC49" s="28"/>
      <c r="AD49" s="28"/>
      <c r="AE49" s="28"/>
      <c r="AF49" s="28"/>
    </row>
    <row r="50" spans="1:32" x14ac:dyDescent="0.2"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105"/>
      <c r="AB50" s="105"/>
      <c r="AC50" s="28"/>
      <c r="AD50" s="28"/>
      <c r="AE50" s="28"/>
      <c r="AF50" s="28"/>
    </row>
    <row r="51" spans="1:32" x14ac:dyDescent="0.2"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105"/>
      <c r="AB51" s="105"/>
      <c r="AC51" s="28"/>
      <c r="AD51" s="28"/>
      <c r="AE51" s="28"/>
      <c r="AF51" s="28"/>
    </row>
    <row r="52" spans="1:32" x14ac:dyDescent="0.2"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28"/>
      <c r="AB52" s="28"/>
      <c r="AC52" s="28"/>
      <c r="AD52" s="28"/>
      <c r="AE52" s="28"/>
      <c r="AF52" s="28"/>
    </row>
    <row r="53" spans="1:32" x14ac:dyDescent="0.2"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28"/>
      <c r="AB53" s="28"/>
      <c r="AC53" s="28"/>
      <c r="AD53" s="28"/>
      <c r="AE53" s="28"/>
      <c r="AF53" s="28"/>
    </row>
    <row r="54" spans="1:32" x14ac:dyDescent="0.2">
      <c r="A54" s="28"/>
      <c r="B54" s="28"/>
      <c r="C54" s="28"/>
      <c r="D54" s="28"/>
      <c r="E54" s="28"/>
      <c r="F54" s="28"/>
      <c r="G54" s="28"/>
      <c r="H54" s="28"/>
      <c r="I54" s="28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28"/>
      <c r="AB54" s="28"/>
      <c r="AC54" s="28"/>
      <c r="AD54" s="28"/>
      <c r="AE54" s="28"/>
      <c r="AF54" s="28"/>
    </row>
    <row r="55" spans="1:32" x14ac:dyDescent="0.2">
      <c r="A55" s="28"/>
      <c r="B55" s="28"/>
      <c r="C55" s="28"/>
      <c r="D55" s="28"/>
      <c r="E55" s="28"/>
      <c r="F55" s="28"/>
      <c r="G55" s="28"/>
      <c r="H55" s="28"/>
      <c r="I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</row>
    <row r="56" spans="1:32" x14ac:dyDescent="0.2">
      <c r="B56" s="28"/>
      <c r="C56" s="28"/>
      <c r="D56" s="28"/>
      <c r="E56" s="28"/>
      <c r="F56" s="28"/>
      <c r="G56" s="28"/>
      <c r="H56" s="28"/>
      <c r="I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</row>
    <row r="57" spans="1:32" s="34" customFormat="1" x14ac:dyDescent="0.2">
      <c r="A57" s="135" t="s">
        <v>54</v>
      </c>
      <c r="B57" s="135"/>
      <c r="C57" s="135"/>
      <c r="D57" s="135"/>
      <c r="E57" s="135"/>
      <c r="F57" s="135"/>
      <c r="G57" s="135"/>
      <c r="H57" s="106"/>
      <c r="I57" s="106"/>
      <c r="J57" s="106"/>
      <c r="K57" s="35"/>
    </row>
    <row r="58" spans="1:32" s="34" customFormat="1" x14ac:dyDescent="0.2">
      <c r="A58" s="136" t="s">
        <v>55</v>
      </c>
      <c r="B58" s="136"/>
      <c r="C58" s="136"/>
      <c r="D58" s="136"/>
      <c r="E58" s="136"/>
      <c r="F58" s="136"/>
      <c r="G58" s="136"/>
      <c r="H58" s="107"/>
      <c r="I58" s="107"/>
      <c r="J58" s="106"/>
      <c r="K58" s="35"/>
    </row>
    <row r="59" spans="1:32" x14ac:dyDescent="0.2">
      <c r="A59" s="28"/>
      <c r="B59" s="28"/>
      <c r="C59" s="28"/>
      <c r="D59" s="28"/>
      <c r="E59" s="28"/>
      <c r="F59" s="28"/>
      <c r="G59" s="28"/>
      <c r="H59" s="28"/>
      <c r="I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</row>
    <row r="60" spans="1:32" s="25" customFormat="1" x14ac:dyDescent="0.2">
      <c r="A60" s="137" t="s">
        <v>17</v>
      </c>
      <c r="B60" s="137"/>
      <c r="C60" s="137"/>
      <c r="D60" s="105"/>
      <c r="J60" s="105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</row>
    <row r="61" spans="1:32" s="25" customFormat="1" x14ac:dyDescent="0.2">
      <c r="A61" s="137" t="s">
        <v>126</v>
      </c>
      <c r="B61" s="137"/>
      <c r="C61" s="137"/>
      <c r="D61" s="137"/>
      <c r="E61" s="137"/>
      <c r="F61" s="137"/>
      <c r="G61" s="137"/>
      <c r="H61" s="108"/>
      <c r="I61" s="108"/>
      <c r="J61" s="105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</row>
    <row r="62" spans="1:32" s="25" customFormat="1" x14ac:dyDescent="0.2">
      <c r="A62" s="138" t="s">
        <v>127</v>
      </c>
      <c r="B62" s="138"/>
      <c r="C62" s="138"/>
      <c r="D62" s="138"/>
      <c r="E62" s="138"/>
      <c r="F62" s="138"/>
      <c r="G62" s="138"/>
      <c r="H62" s="109"/>
      <c r="I62" s="109"/>
      <c r="J62" s="105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</row>
    <row r="63" spans="1:32" s="25" customFormat="1" x14ac:dyDescent="0.2">
      <c r="J63" s="105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</row>
    <row r="64" spans="1:32" s="25" customFormat="1" x14ac:dyDescent="0.2">
      <c r="B64" s="131" t="s">
        <v>1</v>
      </c>
      <c r="C64" s="131"/>
      <c r="D64" s="131"/>
      <c r="E64" s="131" t="s">
        <v>2</v>
      </c>
      <c r="F64" s="131"/>
      <c r="G64" s="131"/>
      <c r="H64" s="105"/>
      <c r="I64" s="105"/>
      <c r="J64" s="105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</row>
    <row r="65" spans="2:32" s="25" customFormat="1" x14ac:dyDescent="0.2">
      <c r="B65" s="131"/>
      <c r="C65" s="131"/>
      <c r="D65" s="131"/>
      <c r="E65" s="131"/>
      <c r="F65" s="131"/>
      <c r="G65" s="131"/>
      <c r="H65" s="105"/>
      <c r="I65" s="105"/>
      <c r="J65" s="105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</row>
    <row r="66" spans="2:32" x14ac:dyDescent="0.2">
      <c r="B66" s="26"/>
      <c r="C66" s="26"/>
      <c r="D66" s="26"/>
      <c r="E66" s="26"/>
      <c r="F66" s="26"/>
      <c r="G66" s="26"/>
      <c r="H66" s="26"/>
      <c r="I66" s="26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</row>
    <row r="67" spans="2:32" x14ac:dyDescent="0.2">
      <c r="B67" s="26"/>
      <c r="C67" s="26"/>
      <c r="D67" s="26"/>
      <c r="E67" s="26"/>
      <c r="F67" s="26"/>
      <c r="G67" s="26"/>
      <c r="H67" s="26"/>
      <c r="I67" s="26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</row>
    <row r="68" spans="2:32" x14ac:dyDescent="0.2"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</row>
    <row r="69" spans="2:32" x14ac:dyDescent="0.2"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</row>
  </sheetData>
  <sheetProtection formatCells="0" formatRows="0" insertRows="0" insertHyperlinks="0" deleteRows="0" sort="0" autoFilter="0" pivotTables="0"/>
  <mergeCells count="31">
    <mergeCell ref="A1:G1"/>
    <mergeCell ref="A2:G2"/>
    <mergeCell ref="A4:B4"/>
    <mergeCell ref="C4:G4"/>
    <mergeCell ref="A5:B5"/>
    <mergeCell ref="C5:D5"/>
    <mergeCell ref="F5:G5"/>
    <mergeCell ref="A6:B6"/>
    <mergeCell ref="C6:D6"/>
    <mergeCell ref="F6:G6"/>
    <mergeCell ref="A7:B7"/>
    <mergeCell ref="C7:D7"/>
    <mergeCell ref="F7:G7"/>
    <mergeCell ref="A60:C60"/>
    <mergeCell ref="A8:B8"/>
    <mergeCell ref="C8:D8"/>
    <mergeCell ref="F8:G8"/>
    <mergeCell ref="A9:B9"/>
    <mergeCell ref="C9:D9"/>
    <mergeCell ref="F9:G9"/>
    <mergeCell ref="A10:G10"/>
    <mergeCell ref="A35:C35"/>
    <mergeCell ref="A36:C36"/>
    <mergeCell ref="A57:G57"/>
    <mergeCell ref="A58:G58"/>
    <mergeCell ref="A61:G61"/>
    <mergeCell ref="A62:G62"/>
    <mergeCell ref="B64:D64"/>
    <mergeCell ref="E64:G64"/>
    <mergeCell ref="B65:D65"/>
    <mergeCell ref="E65:G65"/>
  </mergeCells>
  <conditionalFormatting sqref="H17 D17 F17">
    <cfRule type="expression" dxfId="23" priority="17">
      <formula>D17&lt;=$D$5</formula>
    </cfRule>
    <cfRule type="expression" dxfId="22" priority="18">
      <formula>AND(D17&gt;$D$5,D17&lt;=$D$6)</formula>
    </cfRule>
    <cfRule type="expression" dxfId="21" priority="19">
      <formula>AND(D17&gt;$D$6,D17&lt;=$D$4)</formula>
    </cfRule>
    <cfRule type="expression" dxfId="20" priority="20">
      <formula>D17&gt;$D$4</formula>
    </cfRule>
  </conditionalFormatting>
  <conditionalFormatting sqref="C16 I16 E16 G16">
    <cfRule type="expression" dxfId="19" priority="13">
      <formula>C16&lt;=$D$5</formula>
    </cfRule>
    <cfRule type="expression" dxfId="18" priority="14">
      <formula>AND(C16&gt;$D$5,C16&lt;=$D$6)</formula>
    </cfRule>
    <cfRule type="expression" dxfId="17" priority="15">
      <formula>AND(C16&gt;$D$6,C16&lt;=$D$4)</formula>
    </cfRule>
    <cfRule type="expression" dxfId="16" priority="16">
      <formula>C16&gt;$D$4</formula>
    </cfRule>
  </conditionalFormatting>
  <conditionalFormatting sqref="C14:I14">
    <cfRule type="expression" dxfId="15" priority="1">
      <formula>C14&lt;=$D$5</formula>
    </cfRule>
    <cfRule type="expression" dxfId="14" priority="2">
      <formula>AND(C14&gt;$D$5,C14&lt;=$D$6)</formula>
    </cfRule>
    <cfRule type="expression" dxfId="13" priority="3">
      <formula>AND(C14&gt;$D$6,C14&lt;=$D$4)</formula>
    </cfRule>
    <cfRule type="expression" dxfId="12" priority="4">
      <formula>C14&gt;$D$4</formula>
    </cfRule>
  </conditionalFormatting>
  <conditionalFormatting sqref="H16 D16 F16">
    <cfRule type="expression" dxfId="11" priority="9">
      <formula>D16&lt;=$D$5</formula>
    </cfRule>
    <cfRule type="expression" dxfId="10" priority="10">
      <formula>AND(D16&gt;$D$5,D16&lt;=$D$6)</formula>
    </cfRule>
    <cfRule type="expression" dxfId="9" priority="11">
      <formula>AND(D16&gt;$D$6,D16&lt;=$D$4)</formula>
    </cfRule>
    <cfRule type="expression" dxfId="8" priority="12">
      <formula>D16&gt;$D$4</formula>
    </cfRule>
  </conditionalFormatting>
  <conditionalFormatting sqref="C17:I17">
    <cfRule type="expression" dxfId="7" priority="5">
      <formula>C17&lt;=$D$5</formula>
    </cfRule>
    <cfRule type="expression" dxfId="6" priority="6">
      <formula>AND(C17&gt;$D$5,C17&lt;=$D$6)</formula>
    </cfRule>
    <cfRule type="expression" dxfId="5" priority="7">
      <formula>AND(C17&gt;$D$6,C17&lt;=$D$4)</formula>
    </cfRule>
    <cfRule type="expression" dxfId="4" priority="8">
      <formula>C17&gt;$D$4</formula>
    </cfRule>
  </conditionalFormatting>
  <conditionalFormatting sqref="C17 I17 E17 G17">
    <cfRule type="expression" dxfId="3" priority="21">
      <formula>C17&lt;=$D$5</formula>
    </cfRule>
    <cfRule type="expression" dxfId="2" priority="22">
      <formula>AND(C17&gt;$D$5,C17&lt;=$D$6)</formula>
    </cfRule>
    <cfRule type="expression" dxfId="1" priority="23">
      <formula>AND(C17&gt;$D$6,C17&lt;=$D$4)</formula>
    </cfRule>
    <cfRule type="expression" dxfId="0" priority="24">
      <formula>C17&gt;$D$4</formula>
    </cfRule>
  </conditionalFormatting>
  <pageMargins left="0.3" right="0.1" top="0.2" bottom="0.3" header="0.1" footer="0.2"/>
  <pageSetup paperSize="9" orientation="portrait" r:id="rId1"/>
  <headerFooter scaleWithDoc="0" alignWithMargins="0">
    <oddFooter>&amp;L&amp;"Arial,Bold"&amp;12Ref. No.: 020025.04/02 &amp;R&amp;12Page &amp;P / &amp;N</oddFooter>
  </headerFooter>
  <rowBreaks count="1" manualBreakCount="1">
    <brk id="109" max="8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42</vt:i4>
      </vt:variant>
    </vt:vector>
  </HeadingPairs>
  <TitlesOfParts>
    <vt:vector size="63" baseType="lpstr">
      <vt:lpstr>Cuong</vt:lpstr>
      <vt:lpstr>Du</vt:lpstr>
      <vt:lpstr>Loi</vt:lpstr>
      <vt:lpstr>Nghia</vt:lpstr>
      <vt:lpstr>Nhat</vt:lpstr>
      <vt:lpstr>Tai</vt:lpstr>
      <vt:lpstr>Tuyen</vt:lpstr>
      <vt:lpstr>Phong</vt:lpstr>
      <vt:lpstr>Tho</vt:lpstr>
      <vt:lpstr>Duc</vt:lpstr>
      <vt:lpstr>Quyen</vt:lpstr>
      <vt:lpstr>Tong</vt:lpstr>
      <vt:lpstr>Nghiep</vt:lpstr>
      <vt:lpstr>Quang</vt:lpstr>
      <vt:lpstr>Bá Huy</vt:lpstr>
      <vt:lpstr>Sương</vt:lpstr>
      <vt:lpstr>Dao</vt:lpstr>
      <vt:lpstr>MThuy</vt:lpstr>
      <vt:lpstr>Phú</vt:lpstr>
      <vt:lpstr>Vỹ</vt:lpstr>
      <vt:lpstr>Đăng Việt</vt:lpstr>
      <vt:lpstr>'Bá Huy'!Print_Area</vt:lpstr>
      <vt:lpstr>Cuong!Print_Area</vt:lpstr>
      <vt:lpstr>'Đăng Việt'!Print_Area</vt:lpstr>
      <vt:lpstr>Dao!Print_Area</vt:lpstr>
      <vt:lpstr>Du!Print_Area</vt:lpstr>
      <vt:lpstr>Duc!Print_Area</vt:lpstr>
      <vt:lpstr>Loi!Print_Area</vt:lpstr>
      <vt:lpstr>MThuy!Print_Area</vt:lpstr>
      <vt:lpstr>Nghia!Print_Area</vt:lpstr>
      <vt:lpstr>Nghiep!Print_Area</vt:lpstr>
      <vt:lpstr>Nhat!Print_Area</vt:lpstr>
      <vt:lpstr>Phong!Print_Area</vt:lpstr>
      <vt:lpstr>Phú!Print_Area</vt:lpstr>
      <vt:lpstr>Quang!Print_Area</vt:lpstr>
      <vt:lpstr>Quyen!Print_Area</vt:lpstr>
      <vt:lpstr>Sương!Print_Area</vt:lpstr>
      <vt:lpstr>Tai!Print_Area</vt:lpstr>
      <vt:lpstr>Tho!Print_Area</vt:lpstr>
      <vt:lpstr>Tong!Print_Area</vt:lpstr>
      <vt:lpstr>Tuyen!Print_Area</vt:lpstr>
      <vt:lpstr>Vỹ!Print_Area</vt:lpstr>
      <vt:lpstr>'Bá Huy'!Print_Titles</vt:lpstr>
      <vt:lpstr>Cuong!Print_Titles</vt:lpstr>
      <vt:lpstr>'Đăng Việt'!Print_Titles</vt:lpstr>
      <vt:lpstr>Dao!Print_Titles</vt:lpstr>
      <vt:lpstr>Du!Print_Titles</vt:lpstr>
      <vt:lpstr>Duc!Print_Titles</vt:lpstr>
      <vt:lpstr>Loi!Print_Titles</vt:lpstr>
      <vt:lpstr>MThuy!Print_Titles</vt:lpstr>
      <vt:lpstr>Nghia!Print_Titles</vt:lpstr>
      <vt:lpstr>Nghiep!Print_Titles</vt:lpstr>
      <vt:lpstr>Nhat!Print_Titles</vt:lpstr>
      <vt:lpstr>Phong!Print_Titles</vt:lpstr>
      <vt:lpstr>Phú!Print_Titles</vt:lpstr>
      <vt:lpstr>Quang!Print_Titles</vt:lpstr>
      <vt:lpstr>Quyen!Print_Titles</vt:lpstr>
      <vt:lpstr>Sương!Print_Titles</vt:lpstr>
      <vt:lpstr>Tai!Print_Titles</vt:lpstr>
      <vt:lpstr>Tho!Print_Titles</vt:lpstr>
      <vt:lpstr>Tong!Print_Titles</vt:lpstr>
      <vt:lpstr>Tuyen!Print_Titles</vt:lpstr>
      <vt:lpstr>Vỹ!Print_Titles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2017-05-26T08:23:46Z</cp:lastPrinted>
  <dcterms:created xsi:type="dcterms:W3CDTF">1996-10-14T23:33:28Z</dcterms:created>
  <dcterms:modified xsi:type="dcterms:W3CDTF">2020-04-01T08:45:42Z</dcterms:modified>
</cp:coreProperties>
</file>